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%" sheetId="28" r:id="rId11"/>
    <sheet name="CO %" sheetId="29" r:id="rId12"/>
    <sheet name="NO ppm" sheetId="30" r:id="rId13"/>
    <sheet name="THC ppm" sheetId="31" r:id="rId14"/>
    <sheet name="O2 %" sheetId="32" r:id="rId15"/>
    <sheet name="Fuel Flow L per hr" sheetId="33" r:id="rId16"/>
    <sheet name="CO2 g per hr" sheetId="41" r:id="rId17"/>
    <sheet name="CO g per hr" sheetId="42" r:id="rId18"/>
    <sheet name="NO g per hr" sheetId="43" r:id="rId19"/>
    <sheet name="THC g per hr" sheetId="45" r:id="rId20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BW140" i="8" l="1"/>
  <c r="BY140" i="8"/>
  <c r="BZ140" i="8"/>
  <c r="CA140" i="8"/>
  <c r="CB140" i="8"/>
  <c r="CC5" i="7"/>
  <c r="BW138" i="7"/>
  <c r="BY138" i="7"/>
  <c r="BZ138" i="7"/>
  <c r="CA138" i="7"/>
  <c r="CB138" i="7"/>
  <c r="BW139" i="7"/>
  <c r="BY139" i="7"/>
  <c r="BZ139" i="7"/>
  <c r="CA139" i="7"/>
  <c r="CB139" i="7"/>
  <c r="BW140" i="7"/>
  <c r="BY140" i="7"/>
  <c r="BZ140" i="7"/>
  <c r="CA140" i="7"/>
  <c r="CB140" i="7"/>
  <c r="CC5" i="5"/>
  <c r="BW139" i="5"/>
  <c r="BY139" i="5"/>
  <c r="BZ139" i="5"/>
  <c r="CA139" i="5"/>
  <c r="CB139" i="5"/>
  <c r="BW140" i="5"/>
  <c r="BY140" i="5"/>
  <c r="BZ140" i="5"/>
  <c r="CA140" i="5"/>
  <c r="CB140" i="5"/>
  <c r="BW141" i="4"/>
  <c r="BY141" i="4"/>
  <c r="BZ141" i="4"/>
  <c r="CA141" i="4"/>
  <c r="CB141" i="4"/>
  <c r="B8" i="8"/>
  <c r="B8" i="7"/>
  <c r="B8" i="5"/>
  <c r="B8" i="4"/>
  <c r="BV140" i="8"/>
  <c r="BV139" i="8"/>
  <c r="BV138" i="8"/>
  <c r="BV137" i="8"/>
  <c r="BV136" i="8"/>
  <c r="BV135" i="8"/>
  <c r="BV134" i="8"/>
  <c r="BV133" i="8"/>
  <c r="BV132" i="8"/>
  <c r="BV131" i="8"/>
  <c r="BV130" i="8"/>
  <c r="BV129" i="8"/>
  <c r="BV128" i="8"/>
  <c r="BV127" i="8"/>
  <c r="BV126" i="8"/>
  <c r="BV125" i="8"/>
  <c r="BV124" i="8"/>
  <c r="BV123" i="8"/>
  <c r="BV122" i="8"/>
  <c r="BV121" i="8"/>
  <c r="BV120" i="8"/>
  <c r="BV119" i="8"/>
  <c r="BV118" i="8"/>
  <c r="BV117" i="8"/>
  <c r="BV116" i="8"/>
  <c r="BV115" i="8"/>
  <c r="BV114" i="8"/>
  <c r="BV113" i="8"/>
  <c r="BV112" i="8"/>
  <c r="BV111" i="8"/>
  <c r="BV110" i="8"/>
  <c r="BV109" i="8"/>
  <c r="BV108" i="8"/>
  <c r="BV107" i="8"/>
  <c r="BV106" i="8"/>
  <c r="BV105" i="8"/>
  <c r="BV104" i="8"/>
  <c r="BV103" i="8"/>
  <c r="BV102" i="8"/>
  <c r="BV101" i="8"/>
  <c r="BV100" i="8"/>
  <c r="BV99" i="8"/>
  <c r="BV98" i="8"/>
  <c r="BV97" i="8"/>
  <c r="BV96" i="8"/>
  <c r="BV95" i="8"/>
  <c r="BV94" i="8"/>
  <c r="BV93" i="8"/>
  <c r="BV92" i="8"/>
  <c r="BV91" i="8"/>
  <c r="BV90" i="8"/>
  <c r="BV89" i="8"/>
  <c r="BV88" i="8"/>
  <c r="BV87" i="8"/>
  <c r="BV86" i="8"/>
  <c r="BV85" i="8"/>
  <c r="BV84" i="8"/>
  <c r="BV83" i="8"/>
  <c r="BV82" i="8"/>
  <c r="BV81" i="8"/>
  <c r="BV80" i="8"/>
  <c r="BV79" i="8"/>
  <c r="BV78" i="8"/>
  <c r="BV77" i="8"/>
  <c r="BV76" i="8"/>
  <c r="BV75" i="8"/>
  <c r="BV74" i="8"/>
  <c r="BV73" i="8"/>
  <c r="BV72" i="8"/>
  <c r="BV71" i="8"/>
  <c r="BV70" i="8"/>
  <c r="BV69" i="8"/>
  <c r="BV68" i="8"/>
  <c r="BV67" i="8"/>
  <c r="BV66" i="8"/>
  <c r="BV65" i="8"/>
  <c r="BV64" i="8"/>
  <c r="BV63" i="8"/>
  <c r="BV62" i="8"/>
  <c r="BV61" i="8"/>
  <c r="BV60" i="8"/>
  <c r="BV59" i="8"/>
  <c r="BV58" i="8"/>
  <c r="BV57" i="8"/>
  <c r="BV56" i="8"/>
  <c r="BV55" i="8"/>
  <c r="BV54" i="8"/>
  <c r="BV53" i="8"/>
  <c r="BV52" i="8"/>
  <c r="BV51" i="8"/>
  <c r="BV50" i="8"/>
  <c r="BV49" i="8"/>
  <c r="BV48" i="8"/>
  <c r="BV47" i="8"/>
  <c r="BV46" i="8"/>
  <c r="BV45" i="8"/>
  <c r="BV44" i="8"/>
  <c r="BV43" i="8"/>
  <c r="BV42" i="8"/>
  <c r="BV41" i="8"/>
  <c r="BV40" i="8"/>
  <c r="BV39" i="8"/>
  <c r="BV38" i="8"/>
  <c r="BV37" i="8"/>
  <c r="BV36" i="8"/>
  <c r="BV35" i="8"/>
  <c r="BV34" i="8"/>
  <c r="BV33" i="8"/>
  <c r="BV32" i="8"/>
  <c r="BV31" i="8"/>
  <c r="BV30" i="8"/>
  <c r="BV29" i="8"/>
  <c r="BV28" i="8"/>
  <c r="BV27" i="8"/>
  <c r="BV26" i="8"/>
  <c r="BV25" i="8"/>
  <c r="BV24" i="8"/>
  <c r="BV23" i="8"/>
  <c r="BV22" i="8"/>
  <c r="BV21" i="8"/>
  <c r="BV20" i="8"/>
  <c r="BV19" i="8"/>
  <c r="BV18" i="8"/>
  <c r="BV17" i="8"/>
  <c r="BV16" i="8"/>
  <c r="BV15" i="8"/>
  <c r="BV14" i="8"/>
  <c r="BV13" i="8"/>
  <c r="BV12" i="8"/>
  <c r="BV11" i="8"/>
  <c r="BV10" i="8"/>
  <c r="BV140" i="7"/>
  <c r="BV139" i="7"/>
  <c r="BV138" i="7"/>
  <c r="BV137" i="7"/>
  <c r="BV136" i="7"/>
  <c r="BV135" i="7"/>
  <c r="BV134" i="7"/>
  <c r="BV133" i="7"/>
  <c r="BV132" i="7"/>
  <c r="BV131" i="7"/>
  <c r="BV130" i="7"/>
  <c r="BV129" i="7"/>
  <c r="BV128" i="7"/>
  <c r="BV127" i="7"/>
  <c r="BV126" i="7"/>
  <c r="BV125" i="7"/>
  <c r="BV124" i="7"/>
  <c r="BV123" i="7"/>
  <c r="BV122" i="7"/>
  <c r="BV121" i="7"/>
  <c r="BV120" i="7"/>
  <c r="BV119" i="7"/>
  <c r="BV118" i="7"/>
  <c r="BV117" i="7"/>
  <c r="BV116" i="7"/>
  <c r="BV115" i="7"/>
  <c r="BV114" i="7"/>
  <c r="BV113" i="7"/>
  <c r="BV112" i="7"/>
  <c r="BV111" i="7"/>
  <c r="BV110" i="7"/>
  <c r="BV109" i="7"/>
  <c r="BV108" i="7"/>
  <c r="BV107" i="7"/>
  <c r="BV106" i="7"/>
  <c r="BV105" i="7"/>
  <c r="BV104" i="7"/>
  <c r="BV103" i="7"/>
  <c r="BV102" i="7"/>
  <c r="BV101" i="7"/>
  <c r="BV100" i="7"/>
  <c r="BV99" i="7"/>
  <c r="BV98" i="7"/>
  <c r="BV97" i="7"/>
  <c r="BV96" i="7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140" i="5"/>
  <c r="BV139" i="5"/>
  <c r="BV138" i="5"/>
  <c r="BV137" i="5"/>
  <c r="BV136" i="5"/>
  <c r="BV135" i="5"/>
  <c r="BV134" i="5"/>
  <c r="BV133" i="5"/>
  <c r="BV132" i="5"/>
  <c r="BV131" i="5"/>
  <c r="BV130" i="5"/>
  <c r="BV129" i="5"/>
  <c r="BV128" i="5"/>
  <c r="BV127" i="5"/>
  <c r="BV126" i="5"/>
  <c r="BV125" i="5"/>
  <c r="BV124" i="5"/>
  <c r="BV123" i="5"/>
  <c r="BV122" i="5"/>
  <c r="BV121" i="5"/>
  <c r="BV120" i="5"/>
  <c r="BV119" i="5"/>
  <c r="BV118" i="5"/>
  <c r="BV117" i="5"/>
  <c r="BV116" i="5"/>
  <c r="BV115" i="5"/>
  <c r="BV114" i="5"/>
  <c r="BV113" i="5"/>
  <c r="BV112" i="5"/>
  <c r="BV111" i="5"/>
  <c r="BV110" i="5"/>
  <c r="BV109" i="5"/>
  <c r="BV108" i="5"/>
  <c r="BV107" i="5"/>
  <c r="BV106" i="5"/>
  <c r="BV105" i="5"/>
  <c r="BV104" i="5"/>
  <c r="BV103" i="5"/>
  <c r="BV102" i="5"/>
  <c r="BV101" i="5"/>
  <c r="BV100" i="5"/>
  <c r="BV99" i="5"/>
  <c r="BV98" i="5"/>
  <c r="BV97" i="5"/>
  <c r="BV96" i="5"/>
  <c r="BV95" i="5"/>
  <c r="BV94" i="5"/>
  <c r="BV93" i="5"/>
  <c r="BV92" i="5"/>
  <c r="BV91" i="5"/>
  <c r="BV90" i="5"/>
  <c r="BV89" i="5"/>
  <c r="BV88" i="5"/>
  <c r="BV87" i="5"/>
  <c r="BV86" i="5"/>
  <c r="BV85" i="5"/>
  <c r="BV84" i="5"/>
  <c r="BV83" i="5"/>
  <c r="BV82" i="5"/>
  <c r="BV81" i="5"/>
  <c r="BV80" i="5"/>
  <c r="BV79" i="5"/>
  <c r="BV78" i="5"/>
  <c r="BV77" i="5"/>
  <c r="BV76" i="5"/>
  <c r="BV75" i="5"/>
  <c r="BV74" i="5"/>
  <c r="BV73" i="5"/>
  <c r="BV72" i="5"/>
  <c r="BV71" i="5"/>
  <c r="BV70" i="5"/>
  <c r="BV69" i="5"/>
  <c r="BV68" i="5"/>
  <c r="BV67" i="5"/>
  <c r="BV66" i="5"/>
  <c r="BV65" i="5"/>
  <c r="BV64" i="5"/>
  <c r="BV63" i="5"/>
  <c r="BV62" i="5"/>
  <c r="BV61" i="5"/>
  <c r="BV60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V33" i="5"/>
  <c r="BV32" i="5"/>
  <c r="BV31" i="5"/>
  <c r="BV30" i="5"/>
  <c r="BV29" i="5"/>
  <c r="BV28" i="5"/>
  <c r="BV27" i="5"/>
  <c r="BV26" i="5"/>
  <c r="BV25" i="5"/>
  <c r="BV24" i="5"/>
  <c r="BV23" i="5"/>
  <c r="BV22" i="5"/>
  <c r="BV21" i="5"/>
  <c r="BV20" i="5"/>
  <c r="BV19" i="5"/>
  <c r="BV18" i="5"/>
  <c r="BV17" i="5"/>
  <c r="BV16" i="5"/>
  <c r="BV15" i="5"/>
  <c r="BV14" i="5"/>
  <c r="BV13" i="5"/>
  <c r="BV12" i="5"/>
  <c r="BV11" i="5"/>
  <c r="BV10" i="5"/>
  <c r="BV141" i="4"/>
  <c r="BV140" i="4"/>
  <c r="BV139" i="4"/>
  <c r="BV138" i="4"/>
  <c r="BV137" i="4"/>
  <c r="BV136" i="4"/>
  <c r="BV135" i="4"/>
  <c r="BV134" i="4"/>
  <c r="BV133" i="4"/>
  <c r="BV132" i="4"/>
  <c r="BV131" i="4"/>
  <c r="BV130" i="4"/>
  <c r="BV129" i="4"/>
  <c r="BV128" i="4"/>
  <c r="BV127" i="4"/>
  <c r="BV126" i="4"/>
  <c r="BV125" i="4"/>
  <c r="BV124" i="4"/>
  <c r="BV123" i="4"/>
  <c r="BV122" i="4"/>
  <c r="BV121" i="4"/>
  <c r="BV120" i="4"/>
  <c r="BV119" i="4"/>
  <c r="BV118" i="4"/>
  <c r="BV117" i="4"/>
  <c r="BV116" i="4"/>
  <c r="BV115" i="4"/>
  <c r="BV114" i="4"/>
  <c r="BV113" i="4"/>
  <c r="BV112" i="4"/>
  <c r="BV111" i="4"/>
  <c r="BV110" i="4"/>
  <c r="BV109" i="4"/>
  <c r="BV108" i="4"/>
  <c r="BV107" i="4"/>
  <c r="BV106" i="4"/>
  <c r="BV105" i="4"/>
  <c r="BV104" i="4"/>
  <c r="BV103" i="4"/>
  <c r="BV102" i="4"/>
  <c r="BV101" i="4"/>
  <c r="BV100" i="4"/>
  <c r="BV99" i="4"/>
  <c r="BV98" i="4"/>
  <c r="BV97" i="4"/>
  <c r="BV96" i="4"/>
  <c r="BV95" i="4"/>
  <c r="BV94" i="4"/>
  <c r="BV93" i="4"/>
  <c r="BV92" i="4"/>
  <c r="BV91" i="4"/>
  <c r="BV90" i="4"/>
  <c r="BV89" i="4"/>
  <c r="BV88" i="4"/>
  <c r="BV87" i="4"/>
  <c r="BV86" i="4"/>
  <c r="BV85" i="4"/>
  <c r="BV84" i="4"/>
  <c r="BV83" i="4"/>
  <c r="BV82" i="4"/>
  <c r="BV81" i="4"/>
  <c r="BV80" i="4"/>
  <c r="BV79" i="4"/>
  <c r="BV78" i="4"/>
  <c r="BV77" i="4"/>
  <c r="BV76" i="4"/>
  <c r="BV75" i="4"/>
  <c r="BV74" i="4"/>
  <c r="BV73" i="4"/>
  <c r="BV72" i="4"/>
  <c r="BV71" i="4"/>
  <c r="BV70" i="4"/>
  <c r="BV69" i="4"/>
  <c r="BV68" i="4"/>
  <c r="BV67" i="4"/>
  <c r="BV66" i="4"/>
  <c r="BV65" i="4"/>
  <c r="BV64" i="4"/>
  <c r="BV63" i="4"/>
  <c r="BV62" i="4"/>
  <c r="BV61" i="4"/>
  <c r="BV60" i="4"/>
  <c r="BV59" i="4"/>
  <c r="BV58" i="4"/>
  <c r="BV57" i="4"/>
  <c r="BV56" i="4"/>
  <c r="BV55" i="4"/>
  <c r="BV54" i="4"/>
  <c r="BV53" i="4"/>
  <c r="BV52" i="4"/>
  <c r="BV51" i="4"/>
  <c r="BV50" i="4"/>
  <c r="BV49" i="4"/>
  <c r="BV48" i="4"/>
  <c r="BV47" i="4"/>
  <c r="BV46" i="4"/>
  <c r="BV45" i="4"/>
  <c r="BV44" i="4"/>
  <c r="BV43" i="4"/>
  <c r="BV42" i="4"/>
  <c r="BV41" i="4"/>
  <c r="BV40" i="4"/>
  <c r="BV39" i="4"/>
  <c r="BV38" i="4"/>
  <c r="BV37" i="4"/>
  <c r="BV36" i="4"/>
  <c r="BV35" i="4"/>
  <c r="BV34" i="4"/>
  <c r="BV33" i="4"/>
  <c r="BV32" i="4"/>
  <c r="BV31" i="4"/>
  <c r="BV30" i="4"/>
  <c r="BV29" i="4"/>
  <c r="BV28" i="4"/>
  <c r="BV27" i="4"/>
  <c r="BV26" i="4"/>
  <c r="BV25" i="4"/>
  <c r="BV24" i="4"/>
  <c r="BV23" i="4"/>
  <c r="BV22" i="4"/>
  <c r="BV21" i="4"/>
  <c r="BV20" i="4"/>
  <c r="BV19" i="4"/>
  <c r="BV18" i="4"/>
  <c r="BV17" i="4"/>
  <c r="BV16" i="4"/>
  <c r="BV15" i="4"/>
  <c r="BV14" i="4"/>
  <c r="BV13" i="4"/>
  <c r="BV12" i="4"/>
  <c r="BV11" i="4"/>
  <c r="BV10" i="4"/>
  <c r="BV5" i="1" l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305" i="1"/>
  <c r="BV306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407" i="1"/>
  <c r="BV408" i="1"/>
  <c r="BV409" i="1"/>
  <c r="BV410" i="1"/>
  <c r="BV411" i="1"/>
  <c r="BV412" i="1"/>
  <c r="BV413" i="1"/>
  <c r="BV414" i="1"/>
  <c r="BV415" i="1"/>
  <c r="BV416" i="1"/>
  <c r="BV417" i="1"/>
  <c r="BV418" i="1"/>
  <c r="BV419" i="1"/>
  <c r="BV420" i="1"/>
  <c r="BV421" i="1"/>
  <c r="BV422" i="1"/>
  <c r="BV423" i="1"/>
  <c r="BV424" i="1"/>
  <c r="BV425" i="1"/>
  <c r="BV426" i="1"/>
  <c r="BV427" i="1"/>
  <c r="BV428" i="1"/>
  <c r="BV429" i="1"/>
  <c r="BV430" i="1"/>
  <c r="BV431" i="1"/>
  <c r="BV432" i="1"/>
  <c r="BV433" i="1"/>
  <c r="BV434" i="1"/>
  <c r="BV435" i="1"/>
  <c r="BV436" i="1"/>
  <c r="BV437" i="1"/>
  <c r="BV438" i="1"/>
  <c r="BV439" i="1"/>
  <c r="BV440" i="1"/>
  <c r="BV441" i="1"/>
  <c r="BV442" i="1"/>
  <c r="BV443" i="1"/>
  <c r="BV444" i="1"/>
  <c r="BV445" i="1"/>
  <c r="BV446" i="1"/>
  <c r="BV447" i="1"/>
  <c r="BV448" i="1"/>
  <c r="BV449" i="1"/>
  <c r="BV450" i="1"/>
  <c r="BV451" i="1"/>
  <c r="BV452" i="1"/>
  <c r="BV453" i="1"/>
  <c r="BV454" i="1"/>
  <c r="BV455" i="1"/>
  <c r="BV456" i="1"/>
  <c r="BV457" i="1"/>
  <c r="BV458" i="1"/>
  <c r="BV459" i="1"/>
  <c r="BV460" i="1"/>
  <c r="BV461" i="1"/>
  <c r="BV462" i="1"/>
  <c r="BV463" i="1"/>
  <c r="BV464" i="1"/>
  <c r="BV465" i="1"/>
  <c r="BV466" i="1"/>
  <c r="BV467" i="1"/>
  <c r="BV468" i="1"/>
  <c r="BV469" i="1"/>
  <c r="BV470" i="1"/>
  <c r="BV471" i="1"/>
  <c r="BV472" i="1"/>
  <c r="BV473" i="1"/>
  <c r="BV474" i="1"/>
  <c r="BV475" i="1"/>
  <c r="BV476" i="1"/>
  <c r="BV477" i="1"/>
  <c r="BV478" i="1"/>
  <c r="BV479" i="1"/>
  <c r="BV480" i="1"/>
  <c r="BV481" i="1"/>
  <c r="BV482" i="1"/>
  <c r="BV483" i="1"/>
  <c r="BV484" i="1"/>
  <c r="BV485" i="1"/>
  <c r="BV486" i="1"/>
  <c r="BV487" i="1"/>
  <c r="BV488" i="1"/>
  <c r="BV489" i="1"/>
  <c r="BV490" i="1"/>
  <c r="BV491" i="1"/>
  <c r="BV492" i="1"/>
  <c r="BV493" i="1"/>
  <c r="BV494" i="1"/>
  <c r="BV495" i="1"/>
  <c r="BV496" i="1"/>
  <c r="BV497" i="1"/>
  <c r="BV498" i="1"/>
  <c r="BV499" i="1"/>
  <c r="BV500" i="1"/>
  <c r="BV501" i="1"/>
  <c r="BV502" i="1"/>
  <c r="BV503" i="1"/>
  <c r="BV504" i="1"/>
  <c r="BV505" i="1"/>
  <c r="BV506" i="1"/>
  <c r="BV507" i="1"/>
  <c r="BV508" i="1"/>
  <c r="BV509" i="1"/>
  <c r="BV510" i="1"/>
  <c r="BV511" i="1"/>
  <c r="BV512" i="1"/>
  <c r="BV513" i="1"/>
  <c r="BV514" i="1"/>
  <c r="BV515" i="1"/>
  <c r="BV516" i="1"/>
  <c r="BV517" i="1"/>
  <c r="BV518" i="1"/>
  <c r="BV519" i="1"/>
  <c r="BV520" i="1"/>
  <c r="BV521" i="1"/>
  <c r="BV522" i="1"/>
  <c r="BV523" i="1"/>
  <c r="BV524" i="1"/>
  <c r="BV525" i="1"/>
  <c r="BV526" i="1"/>
  <c r="BV527" i="1"/>
  <c r="BV528" i="1"/>
  <c r="BV529" i="1"/>
  <c r="BV530" i="1"/>
  <c r="BV531" i="1"/>
  <c r="BV532" i="1"/>
  <c r="BV533" i="1"/>
  <c r="BV534" i="1"/>
  <c r="BV535" i="1"/>
  <c r="BV536" i="1"/>
  <c r="BV537" i="1"/>
  <c r="BV538" i="1"/>
  <c r="BV539" i="1"/>
  <c r="BV540" i="1"/>
  <c r="BV541" i="1"/>
  <c r="BV542" i="1"/>
  <c r="BV543" i="1"/>
  <c r="BV544" i="1"/>
  <c r="BV545" i="1"/>
  <c r="BV546" i="1"/>
  <c r="BV547" i="1"/>
  <c r="BV548" i="1"/>
  <c r="BV549" i="1"/>
  <c r="BV550" i="1"/>
  <c r="BV551" i="1"/>
  <c r="BV552" i="1"/>
  <c r="BV553" i="1"/>
  <c r="BV554" i="1"/>
  <c r="BV555" i="1"/>
  <c r="BV556" i="1"/>
  <c r="BV557" i="1"/>
  <c r="BV558" i="1"/>
  <c r="BV559" i="1"/>
  <c r="BV560" i="1"/>
  <c r="BV561" i="1"/>
  <c r="BV562" i="1"/>
  <c r="BV563" i="1"/>
  <c r="BV564" i="1"/>
  <c r="BV565" i="1"/>
  <c r="BV566" i="1"/>
  <c r="BV567" i="1"/>
  <c r="BV568" i="1"/>
  <c r="BV569" i="1"/>
  <c r="BV570" i="1"/>
  <c r="BV571" i="1"/>
  <c r="BV572" i="1"/>
  <c r="BV573" i="1"/>
  <c r="BV574" i="1"/>
  <c r="BV575" i="1"/>
  <c r="BV576" i="1"/>
  <c r="BV577" i="1"/>
  <c r="BV578" i="1"/>
  <c r="BV579" i="1"/>
  <c r="BV580" i="1"/>
  <c r="BV581" i="1"/>
  <c r="BV582" i="1"/>
  <c r="BV583" i="1"/>
  <c r="BV584" i="1"/>
  <c r="BV585" i="1"/>
  <c r="BV586" i="1"/>
  <c r="BV587" i="1"/>
  <c r="BV588" i="1"/>
  <c r="BV589" i="1"/>
  <c r="BV590" i="1"/>
  <c r="BV591" i="1"/>
  <c r="BV592" i="1"/>
  <c r="BV593" i="1"/>
  <c r="BV594" i="1"/>
  <c r="BV595" i="1"/>
  <c r="BV596" i="1"/>
  <c r="BV597" i="1"/>
  <c r="BV598" i="1"/>
  <c r="BV599" i="1"/>
  <c r="BV4" i="1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A127" i="3"/>
  <c r="A128" i="3"/>
  <c r="A129" i="3"/>
  <c r="A130" i="3"/>
  <c r="A131" i="3"/>
  <c r="A132" i="3"/>
  <c r="A133" i="3"/>
  <c r="A134" i="3"/>
  <c r="A135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D4" i="3"/>
  <c r="C4" i="3"/>
  <c r="B4" i="3"/>
  <c r="A4" i="3"/>
  <c r="CB10" i="8" l="1"/>
  <c r="CA10" i="8"/>
  <c r="BZ10" i="8"/>
  <c r="BY10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CB10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CB10" i="5"/>
  <c r="CA10" i="5"/>
  <c r="BZ10" i="5"/>
  <c r="BY10" i="5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CB10" i="4"/>
  <c r="CA10" i="4"/>
  <c r="BZ10" i="4"/>
  <c r="BY10" i="4"/>
  <c r="AT8" i="8" l="1"/>
  <c r="AT8" i="7"/>
  <c r="AT8" i="5"/>
  <c r="AT8" i="4"/>
  <c r="BU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CB8" i="7"/>
  <c r="CA8" i="7"/>
  <c r="BZ8" i="7"/>
  <c r="BY8" i="7"/>
  <c r="BU8" i="7"/>
  <c r="CB7" i="7"/>
  <c r="BY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B6" i="7"/>
  <c r="CA6" i="7"/>
  <c r="BZ6" i="7"/>
  <c r="BY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Z5" i="7"/>
  <c r="BY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6" i="4"/>
  <c r="CA6" i="4"/>
  <c r="BU8" i="4"/>
  <c r="BV7" i="4"/>
  <c r="BU7" i="4"/>
  <c r="BV6" i="4"/>
  <c r="BU6" i="4"/>
  <c r="BV5" i="4"/>
  <c r="BU5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CB5" i="7" l="1"/>
  <c r="BZ7" i="7"/>
  <c r="CA5" i="7"/>
  <c r="CA7" i="7"/>
  <c r="CB7" i="5"/>
  <c r="BZ7" i="5"/>
  <c r="BY8" i="5"/>
  <c r="BZ6" i="5"/>
  <c r="CA5" i="5"/>
  <c r="CB5" i="5"/>
  <c r="BY7" i="5"/>
  <c r="BZ5" i="5"/>
  <c r="CA6" i="5"/>
  <c r="CB8" i="5"/>
  <c r="CB8" i="4"/>
  <c r="CB7" i="4"/>
  <c r="CA5" i="4"/>
  <c r="CA8" i="4"/>
  <c r="BY8" i="4"/>
  <c r="BZ8" i="4"/>
  <c r="CC5" i="4" s="1"/>
  <c r="BY7" i="4"/>
  <c r="CB6" i="5"/>
  <c r="CA7" i="5"/>
  <c r="CA8" i="5"/>
  <c r="BZ8" i="5"/>
  <c r="BY5" i="5"/>
  <c r="BY6" i="5"/>
  <c r="CB5" i="4"/>
  <c r="CA7" i="4"/>
  <c r="BZ7" i="4"/>
  <c r="BZ6" i="4"/>
  <c r="BZ5" i="4"/>
  <c r="BY6" i="4"/>
  <c r="BY5" i="4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6" i="8" l="1"/>
  <c r="CA6" i="8"/>
  <c r="CB8" i="8"/>
  <c r="CB7" i="8"/>
  <c r="CB6" i="8"/>
  <c r="BY8" i="8"/>
  <c r="BY7" i="8"/>
  <c r="BZ7" i="8"/>
  <c r="BZ5" i="8"/>
  <c r="BZ6" i="8"/>
  <c r="CA7" i="8"/>
  <c r="CA8" i="8"/>
  <c r="BY5" i="8"/>
  <c r="CA5" i="8"/>
  <c r="BZ8" i="8"/>
  <c r="CB5" i="8"/>
  <c r="E17" i="9"/>
  <c r="CC5" i="8" l="1"/>
  <c r="H10" i="9"/>
  <c r="H9" i="9"/>
  <c r="H11" i="9"/>
  <c r="H12" i="9"/>
  <c r="F11" i="9"/>
  <c r="E12" i="9"/>
  <c r="F10" i="9"/>
  <c r="E11" i="9"/>
  <c r="E9" i="9"/>
  <c r="BW10" i="7"/>
  <c r="H6" i="9"/>
  <c r="CG5" i="7"/>
  <c r="CE5" i="7"/>
  <c r="G6" i="9"/>
  <c r="CI5" i="8" l="1"/>
  <c r="CH5" i="8"/>
  <c r="CG5" i="8"/>
  <c r="CE5" i="8"/>
  <c r="CF5" i="8"/>
  <c r="H14" i="9" s="1"/>
  <c r="G11" i="9"/>
  <c r="I11" i="9" s="1"/>
  <c r="CH5" i="7"/>
  <c r="F12" i="9"/>
  <c r="F9" i="9"/>
  <c r="E10" i="9"/>
  <c r="CI5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E5" i="9"/>
  <c r="G5" i="9"/>
  <c r="H5" i="9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0" i="5"/>
  <c r="BW8" i="8" l="1"/>
  <c r="BW9" i="8" s="1"/>
  <c r="BW6" i="8"/>
  <c r="BW5" i="8"/>
  <c r="BW7" i="8"/>
  <c r="BW7" i="7"/>
  <c r="BW8" i="7"/>
  <c r="BW6" i="7"/>
  <c r="BW5" i="7"/>
  <c r="BW7" i="5"/>
  <c r="BW6" i="5"/>
  <c r="BW8" i="5"/>
  <c r="BW5" i="5"/>
  <c r="BW5" i="4"/>
  <c r="BW6" i="4"/>
  <c r="BW7" i="4"/>
  <c r="BW8" i="4"/>
  <c r="BW9" i="4" s="1"/>
  <c r="E8" i="9" s="1"/>
  <c r="H16" i="9"/>
  <c r="H17" i="9"/>
  <c r="H18" i="9"/>
  <c r="G10" i="9"/>
  <c r="I10" i="9" s="1"/>
  <c r="G12" i="9"/>
  <c r="I12" i="9" s="1"/>
  <c r="CI5" i="7"/>
  <c r="CH5" i="5"/>
  <c r="CI5" i="5"/>
  <c r="CF5" i="5"/>
  <c r="G9" i="9"/>
  <c r="I9" i="9" s="1"/>
  <c r="CF5" i="7"/>
  <c r="CE5" i="5"/>
  <c r="CG5" i="5"/>
  <c r="F15" i="9" s="1"/>
  <c r="F5" i="9"/>
  <c r="I5" i="9" s="1"/>
  <c r="F19" i="9"/>
  <c r="I19" i="9" s="1"/>
  <c r="F17" i="9"/>
  <c r="E6" i="9"/>
  <c r="E18" i="9"/>
  <c r="CG5" i="4"/>
  <c r="E15" i="9" s="1"/>
  <c r="CE5" i="4"/>
  <c r="E13" i="9" s="1"/>
  <c r="CF5" i="4"/>
  <c r="E14" i="9" s="1"/>
  <c r="CH5" i="4"/>
  <c r="E16" i="9" s="1"/>
  <c r="F6" i="9"/>
  <c r="I6" i="9" s="1"/>
  <c r="F7" i="9"/>
  <c r="G16" i="9"/>
  <c r="G15" i="9"/>
  <c r="G13" i="9"/>
  <c r="H15" i="9"/>
  <c r="H13" i="9"/>
  <c r="I17" i="9" l="1"/>
  <c r="I15" i="9"/>
  <c r="H8" i="9"/>
  <c r="F14" i="9"/>
  <c r="I14" i="9" s="1"/>
  <c r="F16" i="9"/>
  <c r="I16" i="9" s="1"/>
  <c r="G17" i="9"/>
  <c r="G18" i="9"/>
  <c r="BW9" i="7"/>
  <c r="BW9" i="5"/>
  <c r="F18" i="9"/>
  <c r="F13" i="9"/>
  <c r="I13" i="9" s="1"/>
  <c r="E7" i="9"/>
  <c r="G7" i="9"/>
  <c r="I7" i="9" s="1"/>
  <c r="H7" i="9"/>
  <c r="G14" i="9"/>
  <c r="I18" i="9" l="1"/>
  <c r="G8" i="9"/>
  <c r="F8" i="9"/>
  <c r="I8" i="9" l="1"/>
</calcChain>
</file>

<file path=xl/sharedStrings.xml><?xml version="1.0" encoding="utf-8"?>
<sst xmlns="http://schemas.openxmlformats.org/spreadsheetml/2006/main" count="3728" uniqueCount="426">
  <si>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</si>
  <si>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</si>
  <si>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</si>
  <si>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</si>
  <si>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</si>
  <si>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</si>
  <si>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</si>
  <si>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</si>
  <si>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</si>
  <si>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</si>
  <si>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</si>
  <si>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</si>
  <si>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</si>
  <si>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</si>
  <si>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</si>
  <si>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</si>
  <si>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</si>
  <si>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</si>
  <si>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</si>
  <si>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</si>
  <si>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</si>
  <si>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</si>
  <si>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</si>
  <si>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</si>
  <si>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</si>
  <si>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</si>
  <si>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</si>
  <si>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</si>
  <si>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</si>
  <si>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</si>
  <si>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</si>
  <si>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</si>
  <si>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</si>
  <si>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</si>
  <si>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</si>
  <si>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</si>
  <si>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</si>
  <si>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</si>
  <si>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</si>
  <si>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</si>
  <si>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</si>
  <si>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</si>
  <si>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</si>
  <si>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</si>
  <si>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</si>
  <si>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</si>
  <si>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</si>
  <si>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</si>
  <si>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</si>
  <si>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</si>
  <si>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</si>
  <si>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</si>
  <si>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</si>
  <si>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</si>
  <si>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</si>
  <si>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</si>
  <si>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</si>
  <si>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</si>
  <si>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</si>
  <si>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</si>
  <si>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</si>
  <si>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</si>
  <si>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</si>
  <si>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</si>
  <si>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</si>
  <si>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</si>
  <si>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</si>
  <si>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</si>
  <si>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</si>
  <si>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</si>
  <si>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</si>
  <si>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</si>
  <si>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</si>
  <si>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</si>
  <si>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</si>
  <si>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</si>
  <si>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</si>
  <si>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</si>
  <si>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</si>
  <si>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</si>
  <si>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</si>
  <si>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</si>
  <si>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</si>
  <si>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</si>
  <si>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</si>
  <si>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</si>
  <si>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</si>
  <si>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</si>
  <si>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</si>
  <si>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</si>
  <si>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</si>
  <si>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</si>
  <si>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</si>
  <si>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</si>
  <si>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</si>
  <si>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</si>
  <si>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</si>
  <si>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</si>
  <si>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</si>
  <si>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</si>
  <si>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</si>
  <si>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</si>
  <si>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</si>
  <si>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</si>
  <si>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</si>
  <si>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</si>
  <si>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</si>
  <si>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</si>
  <si>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</si>
  <si>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</si>
  <si>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</si>
  <si>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</si>
  <si>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</si>
  <si>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</si>
  <si>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</si>
  <si>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</si>
  <si>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</si>
  <si>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</si>
  <si>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</si>
  <si>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</si>
  <si>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</si>
  <si>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</si>
  <si>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</si>
  <si>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</si>
  <si>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</si>
  <si>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</si>
  <si>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</si>
  <si>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</si>
  <si>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</si>
  <si>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</si>
  <si>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</si>
  <si>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</si>
  <si>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</si>
  <si>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</si>
  <si>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</si>
  <si>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</si>
  <si>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</si>
  <si>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</si>
  <si>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</si>
  <si>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</si>
  <si>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</si>
  <si>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</si>
  <si>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</si>
  <si>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</si>
  <si>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</si>
  <si>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</si>
  <si>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</si>
  <si>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</si>
  <si>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</si>
  <si>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</si>
  <si>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</si>
  <si>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</si>
  <si>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</si>
  <si>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</si>
  <si>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</si>
  <si>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</si>
  <si>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</si>
  <si>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</si>
  <si>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</si>
  <si>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</si>
  <si>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</si>
  <si>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</si>
  <si>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</si>
  <si>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</si>
  <si>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</si>
  <si>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</si>
  <si>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</si>
  <si>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</si>
  <si>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</si>
  <si>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</si>
  <si>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</si>
  <si>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</si>
  <si>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</si>
  <si>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</si>
  <si>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</si>
  <si>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</si>
  <si>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lap 3: 312 - 448</t>
  </si>
  <si>
    <t>lap 4: 449 - 586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</si>
  <si>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</si>
  <si>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</si>
  <si>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</si>
  <si>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</si>
  <si>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</si>
  <si>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</si>
  <si>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</si>
  <si>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</si>
  <si>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</si>
  <si>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</si>
  <si>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</si>
  <si>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</si>
  <si>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</si>
  <si>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</si>
  <si>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</si>
  <si>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</si>
  <si>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Total emission (CO+THC+NO)</t>
  </si>
  <si>
    <t>Volumetric Fuel Flow Rate</t>
  </si>
  <si>
    <t>Fuel temperature at flow meter</t>
  </si>
  <si>
    <t>Fuel_Flow</t>
  </si>
  <si>
    <t>Fuel_Temp</t>
  </si>
  <si>
    <t>L/hr</t>
  </si>
  <si>
    <t>C</t>
  </si>
  <si>
    <t>(CO+THC+NO)</t>
  </si>
  <si>
    <t>lap 2: 156 - 288</t>
  </si>
  <si>
    <t>lap 1: 21 - 155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</si>
  <si>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</si>
  <si>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</si>
  <si>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</si>
  <si>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</si>
  <si>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</si>
  <si>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</si>
  <si>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</si>
  <si>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</si>
  <si>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</si>
  <si>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</si>
  <si>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</si>
  <si>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</si>
  <si>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</si>
  <si>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</si>
  <si>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</si>
  <si>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</si>
  <si>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</si>
  <si>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</si>
  <si>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</si>
  <si>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</si>
  <si>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</si>
  <si>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</si>
  <si>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</si>
  <si>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</si>
  <si>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</si>
  <si>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</si>
  <si>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</si>
  <si>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</si>
  <si>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</si>
  <si>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</si>
  <si>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</si>
  <si>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</si>
  <si>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</si>
  <si>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</si>
  <si>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</si>
  <si>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</si>
  <si>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</si>
  <si>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0000000</t>
  </si>
  <si>
    <t xml:space="preserve">Range(ppmC)4                 </t>
  </si>
  <si>
    <t xml:space="preserve"> 40000  Bottle(ppmC) = 9000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</si>
  <si>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</si>
  <si>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</si>
  <si>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</si>
  <si>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</si>
  <si>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</si>
  <si>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</si>
  <si>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</si>
  <si>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</si>
  <si>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</si>
  <si>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</si>
  <si>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</si>
  <si>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</si>
  <si>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</si>
  <si>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</si>
  <si>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</si>
  <si>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</si>
  <si>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</si>
  <si>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</si>
  <si>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</si>
  <si>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</si>
  <si>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</si>
  <si>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</si>
  <si>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</si>
  <si>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</si>
  <si>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</si>
  <si>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</si>
  <si>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</si>
  <si>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</si>
  <si>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</si>
  <si>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</si>
  <si>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</si>
  <si>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</si>
  <si>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</si>
  <si>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</si>
  <si>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</si>
  <si>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</si>
  <si>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</si>
  <si>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</si>
  <si>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</si>
  <si>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</si>
  <si>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</si>
  <si>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</si>
  <si>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</si>
  <si>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</si>
  <si>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</si>
  <si>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</si>
  <si>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</si>
  <si>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</si>
  <si>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</si>
  <si>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</si>
  <si>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</si>
  <si>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</si>
  <si>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</si>
  <si>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</si>
  <si>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</si>
  <si>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</si>
  <si>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</si>
  <si>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</si>
  <si>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</si>
  <si>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</si>
  <si>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</si>
  <si>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</si>
  <si>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</si>
  <si>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</si>
  <si>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</si>
  <si>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</si>
  <si>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</si>
  <si>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</si>
  <si>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</si>
  <si>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</si>
  <si>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</si>
  <si>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</si>
  <si>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</si>
  <si>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</si>
  <si>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</si>
  <si>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</si>
  <si>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</si>
  <si>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</si>
  <si>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</si>
  <si>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</si>
  <si>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</si>
  <si>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</si>
  <si>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</si>
  <si>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</si>
  <si>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</si>
  <si>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</si>
  <si>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</si>
  <si>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</si>
  <si>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</si>
  <si>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</si>
  <si>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</si>
  <si>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</si>
  <si>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</si>
  <si>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</si>
  <si>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CSC14 gasoline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</si>
  <si>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</si>
  <si>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</si>
  <si>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</si>
  <si>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</si>
  <si>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</si>
  <si>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</si>
  <si>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</si>
  <si>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</si>
  <si>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</si>
  <si>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</si>
  <si>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</si>
  <si>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</si>
  <si>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</si>
  <si>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</si>
  <si>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</si>
  <si>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</si>
  <si>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</si>
  <si>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</si>
  <si>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</si>
  <si>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</si>
  <si>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</si>
  <si>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</si>
  <si>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</si>
  <si>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</si>
  <si>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</si>
  <si>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</si>
  <si>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</si>
  <si>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</si>
  <si>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</si>
  <si>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</si>
  <si>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</si>
  <si>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</si>
  <si>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</si>
  <si>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</si>
  <si>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</si>
  <si>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</si>
  <si>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</si>
  <si>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</si>
  <si>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</si>
  <si>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</si>
  <si>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</si>
  <si>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</si>
  <si>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</si>
  <si>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</si>
  <si>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</si>
  <si>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</si>
  <si>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</si>
  <si>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</si>
  <si>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</si>
  <si>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</si>
  <si>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[RELEASE_VER=2.018 BUILD=161 BDATE=07/29/2011 IP=10.10.1.55]</t>
  </si>
  <si>
    <t>2014 CSC In-Service Event</t>
  </si>
  <si>
    <t>Sled:</t>
  </si>
  <si>
    <t>0xc12c2c01</t>
  </si>
  <si>
    <t>0x412c2c01</t>
  </si>
  <si>
    <t>0xc12c2801</t>
  </si>
  <si>
    <t>0xc1282801</t>
  </si>
  <si>
    <t>0x1282801</t>
  </si>
  <si>
    <t>0x1282c01</t>
  </si>
  <si>
    <t>0xc1282c01</t>
  </si>
  <si>
    <t>0xc1082c01</t>
  </si>
  <si>
    <t>0x41282c01</t>
  </si>
  <si>
    <t>0xc12c2401</t>
  </si>
  <si>
    <t>0x41242c01</t>
  </si>
  <si>
    <t>0xc1242c01</t>
  </si>
  <si>
    <t>0xc12c2c00</t>
  </si>
  <si>
    <t>0xc10c2c01</t>
  </si>
  <si>
    <t>0xc02c2c01</t>
  </si>
  <si>
    <t>0xc12c2800</t>
  </si>
  <si>
    <t>0xc1282800</t>
  </si>
  <si>
    <t>Idaho 03</t>
  </si>
  <si>
    <t>dilt</t>
  </si>
  <si>
    <t>EXH_BSFC</t>
  </si>
  <si>
    <t>Method II</t>
  </si>
  <si>
    <t>0X0000 - 03/05/2014 14:20:21.955 - None Found</t>
  </si>
  <si>
    <t>FAULT</t>
  </si>
  <si>
    <t>0x0213 - 03/05/2014 14:20:53.037 - High vacuum on drain 2</t>
  </si>
  <si>
    <t>0x0212 - 03/05/2014 14:21:04.037 - High vacuum on drain 1</t>
  </si>
  <si>
    <t>WARNING</t>
  </si>
  <si>
    <t>0xE041 - 03/05/2014 14:20:53.038 - Sample flow too low</t>
  </si>
  <si>
    <t>Date:3-5-2013</t>
  </si>
  <si>
    <t>Team:  Idaho 03</t>
  </si>
  <si>
    <t>Cells 4-135</t>
  </si>
  <si>
    <t>Cells 135-265</t>
  </si>
  <si>
    <t>Cells 265-395</t>
  </si>
  <si>
    <t>Cells 395-525</t>
  </si>
  <si>
    <t>Average of laps 2,3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</si>
</sst>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5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0" fontId="1" fillId="33" borderId="12" xfId="43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Breaks'!$A$4:$A$142</c:f>
              <c:numCache>
                <c:formatCode>General</c:formatCode>
                <c:ptCount val="139"/>
                <c:pt idx="0">
                  <c:v>22.8</c:v>
                </c:pt>
                <c:pt idx="1">
                  <c:v>26.6</c:v>
                </c:pt>
                <c:pt idx="2">
                  <c:v>29</c:v>
                </c:pt>
                <c:pt idx="3">
                  <c:v>31.8</c:v>
                </c:pt>
                <c:pt idx="4">
                  <c:v>34.1</c:v>
                </c:pt>
                <c:pt idx="5">
                  <c:v>34.1</c:v>
                </c:pt>
                <c:pt idx="6">
                  <c:v>35.1</c:v>
                </c:pt>
                <c:pt idx="7">
                  <c:v>41.8</c:v>
                </c:pt>
                <c:pt idx="8">
                  <c:v>43.6</c:v>
                </c:pt>
                <c:pt idx="9">
                  <c:v>45.1</c:v>
                </c:pt>
                <c:pt idx="10">
                  <c:v>45.3</c:v>
                </c:pt>
                <c:pt idx="11">
                  <c:v>45.3</c:v>
                </c:pt>
                <c:pt idx="12">
                  <c:v>45.2</c:v>
                </c:pt>
                <c:pt idx="13">
                  <c:v>44.2</c:v>
                </c:pt>
                <c:pt idx="14">
                  <c:v>41.7</c:v>
                </c:pt>
                <c:pt idx="15">
                  <c:v>39.200000000000003</c:v>
                </c:pt>
                <c:pt idx="16">
                  <c:v>39.200000000000003</c:v>
                </c:pt>
                <c:pt idx="17">
                  <c:v>36</c:v>
                </c:pt>
                <c:pt idx="18">
                  <c:v>33.4</c:v>
                </c:pt>
                <c:pt idx="19">
                  <c:v>31.8</c:v>
                </c:pt>
                <c:pt idx="20">
                  <c:v>30.4</c:v>
                </c:pt>
                <c:pt idx="21">
                  <c:v>28.7</c:v>
                </c:pt>
                <c:pt idx="22">
                  <c:v>26.9</c:v>
                </c:pt>
                <c:pt idx="23">
                  <c:v>25.8</c:v>
                </c:pt>
                <c:pt idx="24">
                  <c:v>25</c:v>
                </c:pt>
                <c:pt idx="25">
                  <c:v>24.5</c:v>
                </c:pt>
                <c:pt idx="26">
                  <c:v>23.9</c:v>
                </c:pt>
                <c:pt idx="27">
                  <c:v>23.8</c:v>
                </c:pt>
                <c:pt idx="28">
                  <c:v>25.1</c:v>
                </c:pt>
                <c:pt idx="29">
                  <c:v>27</c:v>
                </c:pt>
                <c:pt idx="30">
                  <c:v>27.6</c:v>
                </c:pt>
                <c:pt idx="31">
                  <c:v>27.3</c:v>
                </c:pt>
                <c:pt idx="32">
                  <c:v>29.6</c:v>
                </c:pt>
                <c:pt idx="33">
                  <c:v>30.5</c:v>
                </c:pt>
                <c:pt idx="34">
                  <c:v>32.200000000000003</c:v>
                </c:pt>
                <c:pt idx="35">
                  <c:v>31.8</c:v>
                </c:pt>
                <c:pt idx="36">
                  <c:v>32.6</c:v>
                </c:pt>
                <c:pt idx="37">
                  <c:v>33.9</c:v>
                </c:pt>
                <c:pt idx="38">
                  <c:v>39.9</c:v>
                </c:pt>
                <c:pt idx="39">
                  <c:v>35.799999999999997</c:v>
                </c:pt>
                <c:pt idx="40">
                  <c:v>35.700000000000003</c:v>
                </c:pt>
                <c:pt idx="41">
                  <c:v>35.1</c:v>
                </c:pt>
                <c:pt idx="42">
                  <c:v>35.1</c:v>
                </c:pt>
                <c:pt idx="43">
                  <c:v>35.9</c:v>
                </c:pt>
                <c:pt idx="44">
                  <c:v>36.700000000000003</c:v>
                </c:pt>
                <c:pt idx="45">
                  <c:v>37.200000000000003</c:v>
                </c:pt>
                <c:pt idx="46">
                  <c:v>38.9</c:v>
                </c:pt>
                <c:pt idx="47">
                  <c:v>40</c:v>
                </c:pt>
                <c:pt idx="48">
                  <c:v>40.9</c:v>
                </c:pt>
                <c:pt idx="49">
                  <c:v>41.3</c:v>
                </c:pt>
                <c:pt idx="50">
                  <c:v>41.9</c:v>
                </c:pt>
                <c:pt idx="51">
                  <c:v>42.6</c:v>
                </c:pt>
                <c:pt idx="52">
                  <c:v>42.9</c:v>
                </c:pt>
                <c:pt idx="53">
                  <c:v>44.1</c:v>
                </c:pt>
                <c:pt idx="54">
                  <c:v>45</c:v>
                </c:pt>
                <c:pt idx="55">
                  <c:v>45.8</c:v>
                </c:pt>
                <c:pt idx="56">
                  <c:v>45.9</c:v>
                </c:pt>
                <c:pt idx="57">
                  <c:v>45.1</c:v>
                </c:pt>
                <c:pt idx="58">
                  <c:v>44.8</c:v>
                </c:pt>
                <c:pt idx="59">
                  <c:v>43.2</c:v>
                </c:pt>
                <c:pt idx="60">
                  <c:v>41.5</c:v>
                </c:pt>
                <c:pt idx="61">
                  <c:v>39.799999999999997</c:v>
                </c:pt>
                <c:pt idx="62">
                  <c:v>39.6</c:v>
                </c:pt>
                <c:pt idx="63">
                  <c:v>40</c:v>
                </c:pt>
                <c:pt idx="64">
                  <c:v>40.6</c:v>
                </c:pt>
                <c:pt idx="65">
                  <c:v>40.200000000000003</c:v>
                </c:pt>
                <c:pt idx="66">
                  <c:v>40.4</c:v>
                </c:pt>
                <c:pt idx="67">
                  <c:v>40</c:v>
                </c:pt>
                <c:pt idx="68">
                  <c:v>39.4</c:v>
                </c:pt>
                <c:pt idx="69">
                  <c:v>38.299999999999997</c:v>
                </c:pt>
                <c:pt idx="70">
                  <c:v>37.700000000000003</c:v>
                </c:pt>
                <c:pt idx="71">
                  <c:v>36.799999999999997</c:v>
                </c:pt>
                <c:pt idx="72">
                  <c:v>35.9</c:v>
                </c:pt>
                <c:pt idx="73">
                  <c:v>35</c:v>
                </c:pt>
                <c:pt idx="74">
                  <c:v>33.700000000000003</c:v>
                </c:pt>
                <c:pt idx="75">
                  <c:v>32.299999999999997</c:v>
                </c:pt>
                <c:pt idx="76">
                  <c:v>31.2</c:v>
                </c:pt>
                <c:pt idx="77">
                  <c:v>29.7</c:v>
                </c:pt>
                <c:pt idx="78">
                  <c:v>28.3</c:v>
                </c:pt>
                <c:pt idx="79">
                  <c:v>24.1</c:v>
                </c:pt>
                <c:pt idx="80">
                  <c:v>23.6</c:v>
                </c:pt>
                <c:pt idx="81">
                  <c:v>23.6</c:v>
                </c:pt>
                <c:pt idx="82">
                  <c:v>23.2</c:v>
                </c:pt>
                <c:pt idx="83">
                  <c:v>23.4</c:v>
                </c:pt>
                <c:pt idx="84">
                  <c:v>23.7</c:v>
                </c:pt>
                <c:pt idx="85">
                  <c:v>25</c:v>
                </c:pt>
                <c:pt idx="86">
                  <c:v>25.8</c:v>
                </c:pt>
                <c:pt idx="87">
                  <c:v>27</c:v>
                </c:pt>
                <c:pt idx="88">
                  <c:v>28.4</c:v>
                </c:pt>
                <c:pt idx="89">
                  <c:v>30.3</c:v>
                </c:pt>
                <c:pt idx="90">
                  <c:v>31.2</c:v>
                </c:pt>
                <c:pt idx="91">
                  <c:v>32</c:v>
                </c:pt>
                <c:pt idx="92">
                  <c:v>32.9</c:v>
                </c:pt>
                <c:pt idx="93">
                  <c:v>33.799999999999997</c:v>
                </c:pt>
                <c:pt idx="94">
                  <c:v>35.200000000000003</c:v>
                </c:pt>
                <c:pt idx="95">
                  <c:v>35.799999999999997</c:v>
                </c:pt>
                <c:pt idx="96">
                  <c:v>36.4</c:v>
                </c:pt>
                <c:pt idx="97">
                  <c:v>36.799999999999997</c:v>
                </c:pt>
                <c:pt idx="98">
                  <c:v>37.4</c:v>
                </c:pt>
                <c:pt idx="99">
                  <c:v>38.200000000000003</c:v>
                </c:pt>
                <c:pt idx="100">
                  <c:v>39.1</c:v>
                </c:pt>
                <c:pt idx="101">
                  <c:v>36</c:v>
                </c:pt>
                <c:pt idx="102">
                  <c:v>36.799999999999997</c:v>
                </c:pt>
                <c:pt idx="103">
                  <c:v>38.4</c:v>
                </c:pt>
                <c:pt idx="104">
                  <c:v>39.5</c:v>
                </c:pt>
                <c:pt idx="105">
                  <c:v>40.4</c:v>
                </c:pt>
                <c:pt idx="106">
                  <c:v>42.5</c:v>
                </c:pt>
                <c:pt idx="107">
                  <c:v>44.1</c:v>
                </c:pt>
                <c:pt idx="108">
                  <c:v>45.8</c:v>
                </c:pt>
                <c:pt idx="109">
                  <c:v>46.3</c:v>
                </c:pt>
                <c:pt idx="110">
                  <c:v>46.3</c:v>
                </c:pt>
                <c:pt idx="111">
                  <c:v>45.8</c:v>
                </c:pt>
                <c:pt idx="112">
                  <c:v>44.4</c:v>
                </c:pt>
                <c:pt idx="113">
                  <c:v>42.8</c:v>
                </c:pt>
                <c:pt idx="114">
                  <c:v>41.3</c:v>
                </c:pt>
                <c:pt idx="115">
                  <c:v>39.700000000000003</c:v>
                </c:pt>
                <c:pt idx="116">
                  <c:v>38.1</c:v>
                </c:pt>
                <c:pt idx="117">
                  <c:v>36.9</c:v>
                </c:pt>
                <c:pt idx="118">
                  <c:v>35.9</c:v>
                </c:pt>
                <c:pt idx="119">
                  <c:v>35.299999999999997</c:v>
                </c:pt>
                <c:pt idx="120">
                  <c:v>34.9</c:v>
                </c:pt>
                <c:pt idx="121">
                  <c:v>34.9</c:v>
                </c:pt>
                <c:pt idx="122">
                  <c:v>34.5</c:v>
                </c:pt>
                <c:pt idx="123">
                  <c:v>34.6</c:v>
                </c:pt>
                <c:pt idx="124">
                  <c:v>34.1</c:v>
                </c:pt>
                <c:pt idx="125">
                  <c:v>34.200000000000003</c:v>
                </c:pt>
                <c:pt idx="126">
                  <c:v>34.6</c:v>
                </c:pt>
                <c:pt idx="127">
                  <c:v>34.799999999999997</c:v>
                </c:pt>
                <c:pt idx="128">
                  <c:v>35</c:v>
                </c:pt>
                <c:pt idx="129">
                  <c:v>35.1</c:v>
                </c:pt>
                <c:pt idx="130">
                  <c:v>35.6</c:v>
                </c:pt>
                <c:pt idx="131">
                  <c:v>36.9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Breaks'!$B$4:$B$142</c:f>
              <c:numCache>
                <c:formatCode>General</c:formatCode>
                <c:ptCount val="139"/>
                <c:pt idx="0">
                  <c:v>36.9</c:v>
                </c:pt>
                <c:pt idx="1">
                  <c:v>36.9</c:v>
                </c:pt>
                <c:pt idx="2">
                  <c:v>38.4</c:v>
                </c:pt>
                <c:pt idx="3">
                  <c:v>41</c:v>
                </c:pt>
                <c:pt idx="4">
                  <c:v>41.8</c:v>
                </c:pt>
                <c:pt idx="5">
                  <c:v>43.5</c:v>
                </c:pt>
                <c:pt idx="6">
                  <c:v>44.5</c:v>
                </c:pt>
                <c:pt idx="7">
                  <c:v>45.6</c:v>
                </c:pt>
                <c:pt idx="8">
                  <c:v>46</c:v>
                </c:pt>
                <c:pt idx="9">
                  <c:v>45.7</c:v>
                </c:pt>
                <c:pt idx="10">
                  <c:v>45.1</c:v>
                </c:pt>
                <c:pt idx="11">
                  <c:v>42.7</c:v>
                </c:pt>
                <c:pt idx="12">
                  <c:v>40.6</c:v>
                </c:pt>
                <c:pt idx="13">
                  <c:v>38.4</c:v>
                </c:pt>
                <c:pt idx="14">
                  <c:v>38.4</c:v>
                </c:pt>
                <c:pt idx="15">
                  <c:v>35.700000000000003</c:v>
                </c:pt>
                <c:pt idx="16">
                  <c:v>33.4</c:v>
                </c:pt>
                <c:pt idx="17">
                  <c:v>32</c:v>
                </c:pt>
                <c:pt idx="18">
                  <c:v>31.1</c:v>
                </c:pt>
                <c:pt idx="19">
                  <c:v>30</c:v>
                </c:pt>
                <c:pt idx="20">
                  <c:v>28.7</c:v>
                </c:pt>
                <c:pt idx="21">
                  <c:v>26.7</c:v>
                </c:pt>
                <c:pt idx="22">
                  <c:v>25.4</c:v>
                </c:pt>
                <c:pt idx="23">
                  <c:v>24.1</c:v>
                </c:pt>
                <c:pt idx="24">
                  <c:v>23.6</c:v>
                </c:pt>
                <c:pt idx="25">
                  <c:v>23.5</c:v>
                </c:pt>
                <c:pt idx="26">
                  <c:v>23.6</c:v>
                </c:pt>
                <c:pt idx="27">
                  <c:v>26</c:v>
                </c:pt>
                <c:pt idx="28">
                  <c:v>25.8</c:v>
                </c:pt>
                <c:pt idx="29">
                  <c:v>27.3</c:v>
                </c:pt>
                <c:pt idx="30">
                  <c:v>28.5</c:v>
                </c:pt>
                <c:pt idx="31">
                  <c:v>30.2</c:v>
                </c:pt>
                <c:pt idx="32">
                  <c:v>31.5</c:v>
                </c:pt>
                <c:pt idx="33">
                  <c:v>33.299999999999997</c:v>
                </c:pt>
                <c:pt idx="34">
                  <c:v>35</c:v>
                </c:pt>
                <c:pt idx="35">
                  <c:v>25.1</c:v>
                </c:pt>
                <c:pt idx="36">
                  <c:v>35.799999999999997</c:v>
                </c:pt>
                <c:pt idx="37">
                  <c:v>34.6</c:v>
                </c:pt>
                <c:pt idx="38">
                  <c:v>34.9</c:v>
                </c:pt>
                <c:pt idx="39">
                  <c:v>35</c:v>
                </c:pt>
                <c:pt idx="40">
                  <c:v>34.6</c:v>
                </c:pt>
                <c:pt idx="41">
                  <c:v>36.4</c:v>
                </c:pt>
                <c:pt idx="42">
                  <c:v>36.5</c:v>
                </c:pt>
                <c:pt idx="43">
                  <c:v>37.299999999999997</c:v>
                </c:pt>
                <c:pt idx="44">
                  <c:v>38.799999999999997</c:v>
                </c:pt>
                <c:pt idx="45">
                  <c:v>39.700000000000003</c:v>
                </c:pt>
                <c:pt idx="46">
                  <c:v>39.700000000000003</c:v>
                </c:pt>
                <c:pt idx="47">
                  <c:v>40</c:v>
                </c:pt>
                <c:pt idx="48">
                  <c:v>40.200000000000003</c:v>
                </c:pt>
                <c:pt idx="49">
                  <c:v>40.5</c:v>
                </c:pt>
                <c:pt idx="50">
                  <c:v>41.3</c:v>
                </c:pt>
                <c:pt idx="51">
                  <c:v>42.2</c:v>
                </c:pt>
                <c:pt idx="52">
                  <c:v>42.7</c:v>
                </c:pt>
                <c:pt idx="53">
                  <c:v>43.5</c:v>
                </c:pt>
                <c:pt idx="54">
                  <c:v>44.5</c:v>
                </c:pt>
                <c:pt idx="55">
                  <c:v>45.3</c:v>
                </c:pt>
                <c:pt idx="56">
                  <c:v>45.3</c:v>
                </c:pt>
                <c:pt idx="57">
                  <c:v>44.7</c:v>
                </c:pt>
                <c:pt idx="58">
                  <c:v>43.2</c:v>
                </c:pt>
                <c:pt idx="59">
                  <c:v>41.7</c:v>
                </c:pt>
                <c:pt idx="60">
                  <c:v>40</c:v>
                </c:pt>
                <c:pt idx="61">
                  <c:v>38</c:v>
                </c:pt>
                <c:pt idx="62">
                  <c:v>38.1</c:v>
                </c:pt>
                <c:pt idx="63">
                  <c:v>38.6</c:v>
                </c:pt>
                <c:pt idx="64">
                  <c:v>39</c:v>
                </c:pt>
                <c:pt idx="65">
                  <c:v>39.1</c:v>
                </c:pt>
                <c:pt idx="66">
                  <c:v>39.4</c:v>
                </c:pt>
                <c:pt idx="67">
                  <c:v>39</c:v>
                </c:pt>
                <c:pt idx="68">
                  <c:v>37.4</c:v>
                </c:pt>
                <c:pt idx="69">
                  <c:v>36.1</c:v>
                </c:pt>
                <c:pt idx="70">
                  <c:v>35.200000000000003</c:v>
                </c:pt>
                <c:pt idx="71">
                  <c:v>34.4</c:v>
                </c:pt>
                <c:pt idx="72">
                  <c:v>33.700000000000003</c:v>
                </c:pt>
                <c:pt idx="73">
                  <c:v>32.9</c:v>
                </c:pt>
                <c:pt idx="74">
                  <c:v>31.6</c:v>
                </c:pt>
                <c:pt idx="75">
                  <c:v>30.5</c:v>
                </c:pt>
                <c:pt idx="76">
                  <c:v>39.9</c:v>
                </c:pt>
                <c:pt idx="77">
                  <c:v>28.8</c:v>
                </c:pt>
                <c:pt idx="78">
                  <c:v>27.5</c:v>
                </c:pt>
                <c:pt idx="79">
                  <c:v>25.5</c:v>
                </c:pt>
                <c:pt idx="80">
                  <c:v>24.4</c:v>
                </c:pt>
                <c:pt idx="81">
                  <c:v>23.4</c:v>
                </c:pt>
                <c:pt idx="82">
                  <c:v>23.1</c:v>
                </c:pt>
                <c:pt idx="83">
                  <c:v>23.4</c:v>
                </c:pt>
                <c:pt idx="84">
                  <c:v>23.6</c:v>
                </c:pt>
                <c:pt idx="85">
                  <c:v>25.2</c:v>
                </c:pt>
                <c:pt idx="86">
                  <c:v>27</c:v>
                </c:pt>
                <c:pt idx="87">
                  <c:v>28.9</c:v>
                </c:pt>
                <c:pt idx="88">
                  <c:v>31.6</c:v>
                </c:pt>
                <c:pt idx="89">
                  <c:v>32.9</c:v>
                </c:pt>
                <c:pt idx="90">
                  <c:v>34.799999999999997</c:v>
                </c:pt>
                <c:pt idx="91">
                  <c:v>36.200000000000003</c:v>
                </c:pt>
                <c:pt idx="92">
                  <c:v>37.9</c:v>
                </c:pt>
                <c:pt idx="93">
                  <c:v>37.1</c:v>
                </c:pt>
                <c:pt idx="94">
                  <c:v>36.9</c:v>
                </c:pt>
                <c:pt idx="95">
                  <c:v>35.9</c:v>
                </c:pt>
                <c:pt idx="96">
                  <c:v>35.700000000000003</c:v>
                </c:pt>
                <c:pt idx="97">
                  <c:v>36</c:v>
                </c:pt>
                <c:pt idx="98">
                  <c:v>36.5</c:v>
                </c:pt>
                <c:pt idx="99">
                  <c:v>37.5</c:v>
                </c:pt>
                <c:pt idx="100">
                  <c:v>37.5</c:v>
                </c:pt>
                <c:pt idx="101">
                  <c:v>37.5</c:v>
                </c:pt>
                <c:pt idx="102">
                  <c:v>37.1</c:v>
                </c:pt>
                <c:pt idx="103">
                  <c:v>38.200000000000003</c:v>
                </c:pt>
                <c:pt idx="104">
                  <c:v>39.6</c:v>
                </c:pt>
                <c:pt idx="105">
                  <c:v>40.9</c:v>
                </c:pt>
                <c:pt idx="106">
                  <c:v>42.5</c:v>
                </c:pt>
                <c:pt idx="107">
                  <c:v>44.3</c:v>
                </c:pt>
                <c:pt idx="108">
                  <c:v>45.7</c:v>
                </c:pt>
                <c:pt idx="109">
                  <c:v>45.7</c:v>
                </c:pt>
                <c:pt idx="110">
                  <c:v>46</c:v>
                </c:pt>
                <c:pt idx="111">
                  <c:v>45.7</c:v>
                </c:pt>
                <c:pt idx="112">
                  <c:v>44.8</c:v>
                </c:pt>
                <c:pt idx="113">
                  <c:v>42.9</c:v>
                </c:pt>
                <c:pt idx="114">
                  <c:v>40.4</c:v>
                </c:pt>
                <c:pt idx="115">
                  <c:v>38.299999999999997</c:v>
                </c:pt>
                <c:pt idx="116">
                  <c:v>36.6</c:v>
                </c:pt>
                <c:pt idx="117">
                  <c:v>35.700000000000003</c:v>
                </c:pt>
                <c:pt idx="118">
                  <c:v>35.200000000000003</c:v>
                </c:pt>
                <c:pt idx="119">
                  <c:v>34.9</c:v>
                </c:pt>
                <c:pt idx="120">
                  <c:v>34.6</c:v>
                </c:pt>
                <c:pt idx="121">
                  <c:v>35</c:v>
                </c:pt>
                <c:pt idx="122">
                  <c:v>35.200000000000003</c:v>
                </c:pt>
                <c:pt idx="123">
                  <c:v>35.6</c:v>
                </c:pt>
                <c:pt idx="124">
                  <c:v>35.6</c:v>
                </c:pt>
                <c:pt idx="125">
                  <c:v>35.700000000000003</c:v>
                </c:pt>
                <c:pt idx="126">
                  <c:v>35.6</c:v>
                </c:pt>
                <c:pt idx="127">
                  <c:v>35.1</c:v>
                </c:pt>
                <c:pt idx="128">
                  <c:v>34.9</c:v>
                </c:pt>
                <c:pt idx="129">
                  <c:v>35.200000000000003</c:v>
                </c:pt>
                <c:pt idx="130">
                  <c:v>36.799999999999997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Breaks'!$C$4:$C$142</c:f>
              <c:numCache>
                <c:formatCode>General</c:formatCode>
                <c:ptCount val="139"/>
                <c:pt idx="0">
                  <c:v>36.799999999999997</c:v>
                </c:pt>
                <c:pt idx="1">
                  <c:v>38.799999999999997</c:v>
                </c:pt>
                <c:pt idx="2">
                  <c:v>39.700000000000003</c:v>
                </c:pt>
                <c:pt idx="3">
                  <c:v>40.200000000000003</c:v>
                </c:pt>
                <c:pt idx="4">
                  <c:v>43</c:v>
                </c:pt>
                <c:pt idx="5">
                  <c:v>44.5</c:v>
                </c:pt>
                <c:pt idx="6">
                  <c:v>46.6</c:v>
                </c:pt>
                <c:pt idx="7">
                  <c:v>47.5</c:v>
                </c:pt>
                <c:pt idx="8">
                  <c:v>47.3</c:v>
                </c:pt>
                <c:pt idx="9">
                  <c:v>46.4</c:v>
                </c:pt>
                <c:pt idx="10">
                  <c:v>45.2</c:v>
                </c:pt>
                <c:pt idx="11">
                  <c:v>43.3</c:v>
                </c:pt>
                <c:pt idx="12">
                  <c:v>40.9</c:v>
                </c:pt>
                <c:pt idx="13">
                  <c:v>38.700000000000003</c:v>
                </c:pt>
                <c:pt idx="14">
                  <c:v>36.799999999999997</c:v>
                </c:pt>
                <c:pt idx="15">
                  <c:v>35.4</c:v>
                </c:pt>
                <c:pt idx="16">
                  <c:v>34.4</c:v>
                </c:pt>
                <c:pt idx="17">
                  <c:v>33.299999999999997</c:v>
                </c:pt>
                <c:pt idx="18">
                  <c:v>32</c:v>
                </c:pt>
                <c:pt idx="19">
                  <c:v>30.7</c:v>
                </c:pt>
                <c:pt idx="20">
                  <c:v>29.5</c:v>
                </c:pt>
                <c:pt idx="21">
                  <c:v>28</c:v>
                </c:pt>
                <c:pt idx="22">
                  <c:v>26.5</c:v>
                </c:pt>
                <c:pt idx="23">
                  <c:v>25.4</c:v>
                </c:pt>
                <c:pt idx="24">
                  <c:v>24.5</c:v>
                </c:pt>
                <c:pt idx="25">
                  <c:v>24.4</c:v>
                </c:pt>
                <c:pt idx="26">
                  <c:v>25.5</c:v>
                </c:pt>
                <c:pt idx="27">
                  <c:v>28.1</c:v>
                </c:pt>
                <c:pt idx="28">
                  <c:v>30.4</c:v>
                </c:pt>
                <c:pt idx="29">
                  <c:v>31.6</c:v>
                </c:pt>
                <c:pt idx="30">
                  <c:v>33</c:v>
                </c:pt>
                <c:pt idx="31">
                  <c:v>34.299999999999997</c:v>
                </c:pt>
                <c:pt idx="32">
                  <c:v>36</c:v>
                </c:pt>
                <c:pt idx="33">
                  <c:v>36.1</c:v>
                </c:pt>
                <c:pt idx="34">
                  <c:v>23</c:v>
                </c:pt>
                <c:pt idx="35">
                  <c:v>22.8</c:v>
                </c:pt>
                <c:pt idx="36">
                  <c:v>36.1</c:v>
                </c:pt>
                <c:pt idx="37">
                  <c:v>35.1</c:v>
                </c:pt>
                <c:pt idx="38">
                  <c:v>34.6</c:v>
                </c:pt>
                <c:pt idx="39">
                  <c:v>34.6</c:v>
                </c:pt>
                <c:pt idx="40">
                  <c:v>34.9</c:v>
                </c:pt>
                <c:pt idx="41">
                  <c:v>36.5</c:v>
                </c:pt>
                <c:pt idx="42">
                  <c:v>37.700000000000003</c:v>
                </c:pt>
                <c:pt idx="43">
                  <c:v>38.1</c:v>
                </c:pt>
                <c:pt idx="44">
                  <c:v>39.200000000000003</c:v>
                </c:pt>
                <c:pt idx="45">
                  <c:v>39.799999999999997</c:v>
                </c:pt>
                <c:pt idx="46">
                  <c:v>41</c:v>
                </c:pt>
                <c:pt idx="47">
                  <c:v>39.799999999999997</c:v>
                </c:pt>
                <c:pt idx="48">
                  <c:v>40.299999999999997</c:v>
                </c:pt>
                <c:pt idx="49">
                  <c:v>40.700000000000003</c:v>
                </c:pt>
                <c:pt idx="50">
                  <c:v>41.7</c:v>
                </c:pt>
                <c:pt idx="51">
                  <c:v>41.7</c:v>
                </c:pt>
                <c:pt idx="52">
                  <c:v>42.2</c:v>
                </c:pt>
                <c:pt idx="53">
                  <c:v>43.5</c:v>
                </c:pt>
                <c:pt idx="54">
                  <c:v>44.4</c:v>
                </c:pt>
                <c:pt idx="55">
                  <c:v>44.7</c:v>
                </c:pt>
                <c:pt idx="56">
                  <c:v>45.6</c:v>
                </c:pt>
                <c:pt idx="57">
                  <c:v>44.7</c:v>
                </c:pt>
                <c:pt idx="58">
                  <c:v>42.8</c:v>
                </c:pt>
                <c:pt idx="59">
                  <c:v>42.6</c:v>
                </c:pt>
                <c:pt idx="60">
                  <c:v>41.8</c:v>
                </c:pt>
                <c:pt idx="61">
                  <c:v>41.5</c:v>
                </c:pt>
                <c:pt idx="62">
                  <c:v>41</c:v>
                </c:pt>
                <c:pt idx="63">
                  <c:v>40.5</c:v>
                </c:pt>
                <c:pt idx="64">
                  <c:v>40.299999999999997</c:v>
                </c:pt>
                <c:pt idx="65">
                  <c:v>40</c:v>
                </c:pt>
                <c:pt idx="66">
                  <c:v>39.4</c:v>
                </c:pt>
                <c:pt idx="67">
                  <c:v>38</c:v>
                </c:pt>
                <c:pt idx="68">
                  <c:v>36.6</c:v>
                </c:pt>
                <c:pt idx="69">
                  <c:v>35.1</c:v>
                </c:pt>
                <c:pt idx="70">
                  <c:v>33.799999999999997</c:v>
                </c:pt>
                <c:pt idx="71">
                  <c:v>33.700000000000003</c:v>
                </c:pt>
                <c:pt idx="72">
                  <c:v>33.6</c:v>
                </c:pt>
                <c:pt idx="73">
                  <c:v>32.6</c:v>
                </c:pt>
                <c:pt idx="74">
                  <c:v>31.8</c:v>
                </c:pt>
                <c:pt idx="75">
                  <c:v>30.3</c:v>
                </c:pt>
                <c:pt idx="76">
                  <c:v>26.8</c:v>
                </c:pt>
                <c:pt idx="77">
                  <c:v>24.2</c:v>
                </c:pt>
                <c:pt idx="78">
                  <c:v>22.6</c:v>
                </c:pt>
                <c:pt idx="79">
                  <c:v>22</c:v>
                </c:pt>
                <c:pt idx="80">
                  <c:v>22.7</c:v>
                </c:pt>
                <c:pt idx="81">
                  <c:v>22.7</c:v>
                </c:pt>
                <c:pt idx="82">
                  <c:v>23.1</c:v>
                </c:pt>
                <c:pt idx="83">
                  <c:v>23.8</c:v>
                </c:pt>
                <c:pt idx="84">
                  <c:v>25.2</c:v>
                </c:pt>
                <c:pt idx="85">
                  <c:v>27.5</c:v>
                </c:pt>
                <c:pt idx="86">
                  <c:v>28.7</c:v>
                </c:pt>
                <c:pt idx="87">
                  <c:v>31.5</c:v>
                </c:pt>
                <c:pt idx="88">
                  <c:v>32.5</c:v>
                </c:pt>
                <c:pt idx="89">
                  <c:v>32.299999999999997</c:v>
                </c:pt>
                <c:pt idx="90">
                  <c:v>33.1</c:v>
                </c:pt>
                <c:pt idx="91">
                  <c:v>35.299999999999997</c:v>
                </c:pt>
                <c:pt idx="92">
                  <c:v>35.6</c:v>
                </c:pt>
                <c:pt idx="93">
                  <c:v>36.200000000000003</c:v>
                </c:pt>
                <c:pt idx="94">
                  <c:v>36.4</c:v>
                </c:pt>
                <c:pt idx="95">
                  <c:v>35.9</c:v>
                </c:pt>
                <c:pt idx="96">
                  <c:v>35.4</c:v>
                </c:pt>
                <c:pt idx="97">
                  <c:v>35.200000000000003</c:v>
                </c:pt>
                <c:pt idx="98">
                  <c:v>35.6</c:v>
                </c:pt>
                <c:pt idx="99">
                  <c:v>35.6</c:v>
                </c:pt>
                <c:pt idx="100">
                  <c:v>35.9</c:v>
                </c:pt>
                <c:pt idx="101">
                  <c:v>37.1</c:v>
                </c:pt>
                <c:pt idx="102">
                  <c:v>38.1</c:v>
                </c:pt>
                <c:pt idx="103">
                  <c:v>38.1</c:v>
                </c:pt>
                <c:pt idx="104">
                  <c:v>40.5</c:v>
                </c:pt>
                <c:pt idx="105">
                  <c:v>41.8</c:v>
                </c:pt>
                <c:pt idx="106">
                  <c:v>43.5</c:v>
                </c:pt>
                <c:pt idx="107">
                  <c:v>44.9</c:v>
                </c:pt>
                <c:pt idx="108">
                  <c:v>45.3</c:v>
                </c:pt>
                <c:pt idx="109">
                  <c:v>45.3</c:v>
                </c:pt>
                <c:pt idx="110">
                  <c:v>44.8</c:v>
                </c:pt>
                <c:pt idx="111">
                  <c:v>42.3</c:v>
                </c:pt>
                <c:pt idx="112">
                  <c:v>40.5</c:v>
                </c:pt>
                <c:pt idx="113">
                  <c:v>39.5</c:v>
                </c:pt>
                <c:pt idx="114">
                  <c:v>38.299999999999997</c:v>
                </c:pt>
                <c:pt idx="115">
                  <c:v>37.1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34.200000000000003</c:v>
                </c:pt>
                <c:pt idx="119">
                  <c:v>32.799999999999997</c:v>
                </c:pt>
                <c:pt idx="120">
                  <c:v>32.299999999999997</c:v>
                </c:pt>
                <c:pt idx="121">
                  <c:v>32.6</c:v>
                </c:pt>
                <c:pt idx="122">
                  <c:v>33.6</c:v>
                </c:pt>
                <c:pt idx="123">
                  <c:v>34.299999999999997</c:v>
                </c:pt>
                <c:pt idx="124">
                  <c:v>35</c:v>
                </c:pt>
                <c:pt idx="125">
                  <c:v>35.200000000000003</c:v>
                </c:pt>
                <c:pt idx="126">
                  <c:v>35.1</c:v>
                </c:pt>
                <c:pt idx="127">
                  <c:v>34.6</c:v>
                </c:pt>
                <c:pt idx="128">
                  <c:v>34.9</c:v>
                </c:pt>
                <c:pt idx="129">
                  <c:v>35.700000000000003</c:v>
                </c:pt>
                <c:pt idx="130">
                  <c:v>37.4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Breaks'!$D$4:$D$142</c:f>
              <c:numCache>
                <c:formatCode>General</c:formatCode>
                <c:ptCount val="139"/>
                <c:pt idx="0">
                  <c:v>37.4</c:v>
                </c:pt>
                <c:pt idx="1">
                  <c:v>38.9</c:v>
                </c:pt>
                <c:pt idx="2">
                  <c:v>40.9</c:v>
                </c:pt>
                <c:pt idx="3">
                  <c:v>40.9</c:v>
                </c:pt>
                <c:pt idx="4">
                  <c:v>41.1</c:v>
                </c:pt>
                <c:pt idx="5">
                  <c:v>43.2</c:v>
                </c:pt>
                <c:pt idx="6">
                  <c:v>44.8</c:v>
                </c:pt>
                <c:pt idx="7">
                  <c:v>45.1</c:v>
                </c:pt>
                <c:pt idx="8">
                  <c:v>44.8</c:v>
                </c:pt>
                <c:pt idx="9">
                  <c:v>44.4</c:v>
                </c:pt>
                <c:pt idx="10">
                  <c:v>44</c:v>
                </c:pt>
                <c:pt idx="11">
                  <c:v>42.8</c:v>
                </c:pt>
                <c:pt idx="12">
                  <c:v>41.4</c:v>
                </c:pt>
                <c:pt idx="13">
                  <c:v>39.700000000000003</c:v>
                </c:pt>
                <c:pt idx="14">
                  <c:v>37.9</c:v>
                </c:pt>
                <c:pt idx="15">
                  <c:v>35.9</c:v>
                </c:pt>
                <c:pt idx="16">
                  <c:v>34.1</c:v>
                </c:pt>
                <c:pt idx="17">
                  <c:v>32.1</c:v>
                </c:pt>
                <c:pt idx="18">
                  <c:v>30.6</c:v>
                </c:pt>
                <c:pt idx="19">
                  <c:v>29.3</c:v>
                </c:pt>
                <c:pt idx="20">
                  <c:v>27.7</c:v>
                </c:pt>
                <c:pt idx="21">
                  <c:v>25.9</c:v>
                </c:pt>
                <c:pt idx="22">
                  <c:v>24.4</c:v>
                </c:pt>
                <c:pt idx="23">
                  <c:v>23.1</c:v>
                </c:pt>
                <c:pt idx="24">
                  <c:v>22.4</c:v>
                </c:pt>
                <c:pt idx="25">
                  <c:v>22.4</c:v>
                </c:pt>
                <c:pt idx="26">
                  <c:v>22.3</c:v>
                </c:pt>
                <c:pt idx="27">
                  <c:v>24.4</c:v>
                </c:pt>
                <c:pt idx="28">
                  <c:v>26.4</c:v>
                </c:pt>
                <c:pt idx="29">
                  <c:v>29.2</c:v>
                </c:pt>
                <c:pt idx="30">
                  <c:v>30.8</c:v>
                </c:pt>
                <c:pt idx="31">
                  <c:v>32</c:v>
                </c:pt>
                <c:pt idx="32">
                  <c:v>32.9</c:v>
                </c:pt>
                <c:pt idx="33">
                  <c:v>34.4</c:v>
                </c:pt>
                <c:pt idx="34">
                  <c:v>27.5</c:v>
                </c:pt>
                <c:pt idx="35">
                  <c:v>36.6</c:v>
                </c:pt>
                <c:pt idx="36">
                  <c:v>32.9</c:v>
                </c:pt>
                <c:pt idx="37">
                  <c:v>32.9</c:v>
                </c:pt>
                <c:pt idx="38">
                  <c:v>34.799999999999997</c:v>
                </c:pt>
                <c:pt idx="39">
                  <c:v>35.200000000000003</c:v>
                </c:pt>
                <c:pt idx="40">
                  <c:v>35.299999999999997</c:v>
                </c:pt>
                <c:pt idx="41">
                  <c:v>35.700000000000003</c:v>
                </c:pt>
                <c:pt idx="42">
                  <c:v>37.1</c:v>
                </c:pt>
                <c:pt idx="43">
                  <c:v>38.1</c:v>
                </c:pt>
                <c:pt idx="44">
                  <c:v>39.4</c:v>
                </c:pt>
                <c:pt idx="45">
                  <c:v>39.9</c:v>
                </c:pt>
                <c:pt idx="46">
                  <c:v>39.5</c:v>
                </c:pt>
                <c:pt idx="47">
                  <c:v>39.5</c:v>
                </c:pt>
                <c:pt idx="48">
                  <c:v>42.2</c:v>
                </c:pt>
                <c:pt idx="49">
                  <c:v>40.200000000000003</c:v>
                </c:pt>
                <c:pt idx="50">
                  <c:v>40.4</c:v>
                </c:pt>
                <c:pt idx="51">
                  <c:v>42.9</c:v>
                </c:pt>
                <c:pt idx="52">
                  <c:v>42.7</c:v>
                </c:pt>
                <c:pt idx="53">
                  <c:v>44</c:v>
                </c:pt>
                <c:pt idx="54">
                  <c:v>45.5</c:v>
                </c:pt>
                <c:pt idx="55">
                  <c:v>45.5</c:v>
                </c:pt>
                <c:pt idx="56">
                  <c:v>44.7</c:v>
                </c:pt>
                <c:pt idx="57">
                  <c:v>44.8</c:v>
                </c:pt>
                <c:pt idx="58">
                  <c:v>44.5</c:v>
                </c:pt>
                <c:pt idx="59">
                  <c:v>42.8</c:v>
                </c:pt>
                <c:pt idx="60">
                  <c:v>40.5</c:v>
                </c:pt>
                <c:pt idx="61">
                  <c:v>39.200000000000003</c:v>
                </c:pt>
                <c:pt idx="62">
                  <c:v>38.799999999999997</c:v>
                </c:pt>
                <c:pt idx="63">
                  <c:v>39.6</c:v>
                </c:pt>
                <c:pt idx="64">
                  <c:v>39.799999999999997</c:v>
                </c:pt>
                <c:pt idx="65">
                  <c:v>40.200000000000003</c:v>
                </c:pt>
                <c:pt idx="66">
                  <c:v>40.5</c:v>
                </c:pt>
                <c:pt idx="67">
                  <c:v>40.299999999999997</c:v>
                </c:pt>
                <c:pt idx="68">
                  <c:v>38.700000000000003</c:v>
                </c:pt>
                <c:pt idx="69">
                  <c:v>37.4</c:v>
                </c:pt>
                <c:pt idx="70">
                  <c:v>36</c:v>
                </c:pt>
                <c:pt idx="71">
                  <c:v>35.1</c:v>
                </c:pt>
                <c:pt idx="72">
                  <c:v>33.799999999999997</c:v>
                </c:pt>
                <c:pt idx="73">
                  <c:v>32.700000000000003</c:v>
                </c:pt>
                <c:pt idx="74">
                  <c:v>31</c:v>
                </c:pt>
                <c:pt idx="75">
                  <c:v>29.5</c:v>
                </c:pt>
                <c:pt idx="76">
                  <c:v>28.3</c:v>
                </c:pt>
                <c:pt idx="77">
                  <c:v>26.7</c:v>
                </c:pt>
                <c:pt idx="78">
                  <c:v>25.3</c:v>
                </c:pt>
                <c:pt idx="79">
                  <c:v>24.1</c:v>
                </c:pt>
                <c:pt idx="80">
                  <c:v>22.4</c:v>
                </c:pt>
                <c:pt idx="81">
                  <c:v>21.7</c:v>
                </c:pt>
                <c:pt idx="82">
                  <c:v>21.9</c:v>
                </c:pt>
                <c:pt idx="83">
                  <c:v>22.4</c:v>
                </c:pt>
                <c:pt idx="84">
                  <c:v>24.9</c:v>
                </c:pt>
                <c:pt idx="85">
                  <c:v>27.6</c:v>
                </c:pt>
                <c:pt idx="86">
                  <c:v>29.1</c:v>
                </c:pt>
                <c:pt idx="87">
                  <c:v>32</c:v>
                </c:pt>
                <c:pt idx="88">
                  <c:v>34.299999999999997</c:v>
                </c:pt>
                <c:pt idx="89">
                  <c:v>34.9</c:v>
                </c:pt>
                <c:pt idx="90">
                  <c:v>36.9</c:v>
                </c:pt>
                <c:pt idx="91">
                  <c:v>36.9</c:v>
                </c:pt>
                <c:pt idx="92">
                  <c:v>36.4</c:v>
                </c:pt>
                <c:pt idx="93">
                  <c:v>36.9</c:v>
                </c:pt>
                <c:pt idx="94">
                  <c:v>35.700000000000003</c:v>
                </c:pt>
                <c:pt idx="95">
                  <c:v>35.4</c:v>
                </c:pt>
                <c:pt idx="96">
                  <c:v>35.799999999999997</c:v>
                </c:pt>
                <c:pt idx="97">
                  <c:v>35.200000000000003</c:v>
                </c:pt>
                <c:pt idx="98">
                  <c:v>35.700000000000003</c:v>
                </c:pt>
                <c:pt idx="99">
                  <c:v>35.700000000000003</c:v>
                </c:pt>
                <c:pt idx="100">
                  <c:v>36.4</c:v>
                </c:pt>
                <c:pt idx="101">
                  <c:v>36</c:v>
                </c:pt>
                <c:pt idx="102">
                  <c:v>38.4</c:v>
                </c:pt>
                <c:pt idx="103">
                  <c:v>39.1</c:v>
                </c:pt>
                <c:pt idx="104">
                  <c:v>39.1</c:v>
                </c:pt>
                <c:pt idx="105">
                  <c:v>41.9</c:v>
                </c:pt>
                <c:pt idx="106">
                  <c:v>44.3</c:v>
                </c:pt>
                <c:pt idx="107">
                  <c:v>45.5</c:v>
                </c:pt>
                <c:pt idx="108">
                  <c:v>45.9</c:v>
                </c:pt>
                <c:pt idx="109">
                  <c:v>46</c:v>
                </c:pt>
                <c:pt idx="110">
                  <c:v>45.2</c:v>
                </c:pt>
                <c:pt idx="111">
                  <c:v>43.5</c:v>
                </c:pt>
                <c:pt idx="112">
                  <c:v>41.5</c:v>
                </c:pt>
                <c:pt idx="113">
                  <c:v>39.4</c:v>
                </c:pt>
                <c:pt idx="114">
                  <c:v>37.6</c:v>
                </c:pt>
                <c:pt idx="115">
                  <c:v>36.9</c:v>
                </c:pt>
                <c:pt idx="116">
                  <c:v>36.799999999999997</c:v>
                </c:pt>
                <c:pt idx="117">
                  <c:v>37.5</c:v>
                </c:pt>
                <c:pt idx="118">
                  <c:v>37.4</c:v>
                </c:pt>
                <c:pt idx="119">
                  <c:v>36.5</c:v>
                </c:pt>
                <c:pt idx="120">
                  <c:v>35.299999999999997</c:v>
                </c:pt>
                <c:pt idx="121">
                  <c:v>34.799999999999997</c:v>
                </c:pt>
                <c:pt idx="122">
                  <c:v>35.200000000000003</c:v>
                </c:pt>
                <c:pt idx="123">
                  <c:v>35.799999999999997</c:v>
                </c:pt>
                <c:pt idx="124">
                  <c:v>36.1</c:v>
                </c:pt>
                <c:pt idx="125">
                  <c:v>36.1</c:v>
                </c:pt>
                <c:pt idx="126">
                  <c:v>35.299999999999997</c:v>
                </c:pt>
                <c:pt idx="127">
                  <c:v>34.200000000000003</c:v>
                </c:pt>
                <c:pt idx="128">
                  <c:v>33.4</c:v>
                </c:pt>
                <c:pt idx="129">
                  <c:v>32.799999999999997</c:v>
                </c:pt>
                <c:pt idx="130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18816"/>
        <c:axId val="138432896"/>
      </c:lineChart>
      <c:catAx>
        <c:axId val="138418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8432896"/>
        <c:crosses val="autoZero"/>
        <c:auto val="1"/>
        <c:lblAlgn val="ctr"/>
        <c:lblOffset val="100"/>
        <c:noMultiLvlLbl val="0"/>
      </c:catAx>
      <c:valAx>
        <c:axId val="13843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1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data'!$AQ$10:$AQ$500</c:f>
              <c:numCache>
                <c:formatCode>General</c:formatCode>
                <c:ptCount val="491"/>
                <c:pt idx="0">
                  <c:v>47.159123000000001</c:v>
                </c:pt>
                <c:pt idx="1">
                  <c:v>47.159058000000002</c:v>
                </c:pt>
                <c:pt idx="2">
                  <c:v>47.159007000000003</c:v>
                </c:pt>
                <c:pt idx="3">
                  <c:v>47.158965000000002</c:v>
                </c:pt>
                <c:pt idx="4">
                  <c:v>47.158935</c:v>
                </c:pt>
                <c:pt idx="5">
                  <c:v>47.158935</c:v>
                </c:pt>
                <c:pt idx="6">
                  <c:v>47.158920000000002</c:v>
                </c:pt>
                <c:pt idx="7">
                  <c:v>47.158923000000001</c:v>
                </c:pt>
                <c:pt idx="8">
                  <c:v>47.158925000000004</c:v>
                </c:pt>
                <c:pt idx="9">
                  <c:v>47.158929999999998</c:v>
                </c:pt>
                <c:pt idx="10">
                  <c:v>47.158929999999998</c:v>
                </c:pt>
                <c:pt idx="11">
                  <c:v>47.158929999999998</c:v>
                </c:pt>
                <c:pt idx="12">
                  <c:v>47.158918</c:v>
                </c:pt>
                <c:pt idx="13">
                  <c:v>47.158867000000001</c:v>
                </c:pt>
                <c:pt idx="14">
                  <c:v>47.158808000000001</c:v>
                </c:pt>
                <c:pt idx="15">
                  <c:v>47.158745000000003</c:v>
                </c:pt>
                <c:pt idx="16">
                  <c:v>47.158695000000002</c:v>
                </c:pt>
                <c:pt idx="17">
                  <c:v>47.158619999999999</c:v>
                </c:pt>
                <c:pt idx="18">
                  <c:v>47.158574999999999</c:v>
                </c:pt>
                <c:pt idx="19">
                  <c:v>47.158541999999997</c:v>
                </c:pt>
                <c:pt idx="20">
                  <c:v>47.158520000000003</c:v>
                </c:pt>
                <c:pt idx="21">
                  <c:v>47.158517000000003</c:v>
                </c:pt>
                <c:pt idx="22">
                  <c:v>47.158524999999997</c:v>
                </c:pt>
                <c:pt idx="23">
                  <c:v>47.158552</c:v>
                </c:pt>
                <c:pt idx="24">
                  <c:v>47.158605000000001</c:v>
                </c:pt>
                <c:pt idx="25">
                  <c:v>47.158676999999997</c:v>
                </c:pt>
                <c:pt idx="26">
                  <c:v>47.158765000000002</c:v>
                </c:pt>
                <c:pt idx="27">
                  <c:v>47.158862999999997</c:v>
                </c:pt>
                <c:pt idx="28">
                  <c:v>47.158921999999997</c:v>
                </c:pt>
                <c:pt idx="29">
                  <c:v>47.159032000000003</c:v>
                </c:pt>
                <c:pt idx="30">
                  <c:v>47.159145000000002</c:v>
                </c:pt>
                <c:pt idx="31">
                  <c:v>47.159255000000002</c:v>
                </c:pt>
                <c:pt idx="32">
                  <c:v>47.159385</c:v>
                </c:pt>
                <c:pt idx="33">
                  <c:v>47.159509999999997</c:v>
                </c:pt>
                <c:pt idx="34">
                  <c:v>47.159647</c:v>
                </c:pt>
                <c:pt idx="35">
                  <c:v>47.159776999999998</c:v>
                </c:pt>
                <c:pt idx="36">
                  <c:v>47.159908000000001</c:v>
                </c:pt>
                <c:pt idx="37">
                  <c:v>47.160046999999999</c:v>
                </c:pt>
                <c:pt idx="38">
                  <c:v>47.160207999999997</c:v>
                </c:pt>
                <c:pt idx="39">
                  <c:v>47.160338000000003</c:v>
                </c:pt>
                <c:pt idx="40">
                  <c:v>47.160482000000002</c:v>
                </c:pt>
                <c:pt idx="41">
                  <c:v>47.160621999999996</c:v>
                </c:pt>
                <c:pt idx="42">
                  <c:v>47.160758000000001</c:v>
                </c:pt>
                <c:pt idx="43">
                  <c:v>47.160902999999998</c:v>
                </c:pt>
                <c:pt idx="44">
                  <c:v>47.161057</c:v>
                </c:pt>
                <c:pt idx="45">
                  <c:v>47.161209999999997</c:v>
                </c:pt>
                <c:pt idx="46">
                  <c:v>47.161372999999998</c:v>
                </c:pt>
                <c:pt idx="47">
                  <c:v>47.161541999999997</c:v>
                </c:pt>
                <c:pt idx="48">
                  <c:v>47.161707999999997</c:v>
                </c:pt>
                <c:pt idx="49">
                  <c:v>47.161872000000002</c:v>
                </c:pt>
                <c:pt idx="50">
                  <c:v>47.162038000000003</c:v>
                </c:pt>
                <c:pt idx="51">
                  <c:v>47.162208</c:v>
                </c:pt>
                <c:pt idx="52">
                  <c:v>47.162382000000001</c:v>
                </c:pt>
                <c:pt idx="53">
                  <c:v>47.162565000000001</c:v>
                </c:pt>
                <c:pt idx="54">
                  <c:v>47.162750000000003</c:v>
                </c:pt>
                <c:pt idx="55">
                  <c:v>47.162937999999997</c:v>
                </c:pt>
                <c:pt idx="56">
                  <c:v>47.163119999999999</c:v>
                </c:pt>
                <c:pt idx="57">
                  <c:v>47.163290000000003</c:v>
                </c:pt>
                <c:pt idx="58">
                  <c:v>47.163454999999999</c:v>
                </c:pt>
                <c:pt idx="59">
                  <c:v>47.163608000000004</c:v>
                </c:pt>
                <c:pt idx="60">
                  <c:v>47.163752000000002</c:v>
                </c:pt>
                <c:pt idx="61">
                  <c:v>47.163865000000001</c:v>
                </c:pt>
                <c:pt idx="62">
                  <c:v>47.163981999999997</c:v>
                </c:pt>
                <c:pt idx="63">
                  <c:v>47.164082000000001</c:v>
                </c:pt>
                <c:pt idx="64">
                  <c:v>47.164169999999999</c:v>
                </c:pt>
                <c:pt idx="65">
                  <c:v>47.164242000000002</c:v>
                </c:pt>
                <c:pt idx="66">
                  <c:v>47.164304999999999</c:v>
                </c:pt>
                <c:pt idx="67">
                  <c:v>47.164358</c:v>
                </c:pt>
                <c:pt idx="68">
                  <c:v>47.164406999999997</c:v>
                </c:pt>
                <c:pt idx="69">
                  <c:v>47.164437</c:v>
                </c:pt>
                <c:pt idx="70">
                  <c:v>47.164447000000003</c:v>
                </c:pt>
                <c:pt idx="71">
                  <c:v>47.164428000000001</c:v>
                </c:pt>
                <c:pt idx="72">
                  <c:v>47.164389999999997</c:v>
                </c:pt>
                <c:pt idx="73">
                  <c:v>47.164341999999998</c:v>
                </c:pt>
                <c:pt idx="74">
                  <c:v>47.164298000000002</c:v>
                </c:pt>
                <c:pt idx="75">
                  <c:v>47.164254999999997</c:v>
                </c:pt>
                <c:pt idx="76">
                  <c:v>47.164212999999997</c:v>
                </c:pt>
                <c:pt idx="77">
                  <c:v>47.164172999999998</c:v>
                </c:pt>
                <c:pt idx="78">
                  <c:v>47.164143000000003</c:v>
                </c:pt>
                <c:pt idx="79">
                  <c:v>47.164149999999999</c:v>
                </c:pt>
                <c:pt idx="80">
                  <c:v>47.164164999999997</c:v>
                </c:pt>
                <c:pt idx="81">
                  <c:v>47.164192</c:v>
                </c:pt>
                <c:pt idx="82">
                  <c:v>47.16422</c:v>
                </c:pt>
                <c:pt idx="83">
                  <c:v>47.164239999999999</c:v>
                </c:pt>
                <c:pt idx="84">
                  <c:v>47.16422</c:v>
                </c:pt>
                <c:pt idx="85">
                  <c:v>47.164200000000001</c:v>
                </c:pt>
                <c:pt idx="86">
                  <c:v>47.164169999999999</c:v>
                </c:pt>
                <c:pt idx="87">
                  <c:v>47.16413</c:v>
                </c:pt>
                <c:pt idx="88">
                  <c:v>47.164079999999998</c:v>
                </c:pt>
                <c:pt idx="89">
                  <c:v>47.164009999999998</c:v>
                </c:pt>
                <c:pt idx="90">
                  <c:v>47.163918000000002</c:v>
                </c:pt>
                <c:pt idx="91">
                  <c:v>47.163832999999997</c:v>
                </c:pt>
                <c:pt idx="92">
                  <c:v>47.163747999999998</c:v>
                </c:pt>
                <c:pt idx="93">
                  <c:v>47.163671999999998</c:v>
                </c:pt>
                <c:pt idx="94">
                  <c:v>47.163612000000001</c:v>
                </c:pt>
                <c:pt idx="95">
                  <c:v>47.163575000000002</c:v>
                </c:pt>
                <c:pt idx="96">
                  <c:v>47.163553</c:v>
                </c:pt>
                <c:pt idx="97">
                  <c:v>47.163527000000002</c:v>
                </c:pt>
                <c:pt idx="98">
                  <c:v>47.163473000000003</c:v>
                </c:pt>
                <c:pt idx="99">
                  <c:v>47.163383000000003</c:v>
                </c:pt>
                <c:pt idx="100">
                  <c:v>47.163277000000001</c:v>
                </c:pt>
                <c:pt idx="101">
                  <c:v>47.163167000000001</c:v>
                </c:pt>
                <c:pt idx="102">
                  <c:v>47.163037000000003</c:v>
                </c:pt>
                <c:pt idx="103">
                  <c:v>47.162883000000001</c:v>
                </c:pt>
                <c:pt idx="104">
                  <c:v>47.162723</c:v>
                </c:pt>
                <c:pt idx="105">
                  <c:v>47.162557999999997</c:v>
                </c:pt>
                <c:pt idx="106">
                  <c:v>47.162382000000001</c:v>
                </c:pt>
                <c:pt idx="107">
                  <c:v>47.162207000000002</c:v>
                </c:pt>
                <c:pt idx="108">
                  <c:v>47.162027000000002</c:v>
                </c:pt>
                <c:pt idx="109">
                  <c:v>47.161852000000003</c:v>
                </c:pt>
                <c:pt idx="110">
                  <c:v>47.161676999999997</c:v>
                </c:pt>
                <c:pt idx="111">
                  <c:v>47.161518000000001</c:v>
                </c:pt>
                <c:pt idx="112">
                  <c:v>47.161377000000002</c:v>
                </c:pt>
                <c:pt idx="113">
                  <c:v>47.161250000000003</c:v>
                </c:pt>
                <c:pt idx="114">
                  <c:v>47.161121999999999</c:v>
                </c:pt>
                <c:pt idx="115">
                  <c:v>47.160980000000002</c:v>
                </c:pt>
                <c:pt idx="116">
                  <c:v>47.160837000000001</c:v>
                </c:pt>
                <c:pt idx="117">
                  <c:v>47.160690000000002</c:v>
                </c:pt>
                <c:pt idx="118">
                  <c:v>47.160547000000001</c:v>
                </c:pt>
                <c:pt idx="119">
                  <c:v>47.160404999999997</c:v>
                </c:pt>
                <c:pt idx="120">
                  <c:v>47.160266999999997</c:v>
                </c:pt>
                <c:pt idx="121">
                  <c:v>47.160127000000003</c:v>
                </c:pt>
                <c:pt idx="122">
                  <c:v>47.159990000000001</c:v>
                </c:pt>
                <c:pt idx="123">
                  <c:v>47.159860000000002</c:v>
                </c:pt>
                <c:pt idx="124">
                  <c:v>47.159748</c:v>
                </c:pt>
                <c:pt idx="125">
                  <c:v>47.159652999999999</c:v>
                </c:pt>
                <c:pt idx="126">
                  <c:v>47.159567000000003</c:v>
                </c:pt>
                <c:pt idx="127">
                  <c:v>47.159481999999997</c:v>
                </c:pt>
                <c:pt idx="128">
                  <c:v>47.159390000000002</c:v>
                </c:pt>
                <c:pt idx="129">
                  <c:v>47.159287999999997</c:v>
                </c:pt>
                <c:pt idx="130">
                  <c:v>47.159190000000002</c:v>
                </c:pt>
                <c:pt idx="131">
                  <c:v>47.159092000000001</c:v>
                </c:pt>
              </c:numCache>
            </c:numRef>
          </c:xVal>
          <c:yVal>
            <c:numRef>
              <c:f>'Lap 1 data'!$AR$10:$AR$500</c:f>
              <c:numCache>
                <c:formatCode>General</c:formatCode>
                <c:ptCount val="491"/>
                <c:pt idx="0">
                  <c:v>-88.489261999999997</c:v>
                </c:pt>
                <c:pt idx="1">
                  <c:v>-88.489109999999997</c:v>
                </c:pt>
                <c:pt idx="2">
                  <c:v>-88.488938000000005</c:v>
                </c:pt>
                <c:pt idx="3">
                  <c:v>-88.488759999999999</c:v>
                </c:pt>
                <c:pt idx="4">
                  <c:v>-88.488562999999999</c:v>
                </c:pt>
                <c:pt idx="5">
                  <c:v>-88.488562999999999</c:v>
                </c:pt>
                <c:pt idx="6">
                  <c:v>-88.488147999999995</c:v>
                </c:pt>
                <c:pt idx="7">
                  <c:v>-88.487898000000001</c:v>
                </c:pt>
                <c:pt idx="8">
                  <c:v>-88.487627000000003</c:v>
                </c:pt>
                <c:pt idx="9">
                  <c:v>-88.487347999999997</c:v>
                </c:pt>
                <c:pt idx="10">
                  <c:v>-88.487076999999999</c:v>
                </c:pt>
                <c:pt idx="11">
                  <c:v>-88.486810000000006</c:v>
                </c:pt>
                <c:pt idx="12">
                  <c:v>-88.486542999999998</c:v>
                </c:pt>
                <c:pt idx="13">
                  <c:v>-88.486294999999998</c:v>
                </c:pt>
                <c:pt idx="14">
                  <c:v>-88.486073000000005</c:v>
                </c:pt>
                <c:pt idx="15">
                  <c:v>-88.485872000000001</c:v>
                </c:pt>
                <c:pt idx="16">
                  <c:v>-88.485652999999999</c:v>
                </c:pt>
                <c:pt idx="17">
                  <c:v>-88.485506999999998</c:v>
                </c:pt>
                <c:pt idx="18">
                  <c:v>-88.485335000000006</c:v>
                </c:pt>
                <c:pt idx="19">
                  <c:v>-88.485162000000003</c:v>
                </c:pt>
                <c:pt idx="20">
                  <c:v>-88.484989999999996</c:v>
                </c:pt>
                <c:pt idx="21">
                  <c:v>-88.484826999999996</c:v>
                </c:pt>
                <c:pt idx="22">
                  <c:v>-88.484674999999996</c:v>
                </c:pt>
                <c:pt idx="23">
                  <c:v>-88.484527999999997</c:v>
                </c:pt>
                <c:pt idx="24">
                  <c:v>-88.484397999999999</c:v>
                </c:pt>
                <c:pt idx="25">
                  <c:v>-88.484290000000001</c:v>
                </c:pt>
                <c:pt idx="26">
                  <c:v>-88.484217000000001</c:v>
                </c:pt>
                <c:pt idx="27">
                  <c:v>-88.484177000000003</c:v>
                </c:pt>
                <c:pt idx="28">
                  <c:v>-88.484297999999995</c:v>
                </c:pt>
                <c:pt idx="29">
                  <c:v>-88.484286999999995</c:v>
                </c:pt>
                <c:pt idx="30">
                  <c:v>-88.484283000000005</c:v>
                </c:pt>
                <c:pt idx="31">
                  <c:v>-88.484241999999995</c:v>
                </c:pt>
                <c:pt idx="32">
                  <c:v>-88.484268</c:v>
                </c:pt>
                <c:pt idx="33">
                  <c:v>-88.484273000000002</c:v>
                </c:pt>
                <c:pt idx="34">
                  <c:v>-88.484296999999998</c:v>
                </c:pt>
                <c:pt idx="35">
                  <c:v>-88.484302999999997</c:v>
                </c:pt>
                <c:pt idx="36">
                  <c:v>-88.484305000000006</c:v>
                </c:pt>
                <c:pt idx="37">
                  <c:v>-88.484305000000006</c:v>
                </c:pt>
                <c:pt idx="38">
                  <c:v>-88.484291999999996</c:v>
                </c:pt>
                <c:pt idx="39">
                  <c:v>-88.484286999999995</c:v>
                </c:pt>
                <c:pt idx="40">
                  <c:v>-88.484252999999995</c:v>
                </c:pt>
                <c:pt idx="41">
                  <c:v>-88.484219999999993</c:v>
                </c:pt>
                <c:pt idx="42">
                  <c:v>-88.484148000000005</c:v>
                </c:pt>
                <c:pt idx="43">
                  <c:v>-88.484097000000006</c:v>
                </c:pt>
                <c:pt idx="44">
                  <c:v>-88.484075000000004</c:v>
                </c:pt>
                <c:pt idx="45">
                  <c:v>-88.484058000000005</c:v>
                </c:pt>
                <c:pt idx="46">
                  <c:v>-88.484066999999996</c:v>
                </c:pt>
                <c:pt idx="47">
                  <c:v>-88.484088</c:v>
                </c:pt>
                <c:pt idx="48">
                  <c:v>-88.484125000000006</c:v>
                </c:pt>
                <c:pt idx="49">
                  <c:v>-88.484193000000005</c:v>
                </c:pt>
                <c:pt idx="50">
                  <c:v>-88.484260000000006</c:v>
                </c:pt>
                <c:pt idx="51">
                  <c:v>-88.484295000000003</c:v>
                </c:pt>
                <c:pt idx="52">
                  <c:v>-88.484313</c:v>
                </c:pt>
                <c:pt idx="53">
                  <c:v>-88.484291999999996</c:v>
                </c:pt>
                <c:pt idx="54">
                  <c:v>-88.484262000000001</c:v>
                </c:pt>
                <c:pt idx="55">
                  <c:v>-88.484281999999993</c:v>
                </c:pt>
                <c:pt idx="56">
                  <c:v>-88.484347999999997</c:v>
                </c:pt>
                <c:pt idx="57">
                  <c:v>-88.484440000000006</c:v>
                </c:pt>
                <c:pt idx="58">
                  <c:v>-88.484542000000005</c:v>
                </c:pt>
                <c:pt idx="59">
                  <c:v>-88.484656999999999</c:v>
                </c:pt>
                <c:pt idx="60">
                  <c:v>-88.484782999999993</c:v>
                </c:pt>
                <c:pt idx="61">
                  <c:v>-88.484932999999998</c:v>
                </c:pt>
                <c:pt idx="62">
                  <c:v>-88.485088000000005</c:v>
                </c:pt>
                <c:pt idx="63">
                  <c:v>-88.48527</c:v>
                </c:pt>
                <c:pt idx="64">
                  <c:v>-88.485470000000007</c:v>
                </c:pt>
                <c:pt idx="65">
                  <c:v>-88.485680000000002</c:v>
                </c:pt>
                <c:pt idx="66">
                  <c:v>-88.485898000000006</c:v>
                </c:pt>
                <c:pt idx="67">
                  <c:v>-88.48612</c:v>
                </c:pt>
                <c:pt idx="68">
                  <c:v>-88.486334999999997</c:v>
                </c:pt>
                <c:pt idx="69">
                  <c:v>-88.486552000000003</c:v>
                </c:pt>
                <c:pt idx="70">
                  <c:v>-88.486772000000002</c:v>
                </c:pt>
                <c:pt idx="71">
                  <c:v>-88.486987999999997</c:v>
                </c:pt>
                <c:pt idx="72">
                  <c:v>-88.487191999999993</c:v>
                </c:pt>
                <c:pt idx="73">
                  <c:v>-88.487382999999994</c:v>
                </c:pt>
                <c:pt idx="74">
                  <c:v>-88.487565000000004</c:v>
                </c:pt>
                <c:pt idx="75">
                  <c:v>-88.487737999999993</c:v>
                </c:pt>
                <c:pt idx="76">
                  <c:v>-88.487911999999994</c:v>
                </c:pt>
                <c:pt idx="77">
                  <c:v>-88.488077000000004</c:v>
                </c:pt>
                <c:pt idx="78">
                  <c:v>-88.488235000000003</c:v>
                </c:pt>
                <c:pt idx="79">
                  <c:v>-88.488375000000005</c:v>
                </c:pt>
                <c:pt idx="80">
                  <c:v>-88.488510000000005</c:v>
                </c:pt>
                <c:pt idx="81">
                  <c:v>-88.488641999999999</c:v>
                </c:pt>
                <c:pt idx="82">
                  <c:v>-88.488770000000002</c:v>
                </c:pt>
                <c:pt idx="83">
                  <c:v>-88.488902999999993</c:v>
                </c:pt>
                <c:pt idx="84">
                  <c:v>-88.489046999999999</c:v>
                </c:pt>
                <c:pt idx="85">
                  <c:v>-88.489189999999994</c:v>
                </c:pt>
                <c:pt idx="86">
                  <c:v>-88.489334999999997</c:v>
                </c:pt>
                <c:pt idx="87">
                  <c:v>-88.489481999999995</c:v>
                </c:pt>
                <c:pt idx="88">
                  <c:v>-88.489632999999998</c:v>
                </c:pt>
                <c:pt idx="89">
                  <c:v>-88.489782000000005</c:v>
                </c:pt>
                <c:pt idx="90">
                  <c:v>-88.489917000000005</c:v>
                </c:pt>
                <c:pt idx="91">
                  <c:v>-88.490058000000005</c:v>
                </c:pt>
                <c:pt idx="92">
                  <c:v>-88.490212</c:v>
                </c:pt>
                <c:pt idx="93">
                  <c:v>-88.490380000000002</c:v>
                </c:pt>
                <c:pt idx="94">
                  <c:v>-88.490570000000005</c:v>
                </c:pt>
                <c:pt idx="95">
                  <c:v>-88.490778000000006</c:v>
                </c:pt>
                <c:pt idx="96">
                  <c:v>-88.490996999999993</c:v>
                </c:pt>
                <c:pt idx="97">
                  <c:v>-88.491214999999997</c:v>
                </c:pt>
                <c:pt idx="98">
                  <c:v>-88.491427999999999</c:v>
                </c:pt>
                <c:pt idx="99">
                  <c:v>-88.491622000000007</c:v>
                </c:pt>
                <c:pt idx="100">
                  <c:v>-88.491792000000004</c:v>
                </c:pt>
                <c:pt idx="101">
                  <c:v>-88.491929999999996</c:v>
                </c:pt>
                <c:pt idx="102">
                  <c:v>-88.492036999999996</c:v>
                </c:pt>
                <c:pt idx="103">
                  <c:v>-88.492081999999996</c:v>
                </c:pt>
                <c:pt idx="104">
                  <c:v>-88.492092999999997</c:v>
                </c:pt>
                <c:pt idx="105">
                  <c:v>-88.492064999999997</c:v>
                </c:pt>
                <c:pt idx="106">
                  <c:v>-88.491992999999994</c:v>
                </c:pt>
                <c:pt idx="107">
                  <c:v>-88.491892000000007</c:v>
                </c:pt>
                <c:pt idx="108">
                  <c:v>-88.491792000000004</c:v>
                </c:pt>
                <c:pt idx="109">
                  <c:v>-88.491692</c:v>
                </c:pt>
                <c:pt idx="110">
                  <c:v>-88.491585000000001</c:v>
                </c:pt>
                <c:pt idx="111">
                  <c:v>-88.491443000000004</c:v>
                </c:pt>
                <c:pt idx="112">
                  <c:v>-88.491287</c:v>
                </c:pt>
                <c:pt idx="113">
                  <c:v>-88.491119999999995</c:v>
                </c:pt>
                <c:pt idx="114">
                  <c:v>-88.490971999999999</c:v>
                </c:pt>
                <c:pt idx="115">
                  <c:v>-88.490875000000003</c:v>
                </c:pt>
                <c:pt idx="116">
                  <c:v>-88.490808000000001</c:v>
                </c:pt>
                <c:pt idx="117">
                  <c:v>-88.490773000000004</c:v>
                </c:pt>
                <c:pt idx="118">
                  <c:v>-88.490767000000005</c:v>
                </c:pt>
                <c:pt idx="119">
                  <c:v>-88.490767000000005</c:v>
                </c:pt>
                <c:pt idx="120">
                  <c:v>-88.490754999999993</c:v>
                </c:pt>
                <c:pt idx="121">
                  <c:v>-88.490745000000004</c:v>
                </c:pt>
                <c:pt idx="122">
                  <c:v>-88.490718000000001</c:v>
                </c:pt>
                <c:pt idx="123">
                  <c:v>-88.490639999999999</c:v>
                </c:pt>
                <c:pt idx="124">
                  <c:v>-88.490515000000002</c:v>
                </c:pt>
                <c:pt idx="125">
                  <c:v>-88.490352000000001</c:v>
                </c:pt>
                <c:pt idx="126">
                  <c:v>-88.490179999999995</c:v>
                </c:pt>
                <c:pt idx="127">
                  <c:v>-88.490009999999998</c:v>
                </c:pt>
                <c:pt idx="128">
                  <c:v>-88.489846999999997</c:v>
                </c:pt>
                <c:pt idx="129">
                  <c:v>-88.489692000000005</c:v>
                </c:pt>
                <c:pt idx="130">
                  <c:v>-88.489532999999994</c:v>
                </c:pt>
                <c:pt idx="131">
                  <c:v>-88.489351999999997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data'!$AQ$10:$AQ$497</c:f>
              <c:numCache>
                <c:formatCode>General</c:formatCode>
                <c:ptCount val="488"/>
                <c:pt idx="0">
                  <c:v>47.159092000000001</c:v>
                </c:pt>
                <c:pt idx="1">
                  <c:v>47.158994999999997</c:v>
                </c:pt>
                <c:pt idx="2">
                  <c:v>47.158926999999998</c:v>
                </c:pt>
                <c:pt idx="3">
                  <c:v>47.158880000000003</c:v>
                </c:pt>
                <c:pt idx="4">
                  <c:v>47.158853000000001</c:v>
                </c:pt>
                <c:pt idx="5">
                  <c:v>47.158847000000002</c:v>
                </c:pt>
                <c:pt idx="6">
                  <c:v>47.158847999999999</c:v>
                </c:pt>
                <c:pt idx="7">
                  <c:v>47.158856999999998</c:v>
                </c:pt>
                <c:pt idx="8">
                  <c:v>47.158862999999997</c:v>
                </c:pt>
                <c:pt idx="9">
                  <c:v>47.158867000000001</c:v>
                </c:pt>
                <c:pt idx="10">
                  <c:v>47.158856999999998</c:v>
                </c:pt>
                <c:pt idx="11">
                  <c:v>47.158842999999997</c:v>
                </c:pt>
                <c:pt idx="12">
                  <c:v>47.158808000000001</c:v>
                </c:pt>
                <c:pt idx="13">
                  <c:v>47.158757000000001</c:v>
                </c:pt>
                <c:pt idx="14">
                  <c:v>47.158717000000003</c:v>
                </c:pt>
                <c:pt idx="15">
                  <c:v>47.158642</c:v>
                </c:pt>
                <c:pt idx="16">
                  <c:v>47.158586999999997</c:v>
                </c:pt>
                <c:pt idx="17">
                  <c:v>47.158541999999997</c:v>
                </c:pt>
                <c:pt idx="18">
                  <c:v>47.15851</c:v>
                </c:pt>
                <c:pt idx="19">
                  <c:v>47.15849</c:v>
                </c:pt>
                <c:pt idx="20">
                  <c:v>47.158484999999999</c:v>
                </c:pt>
                <c:pt idx="21">
                  <c:v>47.158487000000001</c:v>
                </c:pt>
                <c:pt idx="22">
                  <c:v>47.158501999999999</c:v>
                </c:pt>
                <c:pt idx="23">
                  <c:v>47.158535000000001</c:v>
                </c:pt>
                <c:pt idx="24">
                  <c:v>47.158591999999999</c:v>
                </c:pt>
                <c:pt idx="25">
                  <c:v>47.158675000000002</c:v>
                </c:pt>
                <c:pt idx="26">
                  <c:v>47.158768000000002</c:v>
                </c:pt>
                <c:pt idx="27">
                  <c:v>47.158872000000002</c:v>
                </c:pt>
                <c:pt idx="28">
                  <c:v>47.158974999999998</c:v>
                </c:pt>
                <c:pt idx="29">
                  <c:v>47.159087</c:v>
                </c:pt>
                <c:pt idx="30">
                  <c:v>47.159208</c:v>
                </c:pt>
                <c:pt idx="31">
                  <c:v>47.159337000000001</c:v>
                </c:pt>
                <c:pt idx="32">
                  <c:v>47.159472000000001</c:v>
                </c:pt>
                <c:pt idx="33">
                  <c:v>47.159613</c:v>
                </c:pt>
                <c:pt idx="34">
                  <c:v>47.159762000000001</c:v>
                </c:pt>
                <c:pt idx="35">
                  <c:v>47.159860000000002</c:v>
                </c:pt>
                <c:pt idx="36">
                  <c:v>47.160007</c:v>
                </c:pt>
                <c:pt idx="37">
                  <c:v>47.160145</c:v>
                </c:pt>
                <c:pt idx="38">
                  <c:v>47.160288000000001</c:v>
                </c:pt>
                <c:pt idx="39">
                  <c:v>47.160429999999998</c:v>
                </c:pt>
                <c:pt idx="40">
                  <c:v>47.16057</c:v>
                </c:pt>
                <c:pt idx="41">
                  <c:v>47.160713000000001</c:v>
                </c:pt>
                <c:pt idx="42">
                  <c:v>47.160862000000002</c:v>
                </c:pt>
                <c:pt idx="43">
                  <c:v>47.161017000000001</c:v>
                </c:pt>
                <c:pt idx="44">
                  <c:v>47.161175</c:v>
                </c:pt>
                <c:pt idx="45">
                  <c:v>47.161341999999998</c:v>
                </c:pt>
                <c:pt idx="46">
                  <c:v>47.161503000000003</c:v>
                </c:pt>
                <c:pt idx="47">
                  <c:v>47.161667000000001</c:v>
                </c:pt>
                <c:pt idx="48">
                  <c:v>47.161825</c:v>
                </c:pt>
                <c:pt idx="49">
                  <c:v>47.161985000000001</c:v>
                </c:pt>
                <c:pt idx="50">
                  <c:v>47.162153000000004</c:v>
                </c:pt>
                <c:pt idx="51">
                  <c:v>47.162325000000003</c:v>
                </c:pt>
                <c:pt idx="52">
                  <c:v>47.162500000000001</c:v>
                </c:pt>
                <c:pt idx="53">
                  <c:v>47.162680000000002</c:v>
                </c:pt>
                <c:pt idx="54">
                  <c:v>47.162866999999999</c:v>
                </c:pt>
                <c:pt idx="55">
                  <c:v>47.163052</c:v>
                </c:pt>
                <c:pt idx="56">
                  <c:v>47.163227999999997</c:v>
                </c:pt>
                <c:pt idx="57">
                  <c:v>47.163395000000001</c:v>
                </c:pt>
                <c:pt idx="58">
                  <c:v>47.163553</c:v>
                </c:pt>
                <c:pt idx="59">
                  <c:v>47.163702000000001</c:v>
                </c:pt>
                <c:pt idx="60">
                  <c:v>47.163834999999999</c:v>
                </c:pt>
                <c:pt idx="61">
                  <c:v>47.163933</c:v>
                </c:pt>
                <c:pt idx="62">
                  <c:v>47.164034999999998</c:v>
                </c:pt>
                <c:pt idx="63">
                  <c:v>47.164118000000002</c:v>
                </c:pt>
                <c:pt idx="64">
                  <c:v>47.164202000000003</c:v>
                </c:pt>
                <c:pt idx="65">
                  <c:v>47.164262999999998</c:v>
                </c:pt>
                <c:pt idx="66">
                  <c:v>47.164324999999998</c:v>
                </c:pt>
                <c:pt idx="67">
                  <c:v>47.164380000000001</c:v>
                </c:pt>
                <c:pt idx="68">
                  <c:v>47.164417</c:v>
                </c:pt>
                <c:pt idx="69">
                  <c:v>47.164437</c:v>
                </c:pt>
                <c:pt idx="70">
                  <c:v>47.164433000000002</c:v>
                </c:pt>
                <c:pt idx="71">
                  <c:v>47.164405000000002</c:v>
                </c:pt>
                <c:pt idx="72">
                  <c:v>47.164372</c:v>
                </c:pt>
                <c:pt idx="73">
                  <c:v>47.164332000000002</c:v>
                </c:pt>
                <c:pt idx="74">
                  <c:v>47.164290000000001</c:v>
                </c:pt>
                <c:pt idx="75">
                  <c:v>47.164247000000003</c:v>
                </c:pt>
                <c:pt idx="76">
                  <c:v>47.164096999999998</c:v>
                </c:pt>
                <c:pt idx="77">
                  <c:v>47.164071999999997</c:v>
                </c:pt>
                <c:pt idx="78">
                  <c:v>47.164053000000003</c:v>
                </c:pt>
                <c:pt idx="79">
                  <c:v>47.164051999999998</c:v>
                </c:pt>
                <c:pt idx="80">
                  <c:v>47.164067000000003</c:v>
                </c:pt>
                <c:pt idx="81">
                  <c:v>47.164102</c:v>
                </c:pt>
                <c:pt idx="82">
                  <c:v>47.164132000000002</c:v>
                </c:pt>
                <c:pt idx="83">
                  <c:v>47.164152999999999</c:v>
                </c:pt>
                <c:pt idx="84">
                  <c:v>47.164136999999997</c:v>
                </c:pt>
                <c:pt idx="85">
                  <c:v>47.164115000000002</c:v>
                </c:pt>
                <c:pt idx="86">
                  <c:v>47.164085</c:v>
                </c:pt>
                <c:pt idx="87">
                  <c:v>47.164042999999999</c:v>
                </c:pt>
                <c:pt idx="88">
                  <c:v>47.163978</c:v>
                </c:pt>
                <c:pt idx="89">
                  <c:v>47.163899999999998</c:v>
                </c:pt>
                <c:pt idx="90">
                  <c:v>47.163803000000001</c:v>
                </c:pt>
                <c:pt idx="91">
                  <c:v>47.163716999999998</c:v>
                </c:pt>
                <c:pt idx="92">
                  <c:v>47.163634999999999</c:v>
                </c:pt>
                <c:pt idx="93">
                  <c:v>47.163567</c:v>
                </c:pt>
                <c:pt idx="94">
                  <c:v>47.163530000000002</c:v>
                </c:pt>
                <c:pt idx="95">
                  <c:v>47.163514999999997</c:v>
                </c:pt>
                <c:pt idx="96">
                  <c:v>47.163502000000001</c:v>
                </c:pt>
                <c:pt idx="97">
                  <c:v>47.163454999999999</c:v>
                </c:pt>
                <c:pt idx="98">
                  <c:v>47.163392999999999</c:v>
                </c:pt>
                <c:pt idx="99">
                  <c:v>47.163291999999998</c:v>
                </c:pt>
                <c:pt idx="100">
                  <c:v>47.163291999999998</c:v>
                </c:pt>
                <c:pt idx="101">
                  <c:v>47.163069999999998</c:v>
                </c:pt>
                <c:pt idx="102">
                  <c:v>47.16292</c:v>
                </c:pt>
                <c:pt idx="103">
                  <c:v>47.162765</c:v>
                </c:pt>
                <c:pt idx="104">
                  <c:v>47.162596999999998</c:v>
                </c:pt>
                <c:pt idx="105">
                  <c:v>47.162427999999998</c:v>
                </c:pt>
                <c:pt idx="106">
                  <c:v>47.162256999999997</c:v>
                </c:pt>
                <c:pt idx="107">
                  <c:v>47.162081999999998</c:v>
                </c:pt>
                <c:pt idx="108">
                  <c:v>47.161903000000002</c:v>
                </c:pt>
                <c:pt idx="109">
                  <c:v>47.161729999999999</c:v>
                </c:pt>
                <c:pt idx="110">
                  <c:v>47.161563000000001</c:v>
                </c:pt>
                <c:pt idx="111">
                  <c:v>47.161411999999999</c:v>
                </c:pt>
                <c:pt idx="112">
                  <c:v>47.161275000000003</c:v>
                </c:pt>
                <c:pt idx="113">
                  <c:v>47.161147</c:v>
                </c:pt>
                <c:pt idx="114">
                  <c:v>47.161011999999999</c:v>
                </c:pt>
                <c:pt idx="115">
                  <c:v>47.160870000000003</c:v>
                </c:pt>
                <c:pt idx="116">
                  <c:v>47.160730000000001</c:v>
                </c:pt>
                <c:pt idx="117">
                  <c:v>47.160587</c:v>
                </c:pt>
                <c:pt idx="118">
                  <c:v>47.160446999999998</c:v>
                </c:pt>
                <c:pt idx="119">
                  <c:v>47.160307000000003</c:v>
                </c:pt>
                <c:pt idx="120">
                  <c:v>47.160167000000001</c:v>
                </c:pt>
                <c:pt idx="121">
                  <c:v>47.160027999999997</c:v>
                </c:pt>
                <c:pt idx="122">
                  <c:v>47.159894999999999</c:v>
                </c:pt>
                <c:pt idx="123">
                  <c:v>47.159773000000001</c:v>
                </c:pt>
                <c:pt idx="124">
                  <c:v>47.159669999999998</c:v>
                </c:pt>
                <c:pt idx="125">
                  <c:v>47.159579999999998</c:v>
                </c:pt>
                <c:pt idx="126">
                  <c:v>47.159497999999999</c:v>
                </c:pt>
                <c:pt idx="127">
                  <c:v>47.159410000000001</c:v>
                </c:pt>
                <c:pt idx="128">
                  <c:v>47.159314999999999</c:v>
                </c:pt>
                <c:pt idx="129">
                  <c:v>47.159215000000003</c:v>
                </c:pt>
                <c:pt idx="130">
                  <c:v>47.159115</c:v>
                </c:pt>
              </c:numCache>
            </c:numRef>
          </c:xVal>
          <c:yVal>
            <c:numRef>
              <c:f>'Lap 2 data'!$AR$10:$AR$497</c:f>
              <c:numCache>
                <c:formatCode>General</c:formatCode>
                <c:ptCount val="488"/>
                <c:pt idx="0">
                  <c:v>-88.489351999999997</c:v>
                </c:pt>
                <c:pt idx="1">
                  <c:v>-88.489187999999999</c:v>
                </c:pt>
                <c:pt idx="2">
                  <c:v>-88.488951999999998</c:v>
                </c:pt>
                <c:pt idx="3">
                  <c:v>-88.488714999999999</c:v>
                </c:pt>
                <c:pt idx="4">
                  <c:v>-88.488467</c:v>
                </c:pt>
                <c:pt idx="5">
                  <c:v>-88.488204999999994</c:v>
                </c:pt>
                <c:pt idx="6">
                  <c:v>-88.487937000000002</c:v>
                </c:pt>
                <c:pt idx="7">
                  <c:v>-88.487656999999999</c:v>
                </c:pt>
                <c:pt idx="8">
                  <c:v>-88.487376999999995</c:v>
                </c:pt>
                <c:pt idx="9">
                  <c:v>-88.487105</c:v>
                </c:pt>
                <c:pt idx="10">
                  <c:v>-88.486838000000006</c:v>
                </c:pt>
                <c:pt idx="11">
                  <c:v>-88.486581999999999</c:v>
                </c:pt>
                <c:pt idx="12">
                  <c:v>-88.486356999999998</c:v>
                </c:pt>
                <c:pt idx="13">
                  <c:v>-88.486149999999995</c:v>
                </c:pt>
                <c:pt idx="14">
                  <c:v>-88.485929999999996</c:v>
                </c:pt>
                <c:pt idx="15">
                  <c:v>-88.485776999999999</c:v>
                </c:pt>
                <c:pt idx="16">
                  <c:v>-88.485607999999999</c:v>
                </c:pt>
                <c:pt idx="17">
                  <c:v>-88.485437000000005</c:v>
                </c:pt>
                <c:pt idx="18">
                  <c:v>-88.485263000000003</c:v>
                </c:pt>
                <c:pt idx="19">
                  <c:v>-88.48509</c:v>
                </c:pt>
                <c:pt idx="20">
                  <c:v>-88.484925000000004</c:v>
                </c:pt>
                <c:pt idx="21">
                  <c:v>-88.484774999999999</c:v>
                </c:pt>
                <c:pt idx="22">
                  <c:v>-88.484628000000001</c:v>
                </c:pt>
                <c:pt idx="23">
                  <c:v>-88.484494999999995</c:v>
                </c:pt>
                <c:pt idx="24">
                  <c:v>-88.484376999999995</c:v>
                </c:pt>
                <c:pt idx="25">
                  <c:v>-88.484285</c:v>
                </c:pt>
                <c:pt idx="26">
                  <c:v>-88.484224999999995</c:v>
                </c:pt>
                <c:pt idx="27">
                  <c:v>-88.484183000000002</c:v>
                </c:pt>
                <c:pt idx="28">
                  <c:v>-88.484160000000003</c:v>
                </c:pt>
                <c:pt idx="29">
                  <c:v>-88.484156999999996</c:v>
                </c:pt>
                <c:pt idx="30">
                  <c:v>-88.484161999999998</c:v>
                </c:pt>
                <c:pt idx="31">
                  <c:v>-88.484177000000003</c:v>
                </c:pt>
                <c:pt idx="32">
                  <c:v>-88.484183000000002</c:v>
                </c:pt>
                <c:pt idx="33">
                  <c:v>-88.484191999999993</c:v>
                </c:pt>
                <c:pt idx="34">
                  <c:v>-88.484202999999994</c:v>
                </c:pt>
                <c:pt idx="35">
                  <c:v>-88.484247999999994</c:v>
                </c:pt>
                <c:pt idx="36">
                  <c:v>-88.484251999999998</c:v>
                </c:pt>
                <c:pt idx="37">
                  <c:v>-88.484252999999995</c:v>
                </c:pt>
                <c:pt idx="38">
                  <c:v>-88.484247999999994</c:v>
                </c:pt>
                <c:pt idx="39">
                  <c:v>-88.484206999999998</c:v>
                </c:pt>
                <c:pt idx="40">
                  <c:v>-88.484170000000006</c:v>
                </c:pt>
                <c:pt idx="41">
                  <c:v>-88.484097000000006</c:v>
                </c:pt>
                <c:pt idx="42">
                  <c:v>-88.484057000000007</c:v>
                </c:pt>
                <c:pt idx="43">
                  <c:v>-88.484030000000004</c:v>
                </c:pt>
                <c:pt idx="44">
                  <c:v>-88.484013000000004</c:v>
                </c:pt>
                <c:pt idx="45">
                  <c:v>-88.484014999999999</c:v>
                </c:pt>
                <c:pt idx="46">
                  <c:v>-88.484030000000004</c:v>
                </c:pt>
                <c:pt idx="47">
                  <c:v>-88.484057000000007</c:v>
                </c:pt>
                <c:pt idx="48">
                  <c:v>-88.484125000000006</c:v>
                </c:pt>
                <c:pt idx="49">
                  <c:v>-88.484179999999995</c:v>
                </c:pt>
                <c:pt idx="50">
                  <c:v>-88.484217000000001</c:v>
                </c:pt>
                <c:pt idx="51">
                  <c:v>-88.484236999999993</c:v>
                </c:pt>
                <c:pt idx="52">
                  <c:v>-88.484223</c:v>
                </c:pt>
                <c:pt idx="53">
                  <c:v>-88.484198000000006</c:v>
                </c:pt>
                <c:pt idx="54">
                  <c:v>-88.484206999999998</c:v>
                </c:pt>
                <c:pt idx="55">
                  <c:v>-88.484264999999994</c:v>
                </c:pt>
                <c:pt idx="56">
                  <c:v>-88.484354999999994</c:v>
                </c:pt>
                <c:pt idx="57">
                  <c:v>-88.484454999999997</c:v>
                </c:pt>
                <c:pt idx="58">
                  <c:v>-88.484566999999998</c:v>
                </c:pt>
                <c:pt idx="59">
                  <c:v>-88.484686999999994</c:v>
                </c:pt>
                <c:pt idx="60">
                  <c:v>-88.484817000000007</c:v>
                </c:pt>
                <c:pt idx="61">
                  <c:v>-88.484977999999998</c:v>
                </c:pt>
                <c:pt idx="62">
                  <c:v>-88.485145000000003</c:v>
                </c:pt>
                <c:pt idx="63">
                  <c:v>-88.485343</c:v>
                </c:pt>
                <c:pt idx="64">
                  <c:v>-88.485538000000005</c:v>
                </c:pt>
                <c:pt idx="65">
                  <c:v>-88.485752000000005</c:v>
                </c:pt>
                <c:pt idx="66">
                  <c:v>-88.485967000000002</c:v>
                </c:pt>
                <c:pt idx="67">
                  <c:v>-88.486182999999997</c:v>
                </c:pt>
                <c:pt idx="68">
                  <c:v>-88.48639</c:v>
                </c:pt>
                <c:pt idx="69">
                  <c:v>-88.486594999999994</c:v>
                </c:pt>
                <c:pt idx="70">
                  <c:v>-88.486801999999997</c:v>
                </c:pt>
                <c:pt idx="71">
                  <c:v>-88.487002000000004</c:v>
                </c:pt>
                <c:pt idx="72">
                  <c:v>-88.487193000000005</c:v>
                </c:pt>
                <c:pt idx="73">
                  <c:v>-88.487376999999995</c:v>
                </c:pt>
                <c:pt idx="74">
                  <c:v>-88.487544999999997</c:v>
                </c:pt>
                <c:pt idx="75">
                  <c:v>-88.487710000000007</c:v>
                </c:pt>
                <c:pt idx="76">
                  <c:v>-88.487804999999994</c:v>
                </c:pt>
                <c:pt idx="77">
                  <c:v>-88.487972999999997</c:v>
                </c:pt>
                <c:pt idx="78">
                  <c:v>-88.488133000000005</c:v>
                </c:pt>
                <c:pt idx="79">
                  <c:v>-88.488287</c:v>
                </c:pt>
                <c:pt idx="80">
                  <c:v>-88.488429999999994</c:v>
                </c:pt>
                <c:pt idx="81">
                  <c:v>-88.488562000000002</c:v>
                </c:pt>
                <c:pt idx="82">
                  <c:v>-88.488695000000007</c:v>
                </c:pt>
                <c:pt idx="83">
                  <c:v>-88.488832000000002</c:v>
                </c:pt>
                <c:pt idx="84">
                  <c:v>-88.488974999999996</c:v>
                </c:pt>
                <c:pt idx="85">
                  <c:v>-88.48912</c:v>
                </c:pt>
                <c:pt idx="86">
                  <c:v>-88.489275000000006</c:v>
                </c:pt>
                <c:pt idx="87">
                  <c:v>-88.489435</c:v>
                </c:pt>
                <c:pt idx="88">
                  <c:v>-88.489597000000003</c:v>
                </c:pt>
                <c:pt idx="89">
                  <c:v>-88.489751999999996</c:v>
                </c:pt>
                <c:pt idx="90">
                  <c:v>-88.489913000000001</c:v>
                </c:pt>
                <c:pt idx="91">
                  <c:v>-88.490084999999993</c:v>
                </c:pt>
                <c:pt idx="92">
                  <c:v>-88.490277000000006</c:v>
                </c:pt>
                <c:pt idx="93">
                  <c:v>-88.490470000000002</c:v>
                </c:pt>
                <c:pt idx="94">
                  <c:v>-88.490683000000004</c:v>
                </c:pt>
                <c:pt idx="95">
                  <c:v>-88.490894999999995</c:v>
                </c:pt>
                <c:pt idx="96">
                  <c:v>-88.491105000000005</c:v>
                </c:pt>
                <c:pt idx="97">
                  <c:v>-88.491313000000005</c:v>
                </c:pt>
                <c:pt idx="98">
                  <c:v>-88.491507999999996</c:v>
                </c:pt>
                <c:pt idx="99">
                  <c:v>-88.491686999999999</c:v>
                </c:pt>
                <c:pt idx="100">
                  <c:v>-88.491686999999999</c:v>
                </c:pt>
                <c:pt idx="101">
                  <c:v>-88.491983000000005</c:v>
                </c:pt>
                <c:pt idx="102">
                  <c:v>-88.492046999999999</c:v>
                </c:pt>
                <c:pt idx="103">
                  <c:v>-88.492075</c:v>
                </c:pt>
                <c:pt idx="104">
                  <c:v>-88.492052000000001</c:v>
                </c:pt>
                <c:pt idx="105">
                  <c:v>-88.491990000000001</c:v>
                </c:pt>
                <c:pt idx="106">
                  <c:v>-88.491905000000003</c:v>
                </c:pt>
                <c:pt idx="107">
                  <c:v>-88.491811999999996</c:v>
                </c:pt>
                <c:pt idx="108">
                  <c:v>-88.491708000000003</c:v>
                </c:pt>
                <c:pt idx="109">
                  <c:v>-88.491623000000004</c:v>
                </c:pt>
                <c:pt idx="110">
                  <c:v>-88.491496999999995</c:v>
                </c:pt>
                <c:pt idx="111">
                  <c:v>-88.491339999999994</c:v>
                </c:pt>
                <c:pt idx="112">
                  <c:v>-88.491172000000006</c:v>
                </c:pt>
                <c:pt idx="113">
                  <c:v>-88.491011999999998</c:v>
                </c:pt>
                <c:pt idx="114">
                  <c:v>-88.490902000000006</c:v>
                </c:pt>
                <c:pt idx="115">
                  <c:v>-88.490831999999997</c:v>
                </c:pt>
                <c:pt idx="116">
                  <c:v>-88.490787999999995</c:v>
                </c:pt>
                <c:pt idx="117">
                  <c:v>-88.490774999999999</c:v>
                </c:pt>
                <c:pt idx="118">
                  <c:v>-88.490780000000001</c:v>
                </c:pt>
                <c:pt idx="119">
                  <c:v>-88.490773000000004</c:v>
                </c:pt>
                <c:pt idx="120">
                  <c:v>-88.490752999999998</c:v>
                </c:pt>
                <c:pt idx="121">
                  <c:v>-88.490707</c:v>
                </c:pt>
                <c:pt idx="122">
                  <c:v>-88.490617999999998</c:v>
                </c:pt>
                <c:pt idx="123">
                  <c:v>-88.490492000000003</c:v>
                </c:pt>
                <c:pt idx="124">
                  <c:v>-88.490335000000002</c:v>
                </c:pt>
                <c:pt idx="125">
                  <c:v>-88.490160000000003</c:v>
                </c:pt>
                <c:pt idx="126">
                  <c:v>-88.489985000000004</c:v>
                </c:pt>
                <c:pt idx="127">
                  <c:v>-88.489823000000001</c:v>
                </c:pt>
                <c:pt idx="128">
                  <c:v>-88.489671999999999</c:v>
                </c:pt>
                <c:pt idx="129">
                  <c:v>-88.489518000000004</c:v>
                </c:pt>
                <c:pt idx="130">
                  <c:v>-88.489341999999994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data'!$AQ$10:$AQ$497</c:f>
              <c:numCache>
                <c:formatCode>General</c:formatCode>
                <c:ptCount val="488"/>
                <c:pt idx="0">
                  <c:v>47.159115</c:v>
                </c:pt>
                <c:pt idx="1">
                  <c:v>47.159022999999998</c:v>
                </c:pt>
                <c:pt idx="2">
                  <c:v>47.158952999999997</c:v>
                </c:pt>
                <c:pt idx="3">
                  <c:v>47.158895000000001</c:v>
                </c:pt>
                <c:pt idx="4">
                  <c:v>47.158873</c:v>
                </c:pt>
                <c:pt idx="5">
                  <c:v>47.158867000000001</c:v>
                </c:pt>
                <c:pt idx="6">
                  <c:v>47.158862999999997</c:v>
                </c:pt>
                <c:pt idx="7">
                  <c:v>47.158876999999997</c:v>
                </c:pt>
                <c:pt idx="8">
                  <c:v>47.158887</c:v>
                </c:pt>
                <c:pt idx="9">
                  <c:v>47.158887999999997</c:v>
                </c:pt>
                <c:pt idx="10">
                  <c:v>47.158878000000001</c:v>
                </c:pt>
                <c:pt idx="11">
                  <c:v>47.158858000000002</c:v>
                </c:pt>
                <c:pt idx="12">
                  <c:v>47.158822999999998</c:v>
                </c:pt>
                <c:pt idx="13">
                  <c:v>47.158771999999999</c:v>
                </c:pt>
                <c:pt idx="14">
                  <c:v>47.158712000000001</c:v>
                </c:pt>
                <c:pt idx="15">
                  <c:v>47.158647000000002</c:v>
                </c:pt>
                <c:pt idx="16">
                  <c:v>47.158593000000003</c:v>
                </c:pt>
                <c:pt idx="17">
                  <c:v>47.158549999999998</c:v>
                </c:pt>
                <c:pt idx="18">
                  <c:v>47.158515000000001</c:v>
                </c:pt>
                <c:pt idx="19">
                  <c:v>47.158492000000003</c:v>
                </c:pt>
                <c:pt idx="20">
                  <c:v>47.158482999999997</c:v>
                </c:pt>
                <c:pt idx="21">
                  <c:v>47.15849</c:v>
                </c:pt>
                <c:pt idx="22">
                  <c:v>47.158512999999999</c:v>
                </c:pt>
                <c:pt idx="23">
                  <c:v>47.158552999999998</c:v>
                </c:pt>
                <c:pt idx="24">
                  <c:v>47.158617999999997</c:v>
                </c:pt>
                <c:pt idx="25">
                  <c:v>47.158709999999999</c:v>
                </c:pt>
                <c:pt idx="26">
                  <c:v>47.158802000000001</c:v>
                </c:pt>
                <c:pt idx="27">
                  <c:v>47.158915</c:v>
                </c:pt>
                <c:pt idx="28">
                  <c:v>47.159038000000002</c:v>
                </c:pt>
                <c:pt idx="29">
                  <c:v>47.159168000000001</c:v>
                </c:pt>
                <c:pt idx="30">
                  <c:v>47.159303000000001</c:v>
                </c:pt>
                <c:pt idx="31">
                  <c:v>47.159444999999998</c:v>
                </c:pt>
                <c:pt idx="32">
                  <c:v>47.159599999999998</c:v>
                </c:pt>
                <c:pt idx="33">
                  <c:v>47.159748</c:v>
                </c:pt>
                <c:pt idx="34">
                  <c:v>47.159829999999999</c:v>
                </c:pt>
                <c:pt idx="35">
                  <c:v>47.159917</c:v>
                </c:pt>
                <c:pt idx="36">
                  <c:v>47.160068000000003</c:v>
                </c:pt>
                <c:pt idx="37">
                  <c:v>47.160209999999999</c:v>
                </c:pt>
                <c:pt idx="38">
                  <c:v>47.160355000000003</c:v>
                </c:pt>
                <c:pt idx="39">
                  <c:v>47.160496999999999</c:v>
                </c:pt>
                <c:pt idx="40">
                  <c:v>47.160637999999999</c:v>
                </c:pt>
                <c:pt idx="41">
                  <c:v>47.160792000000001</c:v>
                </c:pt>
                <c:pt idx="42">
                  <c:v>47.160952999999999</c:v>
                </c:pt>
                <c:pt idx="43">
                  <c:v>47.161113</c:v>
                </c:pt>
                <c:pt idx="44">
                  <c:v>47.161282</c:v>
                </c:pt>
                <c:pt idx="45">
                  <c:v>47.161450000000002</c:v>
                </c:pt>
                <c:pt idx="46">
                  <c:v>47.161622000000001</c:v>
                </c:pt>
                <c:pt idx="47">
                  <c:v>47.161783</c:v>
                </c:pt>
                <c:pt idx="48">
                  <c:v>47.161945000000003</c:v>
                </c:pt>
                <c:pt idx="49">
                  <c:v>47.162109999999998</c:v>
                </c:pt>
                <c:pt idx="50">
                  <c:v>47.162280000000003</c:v>
                </c:pt>
                <c:pt idx="51">
                  <c:v>47.162452000000002</c:v>
                </c:pt>
                <c:pt idx="52">
                  <c:v>47.162624999999998</c:v>
                </c:pt>
                <c:pt idx="53">
                  <c:v>47.162802999999997</c:v>
                </c:pt>
                <c:pt idx="54">
                  <c:v>47.162984999999999</c:v>
                </c:pt>
                <c:pt idx="55">
                  <c:v>47.163162</c:v>
                </c:pt>
                <c:pt idx="56">
                  <c:v>47.163334999999996</c:v>
                </c:pt>
                <c:pt idx="57">
                  <c:v>47.163499999999999</c:v>
                </c:pt>
                <c:pt idx="58">
                  <c:v>47.163646999999997</c:v>
                </c:pt>
                <c:pt idx="59">
                  <c:v>47.163783000000002</c:v>
                </c:pt>
                <c:pt idx="60">
                  <c:v>47.163907999999999</c:v>
                </c:pt>
                <c:pt idx="61">
                  <c:v>47.164003000000001</c:v>
                </c:pt>
                <c:pt idx="62">
                  <c:v>47.164087000000002</c:v>
                </c:pt>
                <c:pt idx="63">
                  <c:v>47.164172999999998</c:v>
                </c:pt>
                <c:pt idx="64">
                  <c:v>47.164242999999999</c:v>
                </c:pt>
                <c:pt idx="65">
                  <c:v>47.164296999999998</c:v>
                </c:pt>
                <c:pt idx="66">
                  <c:v>47.164346999999999</c:v>
                </c:pt>
                <c:pt idx="67">
                  <c:v>47.164377999999999</c:v>
                </c:pt>
                <c:pt idx="68">
                  <c:v>47.164383000000001</c:v>
                </c:pt>
                <c:pt idx="69">
                  <c:v>47.164368000000003</c:v>
                </c:pt>
                <c:pt idx="70">
                  <c:v>47.164335000000001</c:v>
                </c:pt>
                <c:pt idx="71">
                  <c:v>47.164293000000001</c:v>
                </c:pt>
                <c:pt idx="72">
                  <c:v>47.164251999999998</c:v>
                </c:pt>
                <c:pt idx="73">
                  <c:v>47.164209999999997</c:v>
                </c:pt>
                <c:pt idx="74">
                  <c:v>47.164175</c:v>
                </c:pt>
                <c:pt idx="75">
                  <c:v>47.164141999999998</c:v>
                </c:pt>
                <c:pt idx="76">
                  <c:v>47.164127999999998</c:v>
                </c:pt>
                <c:pt idx="77">
                  <c:v>47.164127999999998</c:v>
                </c:pt>
                <c:pt idx="78">
                  <c:v>47.164138000000001</c:v>
                </c:pt>
                <c:pt idx="79">
                  <c:v>47.164163000000002</c:v>
                </c:pt>
                <c:pt idx="80">
                  <c:v>47.164203000000001</c:v>
                </c:pt>
                <c:pt idx="81">
                  <c:v>47.164231999999998</c:v>
                </c:pt>
                <c:pt idx="82">
                  <c:v>47.164237</c:v>
                </c:pt>
                <c:pt idx="83">
                  <c:v>47.164228000000001</c:v>
                </c:pt>
                <c:pt idx="84">
                  <c:v>47.164206999999998</c:v>
                </c:pt>
                <c:pt idx="85">
                  <c:v>47.164169999999999</c:v>
                </c:pt>
                <c:pt idx="86">
                  <c:v>47.164127000000001</c:v>
                </c:pt>
                <c:pt idx="87">
                  <c:v>47.164037</c:v>
                </c:pt>
                <c:pt idx="88">
                  <c:v>47.163943000000003</c:v>
                </c:pt>
                <c:pt idx="89">
                  <c:v>47.163857</c:v>
                </c:pt>
                <c:pt idx="90">
                  <c:v>47.16377</c:v>
                </c:pt>
                <c:pt idx="91">
                  <c:v>47.163696999999999</c:v>
                </c:pt>
                <c:pt idx="92">
                  <c:v>47.163643</c:v>
                </c:pt>
                <c:pt idx="93">
                  <c:v>47.163604999999997</c:v>
                </c:pt>
                <c:pt idx="94">
                  <c:v>47.163573</c:v>
                </c:pt>
                <c:pt idx="95">
                  <c:v>47.163542</c:v>
                </c:pt>
                <c:pt idx="96">
                  <c:v>47.163502000000001</c:v>
                </c:pt>
                <c:pt idx="97">
                  <c:v>47.163435</c:v>
                </c:pt>
                <c:pt idx="98">
                  <c:v>47.163352000000003</c:v>
                </c:pt>
                <c:pt idx="99">
                  <c:v>47.163268000000002</c:v>
                </c:pt>
                <c:pt idx="100">
                  <c:v>47.163142000000001</c:v>
                </c:pt>
                <c:pt idx="101">
                  <c:v>47.162998000000002</c:v>
                </c:pt>
                <c:pt idx="102">
                  <c:v>47.162832999999999</c:v>
                </c:pt>
                <c:pt idx="103">
                  <c:v>47.162683000000001</c:v>
                </c:pt>
                <c:pt idx="104">
                  <c:v>47.162517999999999</c:v>
                </c:pt>
                <c:pt idx="105">
                  <c:v>47.162348000000001</c:v>
                </c:pt>
                <c:pt idx="106">
                  <c:v>47.162173000000003</c:v>
                </c:pt>
                <c:pt idx="107">
                  <c:v>47.161997999999997</c:v>
                </c:pt>
                <c:pt idx="108">
                  <c:v>47.161822999999998</c:v>
                </c:pt>
                <c:pt idx="109">
                  <c:v>47.161651999999997</c:v>
                </c:pt>
                <c:pt idx="110">
                  <c:v>47.161507</c:v>
                </c:pt>
                <c:pt idx="111">
                  <c:v>47.161385000000003</c:v>
                </c:pt>
                <c:pt idx="112">
                  <c:v>47.161267000000002</c:v>
                </c:pt>
                <c:pt idx="113">
                  <c:v>47.161138000000001</c:v>
                </c:pt>
                <c:pt idx="114">
                  <c:v>47.160992</c:v>
                </c:pt>
                <c:pt idx="115">
                  <c:v>47.160846999999997</c:v>
                </c:pt>
                <c:pt idx="116">
                  <c:v>47.160702000000001</c:v>
                </c:pt>
                <c:pt idx="117">
                  <c:v>47.160559999999997</c:v>
                </c:pt>
                <c:pt idx="118">
                  <c:v>47.160424999999996</c:v>
                </c:pt>
                <c:pt idx="119">
                  <c:v>47.160297</c:v>
                </c:pt>
                <c:pt idx="120">
                  <c:v>47.160164999999999</c:v>
                </c:pt>
                <c:pt idx="121">
                  <c:v>47.160035000000001</c:v>
                </c:pt>
                <c:pt idx="122">
                  <c:v>47.159908000000001</c:v>
                </c:pt>
                <c:pt idx="123">
                  <c:v>47.159793000000001</c:v>
                </c:pt>
                <c:pt idx="124">
                  <c:v>47.159692999999997</c:v>
                </c:pt>
                <c:pt idx="125">
                  <c:v>47.159602</c:v>
                </c:pt>
                <c:pt idx="126">
                  <c:v>47.159517999999998</c:v>
                </c:pt>
                <c:pt idx="127">
                  <c:v>47.159427000000001</c:v>
                </c:pt>
                <c:pt idx="128">
                  <c:v>47.159328000000002</c:v>
                </c:pt>
                <c:pt idx="129">
                  <c:v>47.159224999999999</c:v>
                </c:pt>
                <c:pt idx="130">
                  <c:v>47.159122000000004</c:v>
                </c:pt>
              </c:numCache>
            </c:numRef>
          </c:xVal>
          <c:yVal>
            <c:numRef>
              <c:f>'Lap 3 data'!$AR$10:$AR$497</c:f>
              <c:numCache>
                <c:formatCode>General</c:formatCode>
                <c:ptCount val="488"/>
                <c:pt idx="0">
                  <c:v>-88.489341999999994</c:v>
                </c:pt>
                <c:pt idx="1">
                  <c:v>-88.489140000000006</c:v>
                </c:pt>
                <c:pt idx="2">
                  <c:v>-88.488917000000001</c:v>
                </c:pt>
                <c:pt idx="3">
                  <c:v>-88.488692</c:v>
                </c:pt>
                <c:pt idx="4">
                  <c:v>-88.488438000000002</c:v>
                </c:pt>
                <c:pt idx="5">
                  <c:v>-88.488169999999997</c:v>
                </c:pt>
                <c:pt idx="6">
                  <c:v>-88.487877999999995</c:v>
                </c:pt>
                <c:pt idx="7">
                  <c:v>-88.487588000000002</c:v>
                </c:pt>
                <c:pt idx="8">
                  <c:v>-88.487307000000001</c:v>
                </c:pt>
                <c:pt idx="9">
                  <c:v>-88.487037000000001</c:v>
                </c:pt>
                <c:pt idx="10">
                  <c:v>-88.486772999999999</c:v>
                </c:pt>
                <c:pt idx="11">
                  <c:v>-88.486528000000007</c:v>
                </c:pt>
                <c:pt idx="12">
                  <c:v>-88.486303000000007</c:v>
                </c:pt>
                <c:pt idx="13">
                  <c:v>-88.486097000000001</c:v>
                </c:pt>
                <c:pt idx="14">
                  <c:v>-88.485906999999997</c:v>
                </c:pt>
                <c:pt idx="15">
                  <c:v>-88.485726999999997</c:v>
                </c:pt>
                <c:pt idx="16">
                  <c:v>-88.485543000000007</c:v>
                </c:pt>
                <c:pt idx="17">
                  <c:v>-88.485363000000007</c:v>
                </c:pt>
                <c:pt idx="18">
                  <c:v>-88.485186999999996</c:v>
                </c:pt>
                <c:pt idx="19">
                  <c:v>-88.485015000000004</c:v>
                </c:pt>
                <c:pt idx="20">
                  <c:v>-88.484847000000002</c:v>
                </c:pt>
                <c:pt idx="21">
                  <c:v>-88.484686999999994</c:v>
                </c:pt>
                <c:pt idx="22">
                  <c:v>-88.484538000000001</c:v>
                </c:pt>
                <c:pt idx="23">
                  <c:v>-88.484399999999994</c:v>
                </c:pt>
                <c:pt idx="24">
                  <c:v>-88.484283000000005</c:v>
                </c:pt>
                <c:pt idx="25">
                  <c:v>-88.484200000000001</c:v>
                </c:pt>
                <c:pt idx="26">
                  <c:v>-88.484127000000001</c:v>
                </c:pt>
                <c:pt idx="27">
                  <c:v>-88.484099999999998</c:v>
                </c:pt>
                <c:pt idx="28">
                  <c:v>-88.484089999999995</c:v>
                </c:pt>
                <c:pt idx="29">
                  <c:v>-88.484092000000004</c:v>
                </c:pt>
                <c:pt idx="30">
                  <c:v>-88.484098000000003</c:v>
                </c:pt>
                <c:pt idx="31">
                  <c:v>-88.484108000000006</c:v>
                </c:pt>
                <c:pt idx="32">
                  <c:v>-88.484117999999995</c:v>
                </c:pt>
                <c:pt idx="33">
                  <c:v>-88.484129999999993</c:v>
                </c:pt>
                <c:pt idx="34">
                  <c:v>-88.484200000000001</c:v>
                </c:pt>
                <c:pt idx="35">
                  <c:v>-88.484257999999997</c:v>
                </c:pt>
                <c:pt idx="36">
                  <c:v>-88.484255000000005</c:v>
                </c:pt>
                <c:pt idx="37">
                  <c:v>-88.484243000000006</c:v>
                </c:pt>
                <c:pt idx="38">
                  <c:v>-88.484223</c:v>
                </c:pt>
                <c:pt idx="39">
                  <c:v>-88.484184999999997</c:v>
                </c:pt>
                <c:pt idx="40">
                  <c:v>-88.484139999999996</c:v>
                </c:pt>
                <c:pt idx="41">
                  <c:v>-88.484084999999993</c:v>
                </c:pt>
                <c:pt idx="42">
                  <c:v>-88.484065000000001</c:v>
                </c:pt>
                <c:pt idx="43">
                  <c:v>-88.484037999999998</c:v>
                </c:pt>
                <c:pt idx="44">
                  <c:v>-88.484025000000003</c:v>
                </c:pt>
                <c:pt idx="45">
                  <c:v>-88.484039999999993</c:v>
                </c:pt>
                <c:pt idx="46">
                  <c:v>-88.484092000000004</c:v>
                </c:pt>
                <c:pt idx="47">
                  <c:v>-88.484139999999996</c:v>
                </c:pt>
                <c:pt idx="48">
                  <c:v>-88.484193000000005</c:v>
                </c:pt>
                <c:pt idx="49">
                  <c:v>-88.484236999999993</c:v>
                </c:pt>
                <c:pt idx="50">
                  <c:v>-88.484245000000001</c:v>
                </c:pt>
                <c:pt idx="51">
                  <c:v>-88.484247999999994</c:v>
                </c:pt>
                <c:pt idx="52">
                  <c:v>-88.484238000000005</c:v>
                </c:pt>
                <c:pt idx="53">
                  <c:v>-88.484233000000003</c:v>
                </c:pt>
                <c:pt idx="54">
                  <c:v>-88.484262999999999</c:v>
                </c:pt>
                <c:pt idx="55">
                  <c:v>-88.484326999999993</c:v>
                </c:pt>
                <c:pt idx="56">
                  <c:v>-88.48442</c:v>
                </c:pt>
                <c:pt idx="57">
                  <c:v>-88.484537000000003</c:v>
                </c:pt>
                <c:pt idx="58">
                  <c:v>-88.484673000000001</c:v>
                </c:pt>
                <c:pt idx="59">
                  <c:v>-88.484826999999996</c:v>
                </c:pt>
                <c:pt idx="60">
                  <c:v>-88.484997000000007</c:v>
                </c:pt>
                <c:pt idx="61">
                  <c:v>-88.485202999999998</c:v>
                </c:pt>
                <c:pt idx="62">
                  <c:v>-88.485412999999994</c:v>
                </c:pt>
                <c:pt idx="63">
                  <c:v>-88.485619999999997</c:v>
                </c:pt>
                <c:pt idx="64">
                  <c:v>-88.485834999999994</c:v>
                </c:pt>
                <c:pt idx="65">
                  <c:v>-88.486059999999995</c:v>
                </c:pt>
                <c:pt idx="66">
                  <c:v>-88.486279999999994</c:v>
                </c:pt>
                <c:pt idx="67">
                  <c:v>-88.486492999999996</c:v>
                </c:pt>
                <c:pt idx="68">
                  <c:v>-88.486706999999996</c:v>
                </c:pt>
                <c:pt idx="69">
                  <c:v>-88.486908</c:v>
                </c:pt>
                <c:pt idx="70">
                  <c:v>-88.487098000000003</c:v>
                </c:pt>
                <c:pt idx="71">
                  <c:v>-88.487290000000002</c:v>
                </c:pt>
                <c:pt idx="72">
                  <c:v>-88.487477999999996</c:v>
                </c:pt>
                <c:pt idx="73">
                  <c:v>-88.487656999999999</c:v>
                </c:pt>
                <c:pt idx="74">
                  <c:v>-88.487836999999999</c:v>
                </c:pt>
                <c:pt idx="75">
                  <c:v>-88.488006999999996</c:v>
                </c:pt>
                <c:pt idx="76">
                  <c:v>-88.488145000000003</c:v>
                </c:pt>
                <c:pt idx="77">
                  <c:v>-88.488287</c:v>
                </c:pt>
                <c:pt idx="78">
                  <c:v>-88.488420000000005</c:v>
                </c:pt>
                <c:pt idx="79">
                  <c:v>-88.488545000000002</c:v>
                </c:pt>
                <c:pt idx="80">
                  <c:v>-88.488671999999994</c:v>
                </c:pt>
                <c:pt idx="81">
                  <c:v>-88.488798000000003</c:v>
                </c:pt>
                <c:pt idx="82">
                  <c:v>-88.488934999999998</c:v>
                </c:pt>
                <c:pt idx="83">
                  <c:v>-88.489073000000005</c:v>
                </c:pt>
                <c:pt idx="84">
                  <c:v>-88.489217999999994</c:v>
                </c:pt>
                <c:pt idx="85">
                  <c:v>-88.489373000000001</c:v>
                </c:pt>
                <c:pt idx="86">
                  <c:v>-88.489530000000002</c:v>
                </c:pt>
                <c:pt idx="87">
                  <c:v>-88.489692000000005</c:v>
                </c:pt>
                <c:pt idx="88">
                  <c:v>-88.489836999999994</c:v>
                </c:pt>
                <c:pt idx="89">
                  <c:v>-88.489985000000004</c:v>
                </c:pt>
                <c:pt idx="90">
                  <c:v>-88.490137000000004</c:v>
                </c:pt>
                <c:pt idx="91">
                  <c:v>-88.490314999999995</c:v>
                </c:pt>
                <c:pt idx="92">
                  <c:v>-88.490515000000002</c:v>
                </c:pt>
                <c:pt idx="93">
                  <c:v>-88.490728000000004</c:v>
                </c:pt>
                <c:pt idx="94">
                  <c:v>-88.490939999999995</c:v>
                </c:pt>
                <c:pt idx="95">
                  <c:v>-88.491145000000003</c:v>
                </c:pt>
                <c:pt idx="96">
                  <c:v>-88.491344999999995</c:v>
                </c:pt>
                <c:pt idx="97">
                  <c:v>-88.491529999999997</c:v>
                </c:pt>
                <c:pt idx="98">
                  <c:v>-88.491699999999994</c:v>
                </c:pt>
                <c:pt idx="99">
                  <c:v>-88.491872000000001</c:v>
                </c:pt>
                <c:pt idx="100">
                  <c:v>-88.491978000000003</c:v>
                </c:pt>
                <c:pt idx="101">
                  <c:v>-88.492052000000001</c:v>
                </c:pt>
                <c:pt idx="102">
                  <c:v>-88.492047999999997</c:v>
                </c:pt>
                <c:pt idx="103">
                  <c:v>-88.492086999999998</c:v>
                </c:pt>
                <c:pt idx="104">
                  <c:v>-88.492047999999997</c:v>
                </c:pt>
                <c:pt idx="105">
                  <c:v>-88.491983000000005</c:v>
                </c:pt>
                <c:pt idx="106">
                  <c:v>-88.491889999999998</c:v>
                </c:pt>
                <c:pt idx="107">
                  <c:v>-88.491776999999999</c:v>
                </c:pt>
                <c:pt idx="108">
                  <c:v>-88.491677999999993</c:v>
                </c:pt>
                <c:pt idx="109">
                  <c:v>-88.491587999999993</c:v>
                </c:pt>
                <c:pt idx="110">
                  <c:v>-88.491420000000005</c:v>
                </c:pt>
                <c:pt idx="111">
                  <c:v>-88.491249999999994</c:v>
                </c:pt>
                <c:pt idx="112">
                  <c:v>-88.491091999999995</c:v>
                </c:pt>
                <c:pt idx="113">
                  <c:v>-88.490956999999995</c:v>
                </c:pt>
                <c:pt idx="114">
                  <c:v>-88.490876999999998</c:v>
                </c:pt>
                <c:pt idx="115">
                  <c:v>-88.490826999999996</c:v>
                </c:pt>
                <c:pt idx="116">
                  <c:v>-88.490802000000002</c:v>
                </c:pt>
                <c:pt idx="117">
                  <c:v>-88.490797999999998</c:v>
                </c:pt>
                <c:pt idx="118">
                  <c:v>-88.490799999999993</c:v>
                </c:pt>
                <c:pt idx="119">
                  <c:v>-88.490787999999995</c:v>
                </c:pt>
                <c:pt idx="120">
                  <c:v>-88.490772000000007</c:v>
                </c:pt>
                <c:pt idx="121">
                  <c:v>-88.490727000000007</c:v>
                </c:pt>
                <c:pt idx="122">
                  <c:v>-88.490629999999996</c:v>
                </c:pt>
                <c:pt idx="123">
                  <c:v>-88.490492000000003</c:v>
                </c:pt>
                <c:pt idx="124">
                  <c:v>-88.49033</c:v>
                </c:pt>
                <c:pt idx="125">
                  <c:v>-88.490160000000003</c:v>
                </c:pt>
                <c:pt idx="126">
                  <c:v>-88.489987999999997</c:v>
                </c:pt>
                <c:pt idx="127">
                  <c:v>-88.489827000000005</c:v>
                </c:pt>
                <c:pt idx="128">
                  <c:v>-88.489675000000005</c:v>
                </c:pt>
                <c:pt idx="129">
                  <c:v>-88.489514999999997</c:v>
                </c:pt>
                <c:pt idx="130">
                  <c:v>-88.489337000000006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data'!$AQ$10:$AQ$497</c:f>
              <c:numCache>
                <c:formatCode>General</c:formatCode>
                <c:ptCount val="488"/>
                <c:pt idx="0">
                  <c:v>47.159122000000004</c:v>
                </c:pt>
                <c:pt idx="1">
                  <c:v>47.159036999999998</c:v>
                </c:pt>
                <c:pt idx="2">
                  <c:v>47.158969999999997</c:v>
                </c:pt>
                <c:pt idx="3">
                  <c:v>47.15889</c:v>
                </c:pt>
                <c:pt idx="4">
                  <c:v>47.158884999999998</c:v>
                </c:pt>
                <c:pt idx="5">
                  <c:v>47.158883000000003</c:v>
                </c:pt>
                <c:pt idx="6">
                  <c:v>47.158884999999998</c:v>
                </c:pt>
                <c:pt idx="7">
                  <c:v>47.158892000000002</c:v>
                </c:pt>
                <c:pt idx="8">
                  <c:v>47.158898000000001</c:v>
                </c:pt>
                <c:pt idx="9">
                  <c:v>47.158898000000001</c:v>
                </c:pt>
                <c:pt idx="10">
                  <c:v>47.158892999999999</c:v>
                </c:pt>
                <c:pt idx="11">
                  <c:v>47.158875000000002</c:v>
                </c:pt>
                <c:pt idx="12">
                  <c:v>47.158835000000003</c:v>
                </c:pt>
                <c:pt idx="13">
                  <c:v>47.158777999999998</c:v>
                </c:pt>
                <c:pt idx="14">
                  <c:v>47.158721999999997</c:v>
                </c:pt>
                <c:pt idx="15">
                  <c:v>47.158664999999999</c:v>
                </c:pt>
                <c:pt idx="16">
                  <c:v>47.158610000000003</c:v>
                </c:pt>
                <c:pt idx="17">
                  <c:v>47.158563000000001</c:v>
                </c:pt>
                <c:pt idx="18">
                  <c:v>47.158529999999999</c:v>
                </c:pt>
                <c:pt idx="19">
                  <c:v>47.158504999999998</c:v>
                </c:pt>
                <c:pt idx="20">
                  <c:v>47.158498000000002</c:v>
                </c:pt>
                <c:pt idx="21">
                  <c:v>47.158503000000003</c:v>
                </c:pt>
                <c:pt idx="22">
                  <c:v>47.158517000000003</c:v>
                </c:pt>
                <c:pt idx="23">
                  <c:v>47.158541999999997</c:v>
                </c:pt>
                <c:pt idx="24">
                  <c:v>47.158588000000002</c:v>
                </c:pt>
                <c:pt idx="25">
                  <c:v>47.158617999999997</c:v>
                </c:pt>
                <c:pt idx="26">
                  <c:v>47.158712000000001</c:v>
                </c:pt>
                <c:pt idx="27">
                  <c:v>47.158712000000001</c:v>
                </c:pt>
                <c:pt idx="28">
                  <c:v>47.158926999999998</c:v>
                </c:pt>
                <c:pt idx="29">
                  <c:v>47.159047000000001</c:v>
                </c:pt>
                <c:pt idx="30">
                  <c:v>47.159173000000003</c:v>
                </c:pt>
                <c:pt idx="31">
                  <c:v>47.159305000000003</c:v>
                </c:pt>
                <c:pt idx="32">
                  <c:v>47.159439999999996</c:v>
                </c:pt>
                <c:pt idx="33">
                  <c:v>47.159587999999999</c:v>
                </c:pt>
                <c:pt idx="34">
                  <c:v>47.159681999999997</c:v>
                </c:pt>
                <c:pt idx="35">
                  <c:v>47.159835000000001</c:v>
                </c:pt>
                <c:pt idx="36">
                  <c:v>47.159942999999998</c:v>
                </c:pt>
                <c:pt idx="37">
                  <c:v>47.160044999999997</c:v>
                </c:pt>
                <c:pt idx="38">
                  <c:v>47.160397000000003</c:v>
                </c:pt>
                <c:pt idx="39">
                  <c:v>47.160530000000001</c:v>
                </c:pt>
                <c:pt idx="40">
                  <c:v>47.160657</c:v>
                </c:pt>
                <c:pt idx="41">
                  <c:v>47.160800000000002</c:v>
                </c:pt>
                <c:pt idx="42">
                  <c:v>47.160952000000002</c:v>
                </c:pt>
                <c:pt idx="43">
                  <c:v>47.161113</c:v>
                </c:pt>
                <c:pt idx="44">
                  <c:v>47.161276999999998</c:v>
                </c:pt>
                <c:pt idx="45">
                  <c:v>47.161437999999997</c:v>
                </c:pt>
                <c:pt idx="46">
                  <c:v>47.1616</c:v>
                </c:pt>
                <c:pt idx="47">
                  <c:v>47.161754999999999</c:v>
                </c:pt>
                <c:pt idx="48">
                  <c:v>47.161921999999997</c:v>
                </c:pt>
                <c:pt idx="49">
                  <c:v>47.162064999999998</c:v>
                </c:pt>
                <c:pt idx="50">
                  <c:v>47.162230000000001</c:v>
                </c:pt>
                <c:pt idx="51">
                  <c:v>47.162393000000002</c:v>
                </c:pt>
                <c:pt idx="52">
                  <c:v>47.162568</c:v>
                </c:pt>
                <c:pt idx="53">
                  <c:v>47.162751999999998</c:v>
                </c:pt>
                <c:pt idx="54">
                  <c:v>47.162934999999997</c:v>
                </c:pt>
                <c:pt idx="55">
                  <c:v>47.163117</c:v>
                </c:pt>
                <c:pt idx="56">
                  <c:v>47.163283</c:v>
                </c:pt>
                <c:pt idx="57">
                  <c:v>47.163449999999997</c:v>
                </c:pt>
                <c:pt idx="58">
                  <c:v>47.163606999999999</c:v>
                </c:pt>
                <c:pt idx="59">
                  <c:v>47.163742999999997</c:v>
                </c:pt>
                <c:pt idx="60">
                  <c:v>47.163862000000002</c:v>
                </c:pt>
                <c:pt idx="61">
                  <c:v>47.163967</c:v>
                </c:pt>
                <c:pt idx="62">
                  <c:v>47.164071999999997</c:v>
                </c:pt>
                <c:pt idx="63">
                  <c:v>47.164166999999999</c:v>
                </c:pt>
                <c:pt idx="64">
                  <c:v>47.164231999999998</c:v>
                </c:pt>
                <c:pt idx="65">
                  <c:v>47.164296999999998</c:v>
                </c:pt>
                <c:pt idx="66">
                  <c:v>47.164355</c:v>
                </c:pt>
                <c:pt idx="67">
                  <c:v>47.164402000000003</c:v>
                </c:pt>
                <c:pt idx="68">
                  <c:v>47.164434999999997</c:v>
                </c:pt>
                <c:pt idx="69">
                  <c:v>47.164442999999999</c:v>
                </c:pt>
                <c:pt idx="70">
                  <c:v>47.164450000000002</c:v>
                </c:pt>
                <c:pt idx="71">
                  <c:v>47.164408000000002</c:v>
                </c:pt>
                <c:pt idx="72">
                  <c:v>47.164369999999998</c:v>
                </c:pt>
                <c:pt idx="73">
                  <c:v>47.16433</c:v>
                </c:pt>
                <c:pt idx="74">
                  <c:v>47.164285</c:v>
                </c:pt>
                <c:pt idx="75">
                  <c:v>47.164248000000001</c:v>
                </c:pt>
                <c:pt idx="76">
                  <c:v>47.164214999999999</c:v>
                </c:pt>
                <c:pt idx="77">
                  <c:v>47.164186999999998</c:v>
                </c:pt>
                <c:pt idx="78">
                  <c:v>47.164167999999997</c:v>
                </c:pt>
                <c:pt idx="79">
                  <c:v>47.164161999999997</c:v>
                </c:pt>
                <c:pt idx="80">
                  <c:v>47.164185000000003</c:v>
                </c:pt>
                <c:pt idx="81">
                  <c:v>47.164211999999999</c:v>
                </c:pt>
                <c:pt idx="82">
                  <c:v>47.164234999999998</c:v>
                </c:pt>
                <c:pt idx="83">
                  <c:v>47.164251999999998</c:v>
                </c:pt>
                <c:pt idx="84">
                  <c:v>47.164237</c:v>
                </c:pt>
                <c:pt idx="85">
                  <c:v>47.164211999999999</c:v>
                </c:pt>
                <c:pt idx="86">
                  <c:v>47.164178</c:v>
                </c:pt>
                <c:pt idx="87">
                  <c:v>47.164124999999999</c:v>
                </c:pt>
                <c:pt idx="88">
                  <c:v>47.164045000000002</c:v>
                </c:pt>
                <c:pt idx="89">
                  <c:v>47.163957000000003</c:v>
                </c:pt>
                <c:pt idx="90">
                  <c:v>47.163857999999998</c:v>
                </c:pt>
                <c:pt idx="91">
                  <c:v>47.163764999999998</c:v>
                </c:pt>
                <c:pt idx="92">
                  <c:v>47.163688</c:v>
                </c:pt>
                <c:pt idx="93">
                  <c:v>47.163634999999999</c:v>
                </c:pt>
                <c:pt idx="94">
                  <c:v>47.163600000000002</c:v>
                </c:pt>
                <c:pt idx="95">
                  <c:v>47.163561999999999</c:v>
                </c:pt>
                <c:pt idx="96">
                  <c:v>47.163522</c:v>
                </c:pt>
                <c:pt idx="97">
                  <c:v>47.163474999999998</c:v>
                </c:pt>
                <c:pt idx="98">
                  <c:v>47.163412000000001</c:v>
                </c:pt>
                <c:pt idx="99">
                  <c:v>47.163350000000001</c:v>
                </c:pt>
                <c:pt idx="100">
                  <c:v>47.163232999999998</c:v>
                </c:pt>
                <c:pt idx="101">
                  <c:v>47.1631</c:v>
                </c:pt>
                <c:pt idx="102">
                  <c:v>47.162948</c:v>
                </c:pt>
                <c:pt idx="103">
                  <c:v>47.162790000000001</c:v>
                </c:pt>
                <c:pt idx="104">
                  <c:v>47.162633</c:v>
                </c:pt>
                <c:pt idx="105">
                  <c:v>47.162439999999997</c:v>
                </c:pt>
                <c:pt idx="106">
                  <c:v>47.162260000000003</c:v>
                </c:pt>
                <c:pt idx="107">
                  <c:v>47.162080000000003</c:v>
                </c:pt>
                <c:pt idx="108">
                  <c:v>47.161903000000002</c:v>
                </c:pt>
                <c:pt idx="109">
                  <c:v>47.161727999999997</c:v>
                </c:pt>
                <c:pt idx="110">
                  <c:v>47.161569999999998</c:v>
                </c:pt>
                <c:pt idx="111">
                  <c:v>47.161434999999997</c:v>
                </c:pt>
                <c:pt idx="112">
                  <c:v>47.161316999999997</c:v>
                </c:pt>
                <c:pt idx="113">
                  <c:v>47.161202000000003</c:v>
                </c:pt>
                <c:pt idx="114">
                  <c:v>47.161068</c:v>
                </c:pt>
                <c:pt idx="115">
                  <c:v>47.160927999999998</c:v>
                </c:pt>
                <c:pt idx="116">
                  <c:v>47.160778000000001</c:v>
                </c:pt>
                <c:pt idx="117">
                  <c:v>47.160626999999998</c:v>
                </c:pt>
                <c:pt idx="118">
                  <c:v>47.160473000000003</c:v>
                </c:pt>
                <c:pt idx="119">
                  <c:v>47.160328</c:v>
                </c:pt>
                <c:pt idx="120">
                  <c:v>47.16019</c:v>
                </c:pt>
                <c:pt idx="121">
                  <c:v>47.160055</c:v>
                </c:pt>
                <c:pt idx="122">
                  <c:v>47.159922000000002</c:v>
                </c:pt>
                <c:pt idx="123">
                  <c:v>47.159799999999997</c:v>
                </c:pt>
                <c:pt idx="124">
                  <c:v>47.159697999999999</c:v>
                </c:pt>
                <c:pt idx="125">
                  <c:v>47.159610000000001</c:v>
                </c:pt>
                <c:pt idx="126">
                  <c:v>47.159520000000001</c:v>
                </c:pt>
                <c:pt idx="127">
                  <c:v>47.159435000000002</c:v>
                </c:pt>
                <c:pt idx="128">
                  <c:v>47.15934</c:v>
                </c:pt>
                <c:pt idx="129">
                  <c:v>47.159238000000002</c:v>
                </c:pt>
                <c:pt idx="130">
                  <c:v>47.159153000000003</c:v>
                </c:pt>
              </c:numCache>
            </c:numRef>
          </c:xVal>
          <c:yVal>
            <c:numRef>
              <c:f>'Lap 4 data'!$AR$10:$AR$497</c:f>
              <c:numCache>
                <c:formatCode>General</c:formatCode>
                <c:ptCount val="488"/>
                <c:pt idx="0">
                  <c:v>-88.489337000000006</c:v>
                </c:pt>
                <c:pt idx="1">
                  <c:v>-88.489126999999996</c:v>
                </c:pt>
                <c:pt idx="2">
                  <c:v>-88.488888000000003</c:v>
                </c:pt>
                <c:pt idx="3">
                  <c:v>-88.488677999999993</c:v>
                </c:pt>
                <c:pt idx="4">
                  <c:v>-88.488416999999998</c:v>
                </c:pt>
                <c:pt idx="5">
                  <c:v>-88.488159999999993</c:v>
                </c:pt>
                <c:pt idx="6">
                  <c:v>-88.487892000000002</c:v>
                </c:pt>
                <c:pt idx="7">
                  <c:v>-88.487620000000007</c:v>
                </c:pt>
                <c:pt idx="8">
                  <c:v>-88.487352999999999</c:v>
                </c:pt>
                <c:pt idx="9">
                  <c:v>-88.487089999999995</c:v>
                </c:pt>
                <c:pt idx="10">
                  <c:v>-88.486829999999998</c:v>
                </c:pt>
                <c:pt idx="11">
                  <c:v>-88.486581999999999</c:v>
                </c:pt>
                <c:pt idx="12">
                  <c:v>-88.486348000000007</c:v>
                </c:pt>
                <c:pt idx="13">
                  <c:v>-88.486132999999995</c:v>
                </c:pt>
                <c:pt idx="14">
                  <c:v>-88.485933000000003</c:v>
                </c:pt>
                <c:pt idx="15">
                  <c:v>-88.485748000000001</c:v>
                </c:pt>
                <c:pt idx="16">
                  <c:v>-88.485573000000002</c:v>
                </c:pt>
                <c:pt idx="17">
                  <c:v>-88.485405</c:v>
                </c:pt>
                <c:pt idx="18">
                  <c:v>-88.485237999999995</c:v>
                </c:pt>
                <c:pt idx="19">
                  <c:v>-88.485072000000002</c:v>
                </c:pt>
                <c:pt idx="20">
                  <c:v>-88.484913000000006</c:v>
                </c:pt>
                <c:pt idx="21">
                  <c:v>-88.484764999999996</c:v>
                </c:pt>
                <c:pt idx="22">
                  <c:v>-88.484627000000003</c:v>
                </c:pt>
                <c:pt idx="23">
                  <c:v>-88.484498000000002</c:v>
                </c:pt>
                <c:pt idx="24">
                  <c:v>-88.484380000000002</c:v>
                </c:pt>
                <c:pt idx="25">
                  <c:v>-88.484256999999999</c:v>
                </c:pt>
                <c:pt idx="26">
                  <c:v>-88.484177000000003</c:v>
                </c:pt>
                <c:pt idx="27">
                  <c:v>-88.484177000000003</c:v>
                </c:pt>
                <c:pt idx="28">
                  <c:v>-88.484408000000002</c:v>
                </c:pt>
                <c:pt idx="29">
                  <c:v>-88.484397000000001</c:v>
                </c:pt>
                <c:pt idx="30">
                  <c:v>-88.484392</c:v>
                </c:pt>
                <c:pt idx="31">
                  <c:v>-88.484392999999997</c:v>
                </c:pt>
                <c:pt idx="32">
                  <c:v>-88.484397000000001</c:v>
                </c:pt>
                <c:pt idx="33">
                  <c:v>-88.484395000000006</c:v>
                </c:pt>
                <c:pt idx="34">
                  <c:v>-88.484480000000005</c:v>
                </c:pt>
                <c:pt idx="35">
                  <c:v>-88.484475000000003</c:v>
                </c:pt>
                <c:pt idx="36">
                  <c:v>-88.484588000000002</c:v>
                </c:pt>
                <c:pt idx="37">
                  <c:v>-88.484710000000007</c:v>
                </c:pt>
                <c:pt idx="38">
                  <c:v>-88.484188000000003</c:v>
                </c:pt>
                <c:pt idx="39">
                  <c:v>-88.484148000000005</c:v>
                </c:pt>
                <c:pt idx="40">
                  <c:v>-88.484092000000004</c:v>
                </c:pt>
                <c:pt idx="41">
                  <c:v>-88.484027999999995</c:v>
                </c:pt>
                <c:pt idx="42">
                  <c:v>-88.483969999999999</c:v>
                </c:pt>
                <c:pt idx="43">
                  <c:v>-88.483958000000001</c:v>
                </c:pt>
                <c:pt idx="44">
                  <c:v>-88.483962000000005</c:v>
                </c:pt>
                <c:pt idx="45">
                  <c:v>-88.483964999999998</c:v>
                </c:pt>
                <c:pt idx="46">
                  <c:v>-88.483980000000003</c:v>
                </c:pt>
                <c:pt idx="47">
                  <c:v>-88.484025000000003</c:v>
                </c:pt>
                <c:pt idx="48">
                  <c:v>-88.484067999999994</c:v>
                </c:pt>
                <c:pt idx="49">
                  <c:v>-88.484157999999994</c:v>
                </c:pt>
                <c:pt idx="50">
                  <c:v>-88.484184999999997</c:v>
                </c:pt>
                <c:pt idx="51">
                  <c:v>-88.484210000000004</c:v>
                </c:pt>
                <c:pt idx="52">
                  <c:v>-88.484196999999995</c:v>
                </c:pt>
                <c:pt idx="53">
                  <c:v>-88.484182000000004</c:v>
                </c:pt>
                <c:pt idx="54">
                  <c:v>-88.484196999999995</c:v>
                </c:pt>
                <c:pt idx="55">
                  <c:v>-88.484241999999995</c:v>
                </c:pt>
                <c:pt idx="56">
                  <c:v>-88.484342999999996</c:v>
                </c:pt>
                <c:pt idx="57">
                  <c:v>-88.484449999999995</c:v>
                </c:pt>
                <c:pt idx="58">
                  <c:v>-88.484577000000002</c:v>
                </c:pt>
                <c:pt idx="59">
                  <c:v>-88.484712000000002</c:v>
                </c:pt>
                <c:pt idx="60">
                  <c:v>-88.484859999999998</c:v>
                </c:pt>
                <c:pt idx="61">
                  <c:v>-88.485027000000002</c:v>
                </c:pt>
                <c:pt idx="62">
                  <c:v>-88.485196999999999</c:v>
                </c:pt>
                <c:pt idx="63">
                  <c:v>-88.485382000000001</c:v>
                </c:pt>
                <c:pt idx="64">
                  <c:v>-88.485602</c:v>
                </c:pt>
                <c:pt idx="65">
                  <c:v>-88.485821999999999</c:v>
                </c:pt>
                <c:pt idx="66">
                  <c:v>-88.486047999999997</c:v>
                </c:pt>
                <c:pt idx="67">
                  <c:v>-88.486272999999997</c:v>
                </c:pt>
                <c:pt idx="68">
                  <c:v>-88.486487999999994</c:v>
                </c:pt>
                <c:pt idx="69">
                  <c:v>-88.486705000000001</c:v>
                </c:pt>
                <c:pt idx="70">
                  <c:v>-88.486917000000005</c:v>
                </c:pt>
                <c:pt idx="71">
                  <c:v>-88.487117999999995</c:v>
                </c:pt>
                <c:pt idx="72">
                  <c:v>-88.487305000000006</c:v>
                </c:pt>
                <c:pt idx="73">
                  <c:v>-88.487482999999997</c:v>
                </c:pt>
                <c:pt idx="74">
                  <c:v>-88.487646999999996</c:v>
                </c:pt>
                <c:pt idx="75">
                  <c:v>-88.487812000000005</c:v>
                </c:pt>
                <c:pt idx="76">
                  <c:v>-88.487971999999999</c:v>
                </c:pt>
                <c:pt idx="77">
                  <c:v>-88.488124999999997</c:v>
                </c:pt>
                <c:pt idx="78">
                  <c:v>-88.488271999999995</c:v>
                </c:pt>
                <c:pt idx="79">
                  <c:v>-88.488411999999997</c:v>
                </c:pt>
                <c:pt idx="80">
                  <c:v>-88.488536999999994</c:v>
                </c:pt>
                <c:pt idx="81">
                  <c:v>-88.488658000000001</c:v>
                </c:pt>
                <c:pt idx="82">
                  <c:v>-88.488780000000006</c:v>
                </c:pt>
                <c:pt idx="83">
                  <c:v>-88.488907999999995</c:v>
                </c:pt>
                <c:pt idx="84">
                  <c:v>-88.489052999999998</c:v>
                </c:pt>
                <c:pt idx="85">
                  <c:v>-88.489211999999995</c:v>
                </c:pt>
                <c:pt idx="86">
                  <c:v>-88.489378000000002</c:v>
                </c:pt>
                <c:pt idx="87">
                  <c:v>-88.489552000000003</c:v>
                </c:pt>
                <c:pt idx="88">
                  <c:v>-88.489717999999996</c:v>
                </c:pt>
                <c:pt idx="89">
                  <c:v>-88.489878000000004</c:v>
                </c:pt>
                <c:pt idx="90">
                  <c:v>-88.490039999999993</c:v>
                </c:pt>
                <c:pt idx="91">
                  <c:v>-88.490212999999997</c:v>
                </c:pt>
                <c:pt idx="92">
                  <c:v>-88.490397000000002</c:v>
                </c:pt>
                <c:pt idx="93">
                  <c:v>-88.490601999999996</c:v>
                </c:pt>
                <c:pt idx="94">
                  <c:v>-88.490807000000004</c:v>
                </c:pt>
                <c:pt idx="95">
                  <c:v>-88.491006999999996</c:v>
                </c:pt>
                <c:pt idx="96">
                  <c:v>-88.491212000000004</c:v>
                </c:pt>
                <c:pt idx="97">
                  <c:v>-88.491405</c:v>
                </c:pt>
                <c:pt idx="98">
                  <c:v>-88.491595000000004</c:v>
                </c:pt>
                <c:pt idx="99">
                  <c:v>-88.491784999999993</c:v>
                </c:pt>
                <c:pt idx="100">
                  <c:v>-88.491933000000003</c:v>
                </c:pt>
                <c:pt idx="101">
                  <c:v>-88.492022000000006</c:v>
                </c:pt>
                <c:pt idx="102">
                  <c:v>-88.492073000000005</c:v>
                </c:pt>
                <c:pt idx="103">
                  <c:v>-88.492097000000001</c:v>
                </c:pt>
                <c:pt idx="104">
                  <c:v>-88.492123000000007</c:v>
                </c:pt>
                <c:pt idx="105">
                  <c:v>-88.492000000000004</c:v>
                </c:pt>
                <c:pt idx="106">
                  <c:v>-88.491898000000006</c:v>
                </c:pt>
                <c:pt idx="107">
                  <c:v>-88.491798000000003</c:v>
                </c:pt>
                <c:pt idx="108">
                  <c:v>-88.491707000000005</c:v>
                </c:pt>
                <c:pt idx="109">
                  <c:v>-88.491607999999999</c:v>
                </c:pt>
                <c:pt idx="110">
                  <c:v>-88.491467999999998</c:v>
                </c:pt>
                <c:pt idx="111">
                  <c:v>-88.491308000000004</c:v>
                </c:pt>
                <c:pt idx="112">
                  <c:v>-88.491141999999996</c:v>
                </c:pt>
                <c:pt idx="113">
                  <c:v>-88.490996999999993</c:v>
                </c:pt>
                <c:pt idx="114">
                  <c:v>-88.490880000000004</c:v>
                </c:pt>
                <c:pt idx="115">
                  <c:v>-88.490799999999993</c:v>
                </c:pt>
                <c:pt idx="116">
                  <c:v>-88.490763000000001</c:v>
                </c:pt>
                <c:pt idx="117">
                  <c:v>-88.490731999999994</c:v>
                </c:pt>
                <c:pt idx="118">
                  <c:v>-88.490729999999999</c:v>
                </c:pt>
                <c:pt idx="119">
                  <c:v>-88.490722000000005</c:v>
                </c:pt>
                <c:pt idx="120">
                  <c:v>-88.490701999999999</c:v>
                </c:pt>
                <c:pt idx="121">
                  <c:v>-88.490650000000002</c:v>
                </c:pt>
                <c:pt idx="122">
                  <c:v>-88.490549999999999</c:v>
                </c:pt>
                <c:pt idx="123">
                  <c:v>-88.490416999999994</c:v>
                </c:pt>
                <c:pt idx="124">
                  <c:v>-88.490250000000003</c:v>
                </c:pt>
                <c:pt idx="125">
                  <c:v>-88.490071999999998</c:v>
                </c:pt>
                <c:pt idx="126">
                  <c:v>-88.489907000000002</c:v>
                </c:pt>
                <c:pt idx="127">
                  <c:v>-88.489752999999993</c:v>
                </c:pt>
                <c:pt idx="128">
                  <c:v>-88.489617999999993</c:v>
                </c:pt>
                <c:pt idx="129">
                  <c:v>-88.489495000000005</c:v>
                </c:pt>
                <c:pt idx="130">
                  <c:v>-88.489388000000005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58784"/>
        <c:axId val="138760576"/>
      </c:scatterChart>
      <c:valAx>
        <c:axId val="13875878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760576"/>
        <c:crosses val="autoZero"/>
        <c:crossBetween val="midCat"/>
      </c:valAx>
      <c:valAx>
        <c:axId val="13876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58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data'!$AT$10:$AT$497</c:f>
              <c:numCache>
                <c:formatCode>General</c:formatCode>
                <c:ptCount val="488"/>
                <c:pt idx="0">
                  <c:v>36.9</c:v>
                </c:pt>
                <c:pt idx="1">
                  <c:v>36.9</c:v>
                </c:pt>
                <c:pt idx="2">
                  <c:v>38.4</c:v>
                </c:pt>
                <c:pt idx="3">
                  <c:v>41</c:v>
                </c:pt>
                <c:pt idx="4">
                  <c:v>41.8</c:v>
                </c:pt>
                <c:pt idx="5">
                  <c:v>43.5</c:v>
                </c:pt>
                <c:pt idx="6">
                  <c:v>44.5</c:v>
                </c:pt>
                <c:pt idx="7">
                  <c:v>45.6</c:v>
                </c:pt>
                <c:pt idx="8">
                  <c:v>46</c:v>
                </c:pt>
                <c:pt idx="9">
                  <c:v>45.7</c:v>
                </c:pt>
                <c:pt idx="10">
                  <c:v>45.1</c:v>
                </c:pt>
                <c:pt idx="11">
                  <c:v>42.7</c:v>
                </c:pt>
                <c:pt idx="12">
                  <c:v>40.6</c:v>
                </c:pt>
                <c:pt idx="13">
                  <c:v>38.4</c:v>
                </c:pt>
                <c:pt idx="14">
                  <c:v>38.4</c:v>
                </c:pt>
                <c:pt idx="15">
                  <c:v>35.700000000000003</c:v>
                </c:pt>
                <c:pt idx="16">
                  <c:v>33.4</c:v>
                </c:pt>
                <c:pt idx="17">
                  <c:v>32</c:v>
                </c:pt>
                <c:pt idx="18">
                  <c:v>31.1</c:v>
                </c:pt>
                <c:pt idx="19">
                  <c:v>30</c:v>
                </c:pt>
                <c:pt idx="20">
                  <c:v>28.7</c:v>
                </c:pt>
                <c:pt idx="21">
                  <c:v>26.7</c:v>
                </c:pt>
                <c:pt idx="22">
                  <c:v>25.4</c:v>
                </c:pt>
                <c:pt idx="23">
                  <c:v>24.1</c:v>
                </c:pt>
                <c:pt idx="24">
                  <c:v>23.6</c:v>
                </c:pt>
                <c:pt idx="25">
                  <c:v>23.5</c:v>
                </c:pt>
                <c:pt idx="26">
                  <c:v>23.6</c:v>
                </c:pt>
                <c:pt idx="27">
                  <c:v>26</c:v>
                </c:pt>
                <c:pt idx="28">
                  <c:v>25.8</c:v>
                </c:pt>
                <c:pt idx="29">
                  <c:v>27.3</c:v>
                </c:pt>
                <c:pt idx="30">
                  <c:v>28.5</c:v>
                </c:pt>
                <c:pt idx="31">
                  <c:v>30.2</c:v>
                </c:pt>
                <c:pt idx="32">
                  <c:v>31.5</c:v>
                </c:pt>
                <c:pt idx="33">
                  <c:v>33.299999999999997</c:v>
                </c:pt>
                <c:pt idx="34">
                  <c:v>35</c:v>
                </c:pt>
                <c:pt idx="35">
                  <c:v>25.1</c:v>
                </c:pt>
                <c:pt idx="36">
                  <c:v>35.799999999999997</c:v>
                </c:pt>
                <c:pt idx="37">
                  <c:v>34.6</c:v>
                </c:pt>
                <c:pt idx="38">
                  <c:v>34.9</c:v>
                </c:pt>
                <c:pt idx="39">
                  <c:v>35</c:v>
                </c:pt>
                <c:pt idx="40">
                  <c:v>34.6</c:v>
                </c:pt>
                <c:pt idx="41">
                  <c:v>36.4</c:v>
                </c:pt>
                <c:pt idx="42">
                  <c:v>36.5</c:v>
                </c:pt>
                <c:pt idx="43">
                  <c:v>37.299999999999997</c:v>
                </c:pt>
                <c:pt idx="44">
                  <c:v>38.799999999999997</c:v>
                </c:pt>
                <c:pt idx="45">
                  <c:v>39.700000000000003</c:v>
                </c:pt>
                <c:pt idx="46">
                  <c:v>39.700000000000003</c:v>
                </c:pt>
                <c:pt idx="47">
                  <c:v>40</c:v>
                </c:pt>
                <c:pt idx="48">
                  <c:v>40.200000000000003</c:v>
                </c:pt>
                <c:pt idx="49">
                  <c:v>40.5</c:v>
                </c:pt>
                <c:pt idx="50">
                  <c:v>41.3</c:v>
                </c:pt>
                <c:pt idx="51">
                  <c:v>42.2</c:v>
                </c:pt>
                <c:pt idx="52">
                  <c:v>42.7</c:v>
                </c:pt>
                <c:pt idx="53">
                  <c:v>43.5</c:v>
                </c:pt>
                <c:pt idx="54">
                  <c:v>44.5</c:v>
                </c:pt>
                <c:pt idx="55">
                  <c:v>45.3</c:v>
                </c:pt>
                <c:pt idx="56">
                  <c:v>45.3</c:v>
                </c:pt>
                <c:pt idx="57">
                  <c:v>44.7</c:v>
                </c:pt>
                <c:pt idx="58">
                  <c:v>43.2</c:v>
                </c:pt>
                <c:pt idx="59">
                  <c:v>41.7</c:v>
                </c:pt>
                <c:pt idx="60">
                  <c:v>40</c:v>
                </c:pt>
                <c:pt idx="61">
                  <c:v>38</c:v>
                </c:pt>
                <c:pt idx="62">
                  <c:v>38.1</c:v>
                </c:pt>
                <c:pt idx="63">
                  <c:v>38.6</c:v>
                </c:pt>
                <c:pt idx="64">
                  <c:v>39</c:v>
                </c:pt>
                <c:pt idx="65">
                  <c:v>39.1</c:v>
                </c:pt>
                <c:pt idx="66">
                  <c:v>39.4</c:v>
                </c:pt>
                <c:pt idx="67">
                  <c:v>39</c:v>
                </c:pt>
                <c:pt idx="68">
                  <c:v>37.4</c:v>
                </c:pt>
                <c:pt idx="69">
                  <c:v>36.1</c:v>
                </c:pt>
                <c:pt idx="70">
                  <c:v>35.200000000000003</c:v>
                </c:pt>
                <c:pt idx="71">
                  <c:v>34.4</c:v>
                </c:pt>
                <c:pt idx="72">
                  <c:v>33.700000000000003</c:v>
                </c:pt>
                <c:pt idx="73">
                  <c:v>32.9</c:v>
                </c:pt>
                <c:pt idx="74">
                  <c:v>31.6</c:v>
                </c:pt>
                <c:pt idx="75">
                  <c:v>30.5</c:v>
                </c:pt>
                <c:pt idx="76">
                  <c:v>39.9</c:v>
                </c:pt>
                <c:pt idx="77">
                  <c:v>28.8</c:v>
                </c:pt>
                <c:pt idx="78">
                  <c:v>27.5</c:v>
                </c:pt>
                <c:pt idx="79">
                  <c:v>25.5</c:v>
                </c:pt>
                <c:pt idx="80">
                  <c:v>24.4</c:v>
                </c:pt>
                <c:pt idx="81">
                  <c:v>23.4</c:v>
                </c:pt>
                <c:pt idx="82">
                  <c:v>23.1</c:v>
                </c:pt>
                <c:pt idx="83">
                  <c:v>23.4</c:v>
                </c:pt>
                <c:pt idx="84">
                  <c:v>23.6</c:v>
                </c:pt>
                <c:pt idx="85">
                  <c:v>25.2</c:v>
                </c:pt>
                <c:pt idx="86">
                  <c:v>27</c:v>
                </c:pt>
                <c:pt idx="87">
                  <c:v>28.9</c:v>
                </c:pt>
                <c:pt idx="88">
                  <c:v>31.6</c:v>
                </c:pt>
                <c:pt idx="89">
                  <c:v>32.9</c:v>
                </c:pt>
                <c:pt idx="90">
                  <c:v>34.799999999999997</c:v>
                </c:pt>
                <c:pt idx="91">
                  <c:v>36.200000000000003</c:v>
                </c:pt>
                <c:pt idx="92">
                  <c:v>37.9</c:v>
                </c:pt>
                <c:pt idx="93">
                  <c:v>37.1</c:v>
                </c:pt>
                <c:pt idx="94">
                  <c:v>36.9</c:v>
                </c:pt>
                <c:pt idx="95">
                  <c:v>35.9</c:v>
                </c:pt>
                <c:pt idx="96">
                  <c:v>35.700000000000003</c:v>
                </c:pt>
                <c:pt idx="97">
                  <c:v>36</c:v>
                </c:pt>
                <c:pt idx="98">
                  <c:v>36.5</c:v>
                </c:pt>
                <c:pt idx="99">
                  <c:v>37.5</c:v>
                </c:pt>
                <c:pt idx="100">
                  <c:v>37.5</c:v>
                </c:pt>
                <c:pt idx="101">
                  <c:v>37.5</c:v>
                </c:pt>
                <c:pt idx="102">
                  <c:v>37.1</c:v>
                </c:pt>
                <c:pt idx="103">
                  <c:v>38.200000000000003</c:v>
                </c:pt>
                <c:pt idx="104">
                  <c:v>39.6</c:v>
                </c:pt>
                <c:pt idx="105">
                  <c:v>40.9</c:v>
                </c:pt>
                <c:pt idx="106">
                  <c:v>42.5</c:v>
                </c:pt>
                <c:pt idx="107">
                  <c:v>44.3</c:v>
                </c:pt>
                <c:pt idx="108">
                  <c:v>45.7</c:v>
                </c:pt>
                <c:pt idx="109">
                  <c:v>45.7</c:v>
                </c:pt>
                <c:pt idx="110">
                  <c:v>46</c:v>
                </c:pt>
                <c:pt idx="111">
                  <c:v>45.7</c:v>
                </c:pt>
                <c:pt idx="112">
                  <c:v>44.8</c:v>
                </c:pt>
                <c:pt idx="113">
                  <c:v>42.9</c:v>
                </c:pt>
                <c:pt idx="114">
                  <c:v>40.4</c:v>
                </c:pt>
                <c:pt idx="115">
                  <c:v>38.299999999999997</c:v>
                </c:pt>
                <c:pt idx="116">
                  <c:v>36.6</c:v>
                </c:pt>
                <c:pt idx="117">
                  <c:v>35.700000000000003</c:v>
                </c:pt>
                <c:pt idx="118">
                  <c:v>35.200000000000003</c:v>
                </c:pt>
                <c:pt idx="119">
                  <c:v>34.9</c:v>
                </c:pt>
                <c:pt idx="120">
                  <c:v>34.6</c:v>
                </c:pt>
                <c:pt idx="121">
                  <c:v>35</c:v>
                </c:pt>
                <c:pt idx="122">
                  <c:v>35.200000000000003</c:v>
                </c:pt>
                <c:pt idx="123">
                  <c:v>35.6</c:v>
                </c:pt>
                <c:pt idx="124">
                  <c:v>35.6</c:v>
                </c:pt>
                <c:pt idx="125">
                  <c:v>35.700000000000003</c:v>
                </c:pt>
                <c:pt idx="126">
                  <c:v>35.6</c:v>
                </c:pt>
                <c:pt idx="127">
                  <c:v>35.1</c:v>
                </c:pt>
                <c:pt idx="128">
                  <c:v>34.9</c:v>
                </c:pt>
                <c:pt idx="129">
                  <c:v>35.200000000000003</c:v>
                </c:pt>
                <c:pt idx="130">
                  <c:v>36.799999999999997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data'!$AT$10:$AT$497</c:f>
              <c:numCache>
                <c:formatCode>General</c:formatCode>
                <c:ptCount val="488"/>
                <c:pt idx="0">
                  <c:v>36.799999999999997</c:v>
                </c:pt>
                <c:pt idx="1">
                  <c:v>38.799999999999997</c:v>
                </c:pt>
                <c:pt idx="2">
                  <c:v>39.700000000000003</c:v>
                </c:pt>
                <c:pt idx="3">
                  <c:v>40.200000000000003</c:v>
                </c:pt>
                <c:pt idx="4">
                  <c:v>43</c:v>
                </c:pt>
                <c:pt idx="5">
                  <c:v>44.5</c:v>
                </c:pt>
                <c:pt idx="6">
                  <c:v>46.6</c:v>
                </c:pt>
                <c:pt idx="7">
                  <c:v>47.5</c:v>
                </c:pt>
                <c:pt idx="8">
                  <c:v>47.3</c:v>
                </c:pt>
                <c:pt idx="9">
                  <c:v>46.4</c:v>
                </c:pt>
                <c:pt idx="10">
                  <c:v>45.2</c:v>
                </c:pt>
                <c:pt idx="11">
                  <c:v>43.3</c:v>
                </c:pt>
                <c:pt idx="12">
                  <c:v>40.9</c:v>
                </c:pt>
                <c:pt idx="13">
                  <c:v>38.700000000000003</c:v>
                </c:pt>
                <c:pt idx="14">
                  <c:v>36.799999999999997</c:v>
                </c:pt>
                <c:pt idx="15">
                  <c:v>35.4</c:v>
                </c:pt>
                <c:pt idx="16">
                  <c:v>34.4</c:v>
                </c:pt>
                <c:pt idx="17">
                  <c:v>33.299999999999997</c:v>
                </c:pt>
                <c:pt idx="18">
                  <c:v>32</c:v>
                </c:pt>
                <c:pt idx="19">
                  <c:v>30.7</c:v>
                </c:pt>
                <c:pt idx="20">
                  <c:v>29.5</c:v>
                </c:pt>
                <c:pt idx="21">
                  <c:v>28</c:v>
                </c:pt>
                <c:pt idx="22">
                  <c:v>26.5</c:v>
                </c:pt>
                <c:pt idx="23">
                  <c:v>25.4</c:v>
                </c:pt>
                <c:pt idx="24">
                  <c:v>24.5</c:v>
                </c:pt>
                <c:pt idx="25">
                  <c:v>24.4</c:v>
                </c:pt>
                <c:pt idx="26">
                  <c:v>25.5</c:v>
                </c:pt>
                <c:pt idx="27">
                  <c:v>28.1</c:v>
                </c:pt>
                <c:pt idx="28">
                  <c:v>30.4</c:v>
                </c:pt>
                <c:pt idx="29">
                  <c:v>31.6</c:v>
                </c:pt>
                <c:pt idx="30">
                  <c:v>33</c:v>
                </c:pt>
                <c:pt idx="31">
                  <c:v>34.299999999999997</c:v>
                </c:pt>
                <c:pt idx="32">
                  <c:v>36</c:v>
                </c:pt>
                <c:pt idx="33">
                  <c:v>36.1</c:v>
                </c:pt>
                <c:pt idx="34">
                  <c:v>23</c:v>
                </c:pt>
                <c:pt idx="35">
                  <c:v>22.8</c:v>
                </c:pt>
                <c:pt idx="36">
                  <c:v>36.1</c:v>
                </c:pt>
                <c:pt idx="37">
                  <c:v>35.1</c:v>
                </c:pt>
                <c:pt idx="38">
                  <c:v>34.6</c:v>
                </c:pt>
                <c:pt idx="39">
                  <c:v>34.6</c:v>
                </c:pt>
                <c:pt idx="40">
                  <c:v>34.9</c:v>
                </c:pt>
                <c:pt idx="41">
                  <c:v>36.5</c:v>
                </c:pt>
                <c:pt idx="42">
                  <c:v>37.700000000000003</c:v>
                </c:pt>
                <c:pt idx="43">
                  <c:v>38.1</c:v>
                </c:pt>
                <c:pt idx="44">
                  <c:v>39.200000000000003</c:v>
                </c:pt>
                <c:pt idx="45">
                  <c:v>39.799999999999997</c:v>
                </c:pt>
                <c:pt idx="46">
                  <c:v>41</c:v>
                </c:pt>
                <c:pt idx="47">
                  <c:v>39.799999999999997</c:v>
                </c:pt>
                <c:pt idx="48">
                  <c:v>40.299999999999997</c:v>
                </c:pt>
                <c:pt idx="49">
                  <c:v>40.700000000000003</c:v>
                </c:pt>
                <c:pt idx="50">
                  <c:v>41.7</c:v>
                </c:pt>
                <c:pt idx="51">
                  <c:v>41.7</c:v>
                </c:pt>
                <c:pt idx="52">
                  <c:v>42.2</c:v>
                </c:pt>
                <c:pt idx="53">
                  <c:v>43.5</c:v>
                </c:pt>
                <c:pt idx="54">
                  <c:v>44.4</c:v>
                </c:pt>
                <c:pt idx="55">
                  <c:v>44.7</c:v>
                </c:pt>
                <c:pt idx="56">
                  <c:v>45.6</c:v>
                </c:pt>
                <c:pt idx="57">
                  <c:v>44.7</c:v>
                </c:pt>
                <c:pt idx="58">
                  <c:v>42.8</c:v>
                </c:pt>
                <c:pt idx="59">
                  <c:v>42.6</c:v>
                </c:pt>
                <c:pt idx="60">
                  <c:v>41.8</c:v>
                </c:pt>
                <c:pt idx="61">
                  <c:v>41.5</c:v>
                </c:pt>
                <c:pt idx="62">
                  <c:v>41</c:v>
                </c:pt>
                <c:pt idx="63">
                  <c:v>40.5</c:v>
                </c:pt>
                <c:pt idx="64">
                  <c:v>40.299999999999997</c:v>
                </c:pt>
                <c:pt idx="65">
                  <c:v>40</c:v>
                </c:pt>
                <c:pt idx="66">
                  <c:v>39.4</c:v>
                </c:pt>
                <c:pt idx="67">
                  <c:v>38</c:v>
                </c:pt>
                <c:pt idx="68">
                  <c:v>36.6</c:v>
                </c:pt>
                <c:pt idx="69">
                  <c:v>35.1</c:v>
                </c:pt>
                <c:pt idx="70">
                  <c:v>33.799999999999997</c:v>
                </c:pt>
                <c:pt idx="71">
                  <c:v>33.700000000000003</c:v>
                </c:pt>
                <c:pt idx="72">
                  <c:v>33.6</c:v>
                </c:pt>
                <c:pt idx="73">
                  <c:v>32.6</c:v>
                </c:pt>
                <c:pt idx="74">
                  <c:v>31.8</c:v>
                </c:pt>
                <c:pt idx="75">
                  <c:v>30.3</c:v>
                </c:pt>
                <c:pt idx="76">
                  <c:v>26.8</c:v>
                </c:pt>
                <c:pt idx="77">
                  <c:v>24.2</c:v>
                </c:pt>
                <c:pt idx="78">
                  <c:v>22.6</c:v>
                </c:pt>
                <c:pt idx="79">
                  <c:v>22</c:v>
                </c:pt>
                <c:pt idx="80">
                  <c:v>22.7</c:v>
                </c:pt>
                <c:pt idx="81">
                  <c:v>22.7</c:v>
                </c:pt>
                <c:pt idx="82">
                  <c:v>23.1</c:v>
                </c:pt>
                <c:pt idx="83">
                  <c:v>23.8</c:v>
                </c:pt>
                <c:pt idx="84">
                  <c:v>25.2</c:v>
                </c:pt>
                <c:pt idx="85">
                  <c:v>27.5</c:v>
                </c:pt>
                <c:pt idx="86">
                  <c:v>28.7</c:v>
                </c:pt>
                <c:pt idx="87">
                  <c:v>31.5</c:v>
                </c:pt>
                <c:pt idx="88">
                  <c:v>32.5</c:v>
                </c:pt>
                <c:pt idx="89">
                  <c:v>32.299999999999997</c:v>
                </c:pt>
                <c:pt idx="90">
                  <c:v>33.1</c:v>
                </c:pt>
                <c:pt idx="91">
                  <c:v>35.299999999999997</c:v>
                </c:pt>
                <c:pt idx="92">
                  <c:v>35.6</c:v>
                </c:pt>
                <c:pt idx="93">
                  <c:v>36.200000000000003</c:v>
                </c:pt>
                <c:pt idx="94">
                  <c:v>36.4</c:v>
                </c:pt>
                <c:pt idx="95">
                  <c:v>35.9</c:v>
                </c:pt>
                <c:pt idx="96">
                  <c:v>35.4</c:v>
                </c:pt>
                <c:pt idx="97">
                  <c:v>35.200000000000003</c:v>
                </c:pt>
                <c:pt idx="98">
                  <c:v>35.6</c:v>
                </c:pt>
                <c:pt idx="99">
                  <c:v>35.6</c:v>
                </c:pt>
                <c:pt idx="100">
                  <c:v>35.9</c:v>
                </c:pt>
                <c:pt idx="101">
                  <c:v>37.1</c:v>
                </c:pt>
                <c:pt idx="102">
                  <c:v>38.1</c:v>
                </c:pt>
                <c:pt idx="103">
                  <c:v>38.1</c:v>
                </c:pt>
                <c:pt idx="104">
                  <c:v>40.5</c:v>
                </c:pt>
                <c:pt idx="105">
                  <c:v>41.8</c:v>
                </c:pt>
                <c:pt idx="106">
                  <c:v>43.5</c:v>
                </c:pt>
                <c:pt idx="107">
                  <c:v>44.9</c:v>
                </c:pt>
                <c:pt idx="108">
                  <c:v>45.3</c:v>
                </c:pt>
                <c:pt idx="109">
                  <c:v>45.3</c:v>
                </c:pt>
                <c:pt idx="110">
                  <c:v>44.8</c:v>
                </c:pt>
                <c:pt idx="111">
                  <c:v>42.3</c:v>
                </c:pt>
                <c:pt idx="112">
                  <c:v>40.5</c:v>
                </c:pt>
                <c:pt idx="113">
                  <c:v>39.5</c:v>
                </c:pt>
                <c:pt idx="114">
                  <c:v>38.299999999999997</c:v>
                </c:pt>
                <c:pt idx="115">
                  <c:v>37.1</c:v>
                </c:pt>
                <c:pt idx="116">
                  <c:v>36.200000000000003</c:v>
                </c:pt>
                <c:pt idx="117">
                  <c:v>35.200000000000003</c:v>
                </c:pt>
                <c:pt idx="118">
                  <c:v>34.200000000000003</c:v>
                </c:pt>
                <c:pt idx="119">
                  <c:v>32.799999999999997</c:v>
                </c:pt>
                <c:pt idx="120">
                  <c:v>32.299999999999997</c:v>
                </c:pt>
                <c:pt idx="121">
                  <c:v>32.6</c:v>
                </c:pt>
                <c:pt idx="122">
                  <c:v>33.6</c:v>
                </c:pt>
                <c:pt idx="123">
                  <c:v>34.299999999999997</c:v>
                </c:pt>
                <c:pt idx="124">
                  <c:v>35</c:v>
                </c:pt>
                <c:pt idx="125">
                  <c:v>35.200000000000003</c:v>
                </c:pt>
                <c:pt idx="126">
                  <c:v>35.1</c:v>
                </c:pt>
                <c:pt idx="127">
                  <c:v>34.6</c:v>
                </c:pt>
                <c:pt idx="128">
                  <c:v>34.9</c:v>
                </c:pt>
                <c:pt idx="129">
                  <c:v>35.700000000000003</c:v>
                </c:pt>
                <c:pt idx="130">
                  <c:v>37.4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data'!$AT$10:$AT$497</c:f>
              <c:numCache>
                <c:formatCode>General</c:formatCode>
                <c:ptCount val="488"/>
                <c:pt idx="0">
                  <c:v>37.4</c:v>
                </c:pt>
                <c:pt idx="1">
                  <c:v>38.9</c:v>
                </c:pt>
                <c:pt idx="2">
                  <c:v>40.9</c:v>
                </c:pt>
                <c:pt idx="3">
                  <c:v>40.9</c:v>
                </c:pt>
                <c:pt idx="4">
                  <c:v>41.1</c:v>
                </c:pt>
                <c:pt idx="5">
                  <c:v>43.2</c:v>
                </c:pt>
                <c:pt idx="6">
                  <c:v>44.8</c:v>
                </c:pt>
                <c:pt idx="7">
                  <c:v>45.1</c:v>
                </c:pt>
                <c:pt idx="8">
                  <c:v>44.8</c:v>
                </c:pt>
                <c:pt idx="9">
                  <c:v>44.4</c:v>
                </c:pt>
                <c:pt idx="10">
                  <c:v>44</c:v>
                </c:pt>
                <c:pt idx="11">
                  <c:v>42.8</c:v>
                </c:pt>
                <c:pt idx="12">
                  <c:v>41.4</c:v>
                </c:pt>
                <c:pt idx="13">
                  <c:v>39.700000000000003</c:v>
                </c:pt>
                <c:pt idx="14">
                  <c:v>37.9</c:v>
                </c:pt>
                <c:pt idx="15">
                  <c:v>35.9</c:v>
                </c:pt>
                <c:pt idx="16">
                  <c:v>34.1</c:v>
                </c:pt>
                <c:pt idx="17">
                  <c:v>32.1</c:v>
                </c:pt>
                <c:pt idx="18">
                  <c:v>30.6</c:v>
                </c:pt>
                <c:pt idx="19">
                  <c:v>29.3</c:v>
                </c:pt>
                <c:pt idx="20">
                  <c:v>27.7</c:v>
                </c:pt>
                <c:pt idx="21">
                  <c:v>25.9</c:v>
                </c:pt>
                <c:pt idx="22">
                  <c:v>24.4</c:v>
                </c:pt>
                <c:pt idx="23">
                  <c:v>23.1</c:v>
                </c:pt>
                <c:pt idx="24">
                  <c:v>22.4</c:v>
                </c:pt>
                <c:pt idx="25">
                  <c:v>22.4</c:v>
                </c:pt>
                <c:pt idx="26">
                  <c:v>22.3</c:v>
                </c:pt>
                <c:pt idx="27">
                  <c:v>24.4</c:v>
                </c:pt>
                <c:pt idx="28">
                  <c:v>26.4</c:v>
                </c:pt>
                <c:pt idx="29">
                  <c:v>29.2</c:v>
                </c:pt>
                <c:pt idx="30">
                  <c:v>30.8</c:v>
                </c:pt>
                <c:pt idx="31">
                  <c:v>32</c:v>
                </c:pt>
                <c:pt idx="32">
                  <c:v>32.9</c:v>
                </c:pt>
                <c:pt idx="33">
                  <c:v>34.4</c:v>
                </c:pt>
                <c:pt idx="34">
                  <c:v>27.5</c:v>
                </c:pt>
                <c:pt idx="35">
                  <c:v>36.6</c:v>
                </c:pt>
                <c:pt idx="36">
                  <c:v>32.9</c:v>
                </c:pt>
                <c:pt idx="37">
                  <c:v>32.9</c:v>
                </c:pt>
                <c:pt idx="38">
                  <c:v>34.799999999999997</c:v>
                </c:pt>
                <c:pt idx="39">
                  <c:v>35.200000000000003</c:v>
                </c:pt>
                <c:pt idx="40">
                  <c:v>35.299999999999997</c:v>
                </c:pt>
                <c:pt idx="41">
                  <c:v>35.700000000000003</c:v>
                </c:pt>
                <c:pt idx="42">
                  <c:v>37.1</c:v>
                </c:pt>
                <c:pt idx="43">
                  <c:v>38.1</c:v>
                </c:pt>
                <c:pt idx="44">
                  <c:v>39.4</c:v>
                </c:pt>
                <c:pt idx="45">
                  <c:v>39.9</c:v>
                </c:pt>
                <c:pt idx="46">
                  <c:v>39.5</c:v>
                </c:pt>
                <c:pt idx="47">
                  <c:v>39.5</c:v>
                </c:pt>
                <c:pt idx="48">
                  <c:v>42.2</c:v>
                </c:pt>
                <c:pt idx="49">
                  <c:v>40.200000000000003</c:v>
                </c:pt>
                <c:pt idx="50">
                  <c:v>40.4</c:v>
                </c:pt>
                <c:pt idx="51">
                  <c:v>42.9</c:v>
                </c:pt>
                <c:pt idx="52">
                  <c:v>42.7</c:v>
                </c:pt>
                <c:pt idx="53">
                  <c:v>44</c:v>
                </c:pt>
                <c:pt idx="54">
                  <c:v>45.5</c:v>
                </c:pt>
                <c:pt idx="55">
                  <c:v>45.5</c:v>
                </c:pt>
                <c:pt idx="56">
                  <c:v>44.7</c:v>
                </c:pt>
                <c:pt idx="57">
                  <c:v>44.8</c:v>
                </c:pt>
                <c:pt idx="58">
                  <c:v>44.5</c:v>
                </c:pt>
                <c:pt idx="59">
                  <c:v>42.8</c:v>
                </c:pt>
                <c:pt idx="60">
                  <c:v>40.5</c:v>
                </c:pt>
                <c:pt idx="61">
                  <c:v>39.200000000000003</c:v>
                </c:pt>
                <c:pt idx="62">
                  <c:v>38.799999999999997</c:v>
                </c:pt>
                <c:pt idx="63">
                  <c:v>39.6</c:v>
                </c:pt>
                <c:pt idx="64">
                  <c:v>39.799999999999997</c:v>
                </c:pt>
                <c:pt idx="65">
                  <c:v>40.200000000000003</c:v>
                </c:pt>
                <c:pt idx="66">
                  <c:v>40.5</c:v>
                </c:pt>
                <c:pt idx="67">
                  <c:v>40.299999999999997</c:v>
                </c:pt>
                <c:pt idx="68">
                  <c:v>38.700000000000003</c:v>
                </c:pt>
                <c:pt idx="69">
                  <c:v>37.4</c:v>
                </c:pt>
                <c:pt idx="70">
                  <c:v>36</c:v>
                </c:pt>
                <c:pt idx="71">
                  <c:v>35.1</c:v>
                </c:pt>
                <c:pt idx="72">
                  <c:v>33.799999999999997</c:v>
                </c:pt>
                <c:pt idx="73">
                  <c:v>32.700000000000003</c:v>
                </c:pt>
                <c:pt idx="74">
                  <c:v>31</c:v>
                </c:pt>
                <c:pt idx="75">
                  <c:v>29.5</c:v>
                </c:pt>
                <c:pt idx="76">
                  <c:v>28.3</c:v>
                </c:pt>
                <c:pt idx="77">
                  <c:v>26.7</c:v>
                </c:pt>
                <c:pt idx="78">
                  <c:v>25.3</c:v>
                </c:pt>
                <c:pt idx="79">
                  <c:v>24.1</c:v>
                </c:pt>
                <c:pt idx="80">
                  <c:v>22.4</c:v>
                </c:pt>
                <c:pt idx="81">
                  <c:v>21.7</c:v>
                </c:pt>
                <c:pt idx="82">
                  <c:v>21.9</c:v>
                </c:pt>
                <c:pt idx="83">
                  <c:v>22.4</c:v>
                </c:pt>
                <c:pt idx="84">
                  <c:v>24.9</c:v>
                </c:pt>
                <c:pt idx="85">
                  <c:v>27.6</c:v>
                </c:pt>
                <c:pt idx="86">
                  <c:v>29.1</c:v>
                </c:pt>
                <c:pt idx="87">
                  <c:v>32</c:v>
                </c:pt>
                <c:pt idx="88">
                  <c:v>34.299999999999997</c:v>
                </c:pt>
                <c:pt idx="89">
                  <c:v>34.9</c:v>
                </c:pt>
                <c:pt idx="90">
                  <c:v>36.9</c:v>
                </c:pt>
                <c:pt idx="91">
                  <c:v>36.9</c:v>
                </c:pt>
                <c:pt idx="92">
                  <c:v>36.4</c:v>
                </c:pt>
                <c:pt idx="93">
                  <c:v>36.9</c:v>
                </c:pt>
                <c:pt idx="94">
                  <c:v>35.700000000000003</c:v>
                </c:pt>
                <c:pt idx="95">
                  <c:v>35.4</c:v>
                </c:pt>
                <c:pt idx="96">
                  <c:v>35.799999999999997</c:v>
                </c:pt>
                <c:pt idx="97">
                  <c:v>35.200000000000003</c:v>
                </c:pt>
                <c:pt idx="98">
                  <c:v>35.700000000000003</c:v>
                </c:pt>
                <c:pt idx="99">
                  <c:v>35.700000000000003</c:v>
                </c:pt>
                <c:pt idx="100">
                  <c:v>36.4</c:v>
                </c:pt>
                <c:pt idx="101">
                  <c:v>36</c:v>
                </c:pt>
                <c:pt idx="102">
                  <c:v>38.4</c:v>
                </c:pt>
                <c:pt idx="103">
                  <c:v>39.1</c:v>
                </c:pt>
                <c:pt idx="104">
                  <c:v>39.1</c:v>
                </c:pt>
                <c:pt idx="105">
                  <c:v>41.9</c:v>
                </c:pt>
                <c:pt idx="106">
                  <c:v>44.3</c:v>
                </c:pt>
                <c:pt idx="107">
                  <c:v>45.5</c:v>
                </c:pt>
                <c:pt idx="108">
                  <c:v>45.9</c:v>
                </c:pt>
                <c:pt idx="109">
                  <c:v>46</c:v>
                </c:pt>
                <c:pt idx="110">
                  <c:v>45.2</c:v>
                </c:pt>
                <c:pt idx="111">
                  <c:v>43.5</c:v>
                </c:pt>
                <c:pt idx="112">
                  <c:v>41.5</c:v>
                </c:pt>
                <c:pt idx="113">
                  <c:v>39.4</c:v>
                </c:pt>
                <c:pt idx="114">
                  <c:v>37.6</c:v>
                </c:pt>
                <c:pt idx="115">
                  <c:v>36.9</c:v>
                </c:pt>
                <c:pt idx="116">
                  <c:v>36.799999999999997</c:v>
                </c:pt>
                <c:pt idx="117">
                  <c:v>37.5</c:v>
                </c:pt>
                <c:pt idx="118">
                  <c:v>37.4</c:v>
                </c:pt>
                <c:pt idx="119">
                  <c:v>36.5</c:v>
                </c:pt>
                <c:pt idx="120">
                  <c:v>35.299999999999997</c:v>
                </c:pt>
                <c:pt idx="121">
                  <c:v>34.799999999999997</c:v>
                </c:pt>
                <c:pt idx="122">
                  <c:v>35.200000000000003</c:v>
                </c:pt>
                <c:pt idx="123">
                  <c:v>35.799999999999997</c:v>
                </c:pt>
                <c:pt idx="124">
                  <c:v>36.1</c:v>
                </c:pt>
                <c:pt idx="125">
                  <c:v>36.1</c:v>
                </c:pt>
                <c:pt idx="126">
                  <c:v>35.299999999999997</c:v>
                </c:pt>
                <c:pt idx="127">
                  <c:v>34.200000000000003</c:v>
                </c:pt>
                <c:pt idx="128">
                  <c:v>33.4</c:v>
                </c:pt>
                <c:pt idx="129">
                  <c:v>32.799999999999997</c:v>
                </c:pt>
                <c:pt idx="130">
                  <c:v>30.2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51584"/>
        <c:axId val="152853504"/>
      </c:scatterChart>
      <c:valAx>
        <c:axId val="15285158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853504"/>
        <c:crosses val="autoZero"/>
        <c:crossBetween val="midCat"/>
      </c:valAx>
      <c:valAx>
        <c:axId val="15285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851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data'!$BC$10:$BC$497</c:f>
              <c:numCache>
                <c:formatCode>General</c:formatCode>
                <c:ptCount val="488"/>
                <c:pt idx="0">
                  <c:v>1.18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1.1299999999999999</c:v>
                </c:pt>
                <c:pt idx="4">
                  <c:v>1.1200000000000001</c:v>
                </c:pt>
                <c:pt idx="5">
                  <c:v>1.1299999999999999</c:v>
                </c:pt>
                <c:pt idx="6">
                  <c:v>1.1399999999999999</c:v>
                </c:pt>
                <c:pt idx="7">
                  <c:v>1.17</c:v>
                </c:pt>
                <c:pt idx="8">
                  <c:v>1.2</c:v>
                </c:pt>
                <c:pt idx="9">
                  <c:v>1.22</c:v>
                </c:pt>
                <c:pt idx="10">
                  <c:v>1.22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1.19</c:v>
                </c:pt>
                <c:pt idx="17">
                  <c:v>1.19</c:v>
                </c:pt>
                <c:pt idx="18">
                  <c:v>1.21</c:v>
                </c:pt>
                <c:pt idx="19">
                  <c:v>1.25</c:v>
                </c:pt>
                <c:pt idx="20">
                  <c:v>1.25</c:v>
                </c:pt>
                <c:pt idx="21">
                  <c:v>1.22</c:v>
                </c:pt>
                <c:pt idx="22">
                  <c:v>1.2</c:v>
                </c:pt>
                <c:pt idx="23">
                  <c:v>1.19</c:v>
                </c:pt>
                <c:pt idx="24">
                  <c:v>1.21</c:v>
                </c:pt>
                <c:pt idx="25">
                  <c:v>1.28</c:v>
                </c:pt>
                <c:pt idx="26">
                  <c:v>1.33</c:v>
                </c:pt>
                <c:pt idx="27">
                  <c:v>1.33</c:v>
                </c:pt>
                <c:pt idx="28">
                  <c:v>1.31</c:v>
                </c:pt>
                <c:pt idx="29">
                  <c:v>1.31</c:v>
                </c:pt>
                <c:pt idx="30">
                  <c:v>1.25</c:v>
                </c:pt>
                <c:pt idx="31">
                  <c:v>1.21</c:v>
                </c:pt>
                <c:pt idx="32">
                  <c:v>1.2</c:v>
                </c:pt>
                <c:pt idx="33">
                  <c:v>1.2</c:v>
                </c:pt>
                <c:pt idx="34">
                  <c:v>1.22</c:v>
                </c:pt>
                <c:pt idx="35">
                  <c:v>1.26</c:v>
                </c:pt>
                <c:pt idx="36">
                  <c:v>1.27</c:v>
                </c:pt>
                <c:pt idx="37">
                  <c:v>1.25</c:v>
                </c:pt>
                <c:pt idx="38">
                  <c:v>1.23</c:v>
                </c:pt>
                <c:pt idx="39">
                  <c:v>1.21</c:v>
                </c:pt>
                <c:pt idx="40">
                  <c:v>1.2</c:v>
                </c:pt>
                <c:pt idx="41">
                  <c:v>1.17</c:v>
                </c:pt>
                <c:pt idx="42">
                  <c:v>1.1599999999999999</c:v>
                </c:pt>
                <c:pt idx="43">
                  <c:v>1.1599999999999999</c:v>
                </c:pt>
                <c:pt idx="44">
                  <c:v>1.17</c:v>
                </c:pt>
                <c:pt idx="45">
                  <c:v>1.17</c:v>
                </c:pt>
                <c:pt idx="46">
                  <c:v>1.17</c:v>
                </c:pt>
                <c:pt idx="47">
                  <c:v>1.17</c:v>
                </c:pt>
                <c:pt idx="48">
                  <c:v>1.1399999999999999</c:v>
                </c:pt>
                <c:pt idx="49">
                  <c:v>1.1299999999999999</c:v>
                </c:pt>
                <c:pt idx="50">
                  <c:v>1.1200000000000001</c:v>
                </c:pt>
                <c:pt idx="51">
                  <c:v>1.0900000000000001</c:v>
                </c:pt>
                <c:pt idx="52">
                  <c:v>1.08</c:v>
                </c:pt>
                <c:pt idx="53">
                  <c:v>1.08</c:v>
                </c:pt>
                <c:pt idx="54">
                  <c:v>1.1100000000000001</c:v>
                </c:pt>
                <c:pt idx="55">
                  <c:v>1.1599999999999999</c:v>
                </c:pt>
                <c:pt idx="56">
                  <c:v>1.18</c:v>
                </c:pt>
                <c:pt idx="57">
                  <c:v>1.21</c:v>
                </c:pt>
                <c:pt idx="58">
                  <c:v>1.23</c:v>
                </c:pt>
                <c:pt idx="59">
                  <c:v>1.21</c:v>
                </c:pt>
                <c:pt idx="60">
                  <c:v>1.18</c:v>
                </c:pt>
                <c:pt idx="61">
                  <c:v>1.18</c:v>
                </c:pt>
                <c:pt idx="62">
                  <c:v>1.18</c:v>
                </c:pt>
                <c:pt idx="63">
                  <c:v>1.18</c:v>
                </c:pt>
                <c:pt idx="64">
                  <c:v>1.19</c:v>
                </c:pt>
                <c:pt idx="65">
                  <c:v>1.21</c:v>
                </c:pt>
                <c:pt idx="66">
                  <c:v>1.21</c:v>
                </c:pt>
                <c:pt idx="67">
                  <c:v>1.21</c:v>
                </c:pt>
                <c:pt idx="68">
                  <c:v>1.26</c:v>
                </c:pt>
                <c:pt idx="69">
                  <c:v>1.3</c:v>
                </c:pt>
                <c:pt idx="70">
                  <c:v>1.31</c:v>
                </c:pt>
                <c:pt idx="71">
                  <c:v>1.27</c:v>
                </c:pt>
                <c:pt idx="72">
                  <c:v>1.22</c:v>
                </c:pt>
                <c:pt idx="73">
                  <c:v>1.2</c:v>
                </c:pt>
                <c:pt idx="74">
                  <c:v>1.19</c:v>
                </c:pt>
                <c:pt idx="75">
                  <c:v>1.19</c:v>
                </c:pt>
                <c:pt idx="76">
                  <c:v>1.19</c:v>
                </c:pt>
                <c:pt idx="77">
                  <c:v>1.19</c:v>
                </c:pt>
                <c:pt idx="78">
                  <c:v>1.22</c:v>
                </c:pt>
                <c:pt idx="79">
                  <c:v>1.21</c:v>
                </c:pt>
                <c:pt idx="80">
                  <c:v>1.22</c:v>
                </c:pt>
                <c:pt idx="81">
                  <c:v>1.26</c:v>
                </c:pt>
                <c:pt idx="82">
                  <c:v>1.3</c:v>
                </c:pt>
                <c:pt idx="83">
                  <c:v>1.33</c:v>
                </c:pt>
                <c:pt idx="84">
                  <c:v>1.32</c:v>
                </c:pt>
                <c:pt idx="85">
                  <c:v>1.29</c:v>
                </c:pt>
                <c:pt idx="86">
                  <c:v>1.25</c:v>
                </c:pt>
                <c:pt idx="87">
                  <c:v>1.22</c:v>
                </c:pt>
                <c:pt idx="88">
                  <c:v>1.19</c:v>
                </c:pt>
                <c:pt idx="89">
                  <c:v>1.18</c:v>
                </c:pt>
                <c:pt idx="90">
                  <c:v>1.19</c:v>
                </c:pt>
                <c:pt idx="91">
                  <c:v>1.24</c:v>
                </c:pt>
                <c:pt idx="92">
                  <c:v>1.29</c:v>
                </c:pt>
                <c:pt idx="93">
                  <c:v>1.29</c:v>
                </c:pt>
                <c:pt idx="94">
                  <c:v>1.25</c:v>
                </c:pt>
                <c:pt idx="95">
                  <c:v>1.22</c:v>
                </c:pt>
                <c:pt idx="96">
                  <c:v>1.2</c:v>
                </c:pt>
                <c:pt idx="97">
                  <c:v>1.2</c:v>
                </c:pt>
                <c:pt idx="98">
                  <c:v>1.21</c:v>
                </c:pt>
                <c:pt idx="99">
                  <c:v>1.2</c:v>
                </c:pt>
                <c:pt idx="100">
                  <c:v>1.18</c:v>
                </c:pt>
                <c:pt idx="101">
                  <c:v>1.1499999999999999</c:v>
                </c:pt>
                <c:pt idx="102">
                  <c:v>1.1499999999999999</c:v>
                </c:pt>
                <c:pt idx="103">
                  <c:v>1.1200000000000001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1.1100000000000001</c:v>
                </c:pt>
                <c:pt idx="107">
                  <c:v>1.1200000000000001</c:v>
                </c:pt>
                <c:pt idx="108">
                  <c:v>1.1399999999999999</c:v>
                </c:pt>
                <c:pt idx="109">
                  <c:v>1.1499999999999999</c:v>
                </c:pt>
                <c:pt idx="110">
                  <c:v>1.18</c:v>
                </c:pt>
                <c:pt idx="111">
                  <c:v>1.2</c:v>
                </c:pt>
                <c:pt idx="112">
                  <c:v>1.21</c:v>
                </c:pt>
                <c:pt idx="113">
                  <c:v>1.25</c:v>
                </c:pt>
                <c:pt idx="114">
                  <c:v>1.28</c:v>
                </c:pt>
                <c:pt idx="115">
                  <c:v>1.29</c:v>
                </c:pt>
                <c:pt idx="116">
                  <c:v>1.3</c:v>
                </c:pt>
                <c:pt idx="117">
                  <c:v>1.31</c:v>
                </c:pt>
                <c:pt idx="118">
                  <c:v>1.33</c:v>
                </c:pt>
                <c:pt idx="119">
                  <c:v>1.32</c:v>
                </c:pt>
                <c:pt idx="120">
                  <c:v>1.3</c:v>
                </c:pt>
                <c:pt idx="121">
                  <c:v>1.29</c:v>
                </c:pt>
                <c:pt idx="122">
                  <c:v>1.28</c:v>
                </c:pt>
                <c:pt idx="123">
                  <c:v>1.28</c:v>
                </c:pt>
                <c:pt idx="124">
                  <c:v>1.28</c:v>
                </c:pt>
                <c:pt idx="125">
                  <c:v>1.3</c:v>
                </c:pt>
                <c:pt idx="126">
                  <c:v>1.27</c:v>
                </c:pt>
                <c:pt idx="127">
                  <c:v>1.22</c:v>
                </c:pt>
                <c:pt idx="128">
                  <c:v>1.18</c:v>
                </c:pt>
                <c:pt idx="129">
                  <c:v>1.1599999999999999</c:v>
                </c:pt>
                <c:pt idx="130">
                  <c:v>1.1299999999999999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data'!$BC$10:$BC$497</c:f>
              <c:numCache>
                <c:formatCode>General</c:formatCode>
                <c:ptCount val="488"/>
                <c:pt idx="0">
                  <c:v>1.1299999999999999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1.08</c:v>
                </c:pt>
                <c:pt idx="4">
                  <c:v>1.07</c:v>
                </c:pt>
                <c:pt idx="5">
                  <c:v>1.0900000000000001</c:v>
                </c:pt>
                <c:pt idx="6">
                  <c:v>1.1299999999999999</c:v>
                </c:pt>
                <c:pt idx="7">
                  <c:v>1.1399999999999999</c:v>
                </c:pt>
                <c:pt idx="8">
                  <c:v>1.1599999999999999</c:v>
                </c:pt>
                <c:pt idx="9">
                  <c:v>1.19</c:v>
                </c:pt>
                <c:pt idx="10">
                  <c:v>1.19</c:v>
                </c:pt>
                <c:pt idx="11">
                  <c:v>1.17</c:v>
                </c:pt>
                <c:pt idx="12">
                  <c:v>1.17</c:v>
                </c:pt>
                <c:pt idx="13">
                  <c:v>1.17</c:v>
                </c:pt>
                <c:pt idx="14">
                  <c:v>1.2</c:v>
                </c:pt>
                <c:pt idx="15">
                  <c:v>1.21</c:v>
                </c:pt>
                <c:pt idx="16">
                  <c:v>1.19</c:v>
                </c:pt>
                <c:pt idx="17">
                  <c:v>1.17</c:v>
                </c:pt>
                <c:pt idx="18">
                  <c:v>1.1599999999999999</c:v>
                </c:pt>
                <c:pt idx="19">
                  <c:v>1.19</c:v>
                </c:pt>
                <c:pt idx="20">
                  <c:v>1.19</c:v>
                </c:pt>
                <c:pt idx="21">
                  <c:v>1.18</c:v>
                </c:pt>
                <c:pt idx="22">
                  <c:v>1.17</c:v>
                </c:pt>
                <c:pt idx="23">
                  <c:v>1.19</c:v>
                </c:pt>
                <c:pt idx="24">
                  <c:v>1.23</c:v>
                </c:pt>
                <c:pt idx="25">
                  <c:v>1.23</c:v>
                </c:pt>
                <c:pt idx="26">
                  <c:v>1.23</c:v>
                </c:pt>
                <c:pt idx="27">
                  <c:v>1.21</c:v>
                </c:pt>
                <c:pt idx="28">
                  <c:v>1.19</c:v>
                </c:pt>
                <c:pt idx="29">
                  <c:v>1.19</c:v>
                </c:pt>
                <c:pt idx="30">
                  <c:v>1.19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1.23</c:v>
                </c:pt>
                <c:pt idx="35">
                  <c:v>1.22</c:v>
                </c:pt>
                <c:pt idx="36">
                  <c:v>1.21</c:v>
                </c:pt>
                <c:pt idx="37">
                  <c:v>1.19</c:v>
                </c:pt>
                <c:pt idx="38">
                  <c:v>1.18</c:v>
                </c:pt>
                <c:pt idx="39">
                  <c:v>1.1499999999999999</c:v>
                </c:pt>
                <c:pt idx="40">
                  <c:v>1.1399999999999999</c:v>
                </c:pt>
                <c:pt idx="41">
                  <c:v>1.1399999999999999</c:v>
                </c:pt>
                <c:pt idx="42">
                  <c:v>1.1399999999999999</c:v>
                </c:pt>
                <c:pt idx="43">
                  <c:v>1.1299999999999999</c:v>
                </c:pt>
                <c:pt idx="44">
                  <c:v>1.1299999999999999</c:v>
                </c:pt>
                <c:pt idx="45">
                  <c:v>1.1499999999999999</c:v>
                </c:pt>
                <c:pt idx="46">
                  <c:v>1.1399999999999999</c:v>
                </c:pt>
                <c:pt idx="47">
                  <c:v>1.1200000000000001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1.08</c:v>
                </c:pt>
                <c:pt idx="51">
                  <c:v>1.07</c:v>
                </c:pt>
                <c:pt idx="52">
                  <c:v>1.07</c:v>
                </c:pt>
                <c:pt idx="53">
                  <c:v>1.08</c:v>
                </c:pt>
                <c:pt idx="54">
                  <c:v>1.1000000000000001</c:v>
                </c:pt>
                <c:pt idx="55">
                  <c:v>1.1200000000000001</c:v>
                </c:pt>
                <c:pt idx="56">
                  <c:v>1.1399999999999999</c:v>
                </c:pt>
                <c:pt idx="57">
                  <c:v>1.1399999999999999</c:v>
                </c:pt>
                <c:pt idx="58">
                  <c:v>1.1499999999999999</c:v>
                </c:pt>
                <c:pt idx="59">
                  <c:v>1.1499999999999999</c:v>
                </c:pt>
                <c:pt idx="60">
                  <c:v>1.1499999999999999</c:v>
                </c:pt>
                <c:pt idx="61">
                  <c:v>1.1499999999999999</c:v>
                </c:pt>
                <c:pt idx="62">
                  <c:v>1.1499999999999999</c:v>
                </c:pt>
                <c:pt idx="63">
                  <c:v>1.1599999999999999</c:v>
                </c:pt>
                <c:pt idx="64">
                  <c:v>1.1599999999999999</c:v>
                </c:pt>
                <c:pt idx="65">
                  <c:v>1.1599999999999999</c:v>
                </c:pt>
                <c:pt idx="66">
                  <c:v>1.1599999999999999</c:v>
                </c:pt>
                <c:pt idx="67">
                  <c:v>1.2</c:v>
                </c:pt>
                <c:pt idx="68">
                  <c:v>1.25</c:v>
                </c:pt>
                <c:pt idx="69">
                  <c:v>1.26</c:v>
                </c:pt>
                <c:pt idx="70">
                  <c:v>1.26</c:v>
                </c:pt>
                <c:pt idx="71">
                  <c:v>1.24</c:v>
                </c:pt>
                <c:pt idx="72">
                  <c:v>1.21</c:v>
                </c:pt>
                <c:pt idx="73">
                  <c:v>1.21</c:v>
                </c:pt>
                <c:pt idx="74">
                  <c:v>1.22</c:v>
                </c:pt>
                <c:pt idx="75">
                  <c:v>1.2</c:v>
                </c:pt>
                <c:pt idx="76">
                  <c:v>1.18</c:v>
                </c:pt>
                <c:pt idx="77">
                  <c:v>1.1599999999999999</c:v>
                </c:pt>
                <c:pt idx="78">
                  <c:v>1.1599999999999999</c:v>
                </c:pt>
                <c:pt idx="79">
                  <c:v>1.17</c:v>
                </c:pt>
                <c:pt idx="80">
                  <c:v>1.19</c:v>
                </c:pt>
                <c:pt idx="81">
                  <c:v>1.21</c:v>
                </c:pt>
                <c:pt idx="82">
                  <c:v>1.23</c:v>
                </c:pt>
                <c:pt idx="83">
                  <c:v>1.23</c:v>
                </c:pt>
                <c:pt idx="84">
                  <c:v>1.24</c:v>
                </c:pt>
                <c:pt idx="85">
                  <c:v>1.27</c:v>
                </c:pt>
                <c:pt idx="86">
                  <c:v>1.27</c:v>
                </c:pt>
                <c:pt idx="87">
                  <c:v>1.23</c:v>
                </c:pt>
                <c:pt idx="88">
                  <c:v>1.21</c:v>
                </c:pt>
                <c:pt idx="89">
                  <c:v>1.2</c:v>
                </c:pt>
                <c:pt idx="90">
                  <c:v>1.2</c:v>
                </c:pt>
                <c:pt idx="91">
                  <c:v>1.19</c:v>
                </c:pt>
                <c:pt idx="92">
                  <c:v>1.22</c:v>
                </c:pt>
                <c:pt idx="93">
                  <c:v>1.26</c:v>
                </c:pt>
                <c:pt idx="94">
                  <c:v>1.27</c:v>
                </c:pt>
                <c:pt idx="95">
                  <c:v>1.26</c:v>
                </c:pt>
                <c:pt idx="96">
                  <c:v>1.22</c:v>
                </c:pt>
                <c:pt idx="97">
                  <c:v>1.2</c:v>
                </c:pt>
                <c:pt idx="98">
                  <c:v>1.17</c:v>
                </c:pt>
                <c:pt idx="99">
                  <c:v>1.1399999999999999</c:v>
                </c:pt>
                <c:pt idx="100">
                  <c:v>1.1200000000000001</c:v>
                </c:pt>
                <c:pt idx="101">
                  <c:v>1.1100000000000001</c:v>
                </c:pt>
                <c:pt idx="102">
                  <c:v>1.1000000000000001</c:v>
                </c:pt>
                <c:pt idx="103">
                  <c:v>1.08</c:v>
                </c:pt>
                <c:pt idx="104">
                  <c:v>1.08</c:v>
                </c:pt>
                <c:pt idx="105">
                  <c:v>1.0900000000000001</c:v>
                </c:pt>
                <c:pt idx="106">
                  <c:v>1.1100000000000001</c:v>
                </c:pt>
                <c:pt idx="107">
                  <c:v>1.1299999999999999</c:v>
                </c:pt>
                <c:pt idx="108">
                  <c:v>1.17</c:v>
                </c:pt>
                <c:pt idx="109">
                  <c:v>1.2</c:v>
                </c:pt>
                <c:pt idx="110">
                  <c:v>1.22</c:v>
                </c:pt>
                <c:pt idx="111">
                  <c:v>1.23</c:v>
                </c:pt>
                <c:pt idx="112">
                  <c:v>1.23</c:v>
                </c:pt>
                <c:pt idx="113">
                  <c:v>1.23</c:v>
                </c:pt>
                <c:pt idx="114">
                  <c:v>1.23</c:v>
                </c:pt>
                <c:pt idx="115">
                  <c:v>1.23</c:v>
                </c:pt>
                <c:pt idx="116">
                  <c:v>1.21</c:v>
                </c:pt>
                <c:pt idx="117">
                  <c:v>1.24</c:v>
                </c:pt>
                <c:pt idx="118">
                  <c:v>1.28</c:v>
                </c:pt>
                <c:pt idx="119">
                  <c:v>1.28</c:v>
                </c:pt>
                <c:pt idx="120">
                  <c:v>1.26</c:v>
                </c:pt>
                <c:pt idx="121">
                  <c:v>1.23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1.24</c:v>
                </c:pt>
                <c:pt idx="126">
                  <c:v>1.22</c:v>
                </c:pt>
                <c:pt idx="127">
                  <c:v>1.19</c:v>
                </c:pt>
                <c:pt idx="128">
                  <c:v>1.1599999999999999</c:v>
                </c:pt>
                <c:pt idx="129">
                  <c:v>1.1299999999999999</c:v>
                </c:pt>
                <c:pt idx="130">
                  <c:v>1.1000000000000001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data'!$BC$10:$BC$497</c:f>
              <c:numCache>
                <c:formatCode>General</c:formatCode>
                <c:ptCount val="488"/>
                <c:pt idx="0">
                  <c:v>1.1000000000000001</c:v>
                </c:pt>
                <c:pt idx="1">
                  <c:v>1.08</c:v>
                </c:pt>
                <c:pt idx="2">
                  <c:v>1.07</c:v>
                </c:pt>
                <c:pt idx="3">
                  <c:v>1.05</c:v>
                </c:pt>
                <c:pt idx="4">
                  <c:v>1.08</c:v>
                </c:pt>
                <c:pt idx="5">
                  <c:v>1.1100000000000001</c:v>
                </c:pt>
                <c:pt idx="6">
                  <c:v>1.1200000000000001</c:v>
                </c:pt>
                <c:pt idx="7">
                  <c:v>1.1299999999999999</c:v>
                </c:pt>
                <c:pt idx="8">
                  <c:v>1.1599999999999999</c:v>
                </c:pt>
                <c:pt idx="9">
                  <c:v>1.19</c:v>
                </c:pt>
                <c:pt idx="10">
                  <c:v>1.22</c:v>
                </c:pt>
                <c:pt idx="11">
                  <c:v>1.22</c:v>
                </c:pt>
                <c:pt idx="12">
                  <c:v>1.21</c:v>
                </c:pt>
                <c:pt idx="13">
                  <c:v>1.19</c:v>
                </c:pt>
                <c:pt idx="14">
                  <c:v>1.18</c:v>
                </c:pt>
                <c:pt idx="15">
                  <c:v>1.17</c:v>
                </c:pt>
                <c:pt idx="16">
                  <c:v>1.1599999999999999</c:v>
                </c:pt>
                <c:pt idx="17">
                  <c:v>1.1599999999999999</c:v>
                </c:pt>
                <c:pt idx="18">
                  <c:v>1.19</c:v>
                </c:pt>
                <c:pt idx="19">
                  <c:v>1.22</c:v>
                </c:pt>
                <c:pt idx="20">
                  <c:v>1.21</c:v>
                </c:pt>
                <c:pt idx="21">
                  <c:v>1.18</c:v>
                </c:pt>
                <c:pt idx="22">
                  <c:v>1.18</c:v>
                </c:pt>
                <c:pt idx="23">
                  <c:v>1.17</c:v>
                </c:pt>
                <c:pt idx="24">
                  <c:v>1.19</c:v>
                </c:pt>
                <c:pt idx="25">
                  <c:v>1.21</c:v>
                </c:pt>
                <c:pt idx="26">
                  <c:v>1.2</c:v>
                </c:pt>
                <c:pt idx="27">
                  <c:v>1.21</c:v>
                </c:pt>
                <c:pt idx="28">
                  <c:v>1.21</c:v>
                </c:pt>
                <c:pt idx="29">
                  <c:v>1.2</c:v>
                </c:pt>
                <c:pt idx="30">
                  <c:v>1.19</c:v>
                </c:pt>
                <c:pt idx="31">
                  <c:v>1.17</c:v>
                </c:pt>
                <c:pt idx="32">
                  <c:v>1.1599999999999999</c:v>
                </c:pt>
                <c:pt idx="33">
                  <c:v>1.1599999999999999</c:v>
                </c:pt>
                <c:pt idx="34">
                  <c:v>1.17</c:v>
                </c:pt>
                <c:pt idx="35">
                  <c:v>1.2</c:v>
                </c:pt>
                <c:pt idx="36">
                  <c:v>1.2</c:v>
                </c:pt>
                <c:pt idx="37">
                  <c:v>1.19</c:v>
                </c:pt>
                <c:pt idx="38">
                  <c:v>1.18</c:v>
                </c:pt>
                <c:pt idx="39">
                  <c:v>1.17</c:v>
                </c:pt>
                <c:pt idx="40">
                  <c:v>1.1399999999999999</c:v>
                </c:pt>
                <c:pt idx="41">
                  <c:v>1.1000000000000001</c:v>
                </c:pt>
                <c:pt idx="42">
                  <c:v>1.0900000000000001</c:v>
                </c:pt>
                <c:pt idx="43">
                  <c:v>1.1100000000000001</c:v>
                </c:pt>
                <c:pt idx="44">
                  <c:v>1.1299999999999999</c:v>
                </c:pt>
                <c:pt idx="45">
                  <c:v>1.1299999999999999</c:v>
                </c:pt>
                <c:pt idx="46">
                  <c:v>1.1299999999999999</c:v>
                </c:pt>
                <c:pt idx="47">
                  <c:v>1.1000000000000001</c:v>
                </c:pt>
                <c:pt idx="48">
                  <c:v>1.08</c:v>
                </c:pt>
                <c:pt idx="49">
                  <c:v>1.07</c:v>
                </c:pt>
                <c:pt idx="50">
                  <c:v>1.06</c:v>
                </c:pt>
                <c:pt idx="51">
                  <c:v>1.04</c:v>
                </c:pt>
                <c:pt idx="52">
                  <c:v>1.04</c:v>
                </c:pt>
                <c:pt idx="53">
                  <c:v>1.05</c:v>
                </c:pt>
                <c:pt idx="54">
                  <c:v>1.06</c:v>
                </c:pt>
                <c:pt idx="55">
                  <c:v>1.0900000000000001</c:v>
                </c:pt>
                <c:pt idx="56">
                  <c:v>1.1299999999999999</c:v>
                </c:pt>
                <c:pt idx="57">
                  <c:v>1.1599999999999999</c:v>
                </c:pt>
                <c:pt idx="58">
                  <c:v>1.1599999999999999</c:v>
                </c:pt>
                <c:pt idx="59">
                  <c:v>1.1599999999999999</c:v>
                </c:pt>
                <c:pt idx="60">
                  <c:v>1.1599999999999999</c:v>
                </c:pt>
                <c:pt idx="61">
                  <c:v>1.1499999999999999</c:v>
                </c:pt>
                <c:pt idx="62">
                  <c:v>1.1499999999999999</c:v>
                </c:pt>
                <c:pt idx="63">
                  <c:v>1.1599999999999999</c:v>
                </c:pt>
                <c:pt idx="64">
                  <c:v>1.1599999999999999</c:v>
                </c:pt>
                <c:pt idx="65">
                  <c:v>1.19</c:v>
                </c:pt>
                <c:pt idx="66">
                  <c:v>1.19</c:v>
                </c:pt>
                <c:pt idx="67">
                  <c:v>1.19</c:v>
                </c:pt>
                <c:pt idx="68">
                  <c:v>1.22</c:v>
                </c:pt>
                <c:pt idx="69">
                  <c:v>1.25</c:v>
                </c:pt>
                <c:pt idx="70">
                  <c:v>1.22</c:v>
                </c:pt>
                <c:pt idx="71">
                  <c:v>1.21</c:v>
                </c:pt>
                <c:pt idx="72">
                  <c:v>1.18</c:v>
                </c:pt>
                <c:pt idx="73">
                  <c:v>1.1599999999999999</c:v>
                </c:pt>
                <c:pt idx="74">
                  <c:v>1.1599999999999999</c:v>
                </c:pt>
                <c:pt idx="75">
                  <c:v>1.1599999999999999</c:v>
                </c:pt>
                <c:pt idx="76">
                  <c:v>1.1599999999999999</c:v>
                </c:pt>
                <c:pt idx="77">
                  <c:v>1.1599999999999999</c:v>
                </c:pt>
                <c:pt idx="78">
                  <c:v>1.1599999999999999</c:v>
                </c:pt>
                <c:pt idx="79">
                  <c:v>1.1599999999999999</c:v>
                </c:pt>
                <c:pt idx="80">
                  <c:v>1.1599999999999999</c:v>
                </c:pt>
                <c:pt idx="81">
                  <c:v>1.18</c:v>
                </c:pt>
                <c:pt idx="82">
                  <c:v>1.18</c:v>
                </c:pt>
                <c:pt idx="83">
                  <c:v>1.19</c:v>
                </c:pt>
                <c:pt idx="84">
                  <c:v>1.18</c:v>
                </c:pt>
                <c:pt idx="85">
                  <c:v>1.17</c:v>
                </c:pt>
                <c:pt idx="86">
                  <c:v>1.17</c:v>
                </c:pt>
                <c:pt idx="87">
                  <c:v>1.1599999999999999</c:v>
                </c:pt>
                <c:pt idx="88">
                  <c:v>1.17</c:v>
                </c:pt>
                <c:pt idx="89">
                  <c:v>1.18</c:v>
                </c:pt>
                <c:pt idx="90">
                  <c:v>1.18</c:v>
                </c:pt>
                <c:pt idx="91">
                  <c:v>1.18</c:v>
                </c:pt>
                <c:pt idx="92">
                  <c:v>1.18</c:v>
                </c:pt>
                <c:pt idx="93">
                  <c:v>1.17</c:v>
                </c:pt>
                <c:pt idx="94">
                  <c:v>1.17</c:v>
                </c:pt>
                <c:pt idx="95">
                  <c:v>1.18</c:v>
                </c:pt>
                <c:pt idx="96">
                  <c:v>1.18</c:v>
                </c:pt>
                <c:pt idx="97">
                  <c:v>1.18</c:v>
                </c:pt>
                <c:pt idx="98">
                  <c:v>1.17</c:v>
                </c:pt>
                <c:pt idx="99">
                  <c:v>1.1399999999999999</c:v>
                </c:pt>
                <c:pt idx="100">
                  <c:v>1.1100000000000001</c:v>
                </c:pt>
                <c:pt idx="101">
                  <c:v>1.07</c:v>
                </c:pt>
                <c:pt idx="102">
                  <c:v>1.05</c:v>
                </c:pt>
                <c:pt idx="103">
                  <c:v>1.04</c:v>
                </c:pt>
                <c:pt idx="104">
                  <c:v>1.04</c:v>
                </c:pt>
                <c:pt idx="105">
                  <c:v>1.06</c:v>
                </c:pt>
                <c:pt idx="106">
                  <c:v>1.0900000000000001</c:v>
                </c:pt>
                <c:pt idx="107">
                  <c:v>1.1200000000000001</c:v>
                </c:pt>
                <c:pt idx="108">
                  <c:v>1.1399999999999999</c:v>
                </c:pt>
                <c:pt idx="109">
                  <c:v>1.1599999999999999</c:v>
                </c:pt>
                <c:pt idx="110">
                  <c:v>1.17</c:v>
                </c:pt>
                <c:pt idx="111">
                  <c:v>1.19</c:v>
                </c:pt>
                <c:pt idx="112">
                  <c:v>1.19</c:v>
                </c:pt>
                <c:pt idx="113">
                  <c:v>1.18</c:v>
                </c:pt>
                <c:pt idx="114">
                  <c:v>1.17</c:v>
                </c:pt>
                <c:pt idx="115">
                  <c:v>1.18</c:v>
                </c:pt>
                <c:pt idx="116">
                  <c:v>1.2</c:v>
                </c:pt>
                <c:pt idx="117">
                  <c:v>1.23</c:v>
                </c:pt>
                <c:pt idx="118">
                  <c:v>1.23</c:v>
                </c:pt>
                <c:pt idx="119">
                  <c:v>1.21</c:v>
                </c:pt>
                <c:pt idx="120">
                  <c:v>1.19</c:v>
                </c:pt>
                <c:pt idx="121">
                  <c:v>1.18</c:v>
                </c:pt>
                <c:pt idx="122">
                  <c:v>1.19</c:v>
                </c:pt>
                <c:pt idx="123">
                  <c:v>1.23</c:v>
                </c:pt>
                <c:pt idx="124">
                  <c:v>1.27</c:v>
                </c:pt>
                <c:pt idx="125">
                  <c:v>1.29</c:v>
                </c:pt>
                <c:pt idx="126">
                  <c:v>1.3</c:v>
                </c:pt>
                <c:pt idx="127">
                  <c:v>1.35</c:v>
                </c:pt>
                <c:pt idx="128">
                  <c:v>1.55</c:v>
                </c:pt>
                <c:pt idx="129">
                  <c:v>2</c:v>
                </c:pt>
                <c:pt idx="130">
                  <c:v>2.39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18336"/>
        <c:axId val="152740992"/>
      </c:scatterChart>
      <c:valAx>
        <c:axId val="15271833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740992"/>
        <c:crosses val="autoZero"/>
        <c:crossBetween val="midCat"/>
      </c:valAx>
      <c:valAx>
        <c:axId val="1527409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718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data'!$C$10:$C$497</c:f>
              <c:numCache>
                <c:formatCode>General</c:formatCode>
                <c:ptCount val="488"/>
                <c:pt idx="0">
                  <c:v>12.266</c:v>
                </c:pt>
                <c:pt idx="1">
                  <c:v>12.425000000000001</c:v>
                </c:pt>
                <c:pt idx="2">
                  <c:v>12.59</c:v>
                </c:pt>
                <c:pt idx="3">
                  <c:v>12.757</c:v>
                </c:pt>
                <c:pt idx="4">
                  <c:v>12.872</c:v>
                </c:pt>
                <c:pt idx="5">
                  <c:v>12.835000000000001</c:v>
                </c:pt>
                <c:pt idx="6">
                  <c:v>12.734999999999999</c:v>
                </c:pt>
                <c:pt idx="7">
                  <c:v>12.542999999999999</c:v>
                </c:pt>
                <c:pt idx="8">
                  <c:v>12.275</c:v>
                </c:pt>
                <c:pt idx="9">
                  <c:v>12.116</c:v>
                </c:pt>
                <c:pt idx="10">
                  <c:v>12.164999999999999</c:v>
                </c:pt>
                <c:pt idx="11">
                  <c:v>12.379</c:v>
                </c:pt>
                <c:pt idx="12">
                  <c:v>12.362</c:v>
                </c:pt>
                <c:pt idx="13">
                  <c:v>12.346</c:v>
                </c:pt>
                <c:pt idx="14">
                  <c:v>12.34</c:v>
                </c:pt>
                <c:pt idx="15">
                  <c:v>12.416</c:v>
                </c:pt>
                <c:pt idx="16">
                  <c:v>12.53</c:v>
                </c:pt>
                <c:pt idx="17">
                  <c:v>12.507999999999999</c:v>
                </c:pt>
                <c:pt idx="18">
                  <c:v>12.244999999999999</c:v>
                </c:pt>
                <c:pt idx="19">
                  <c:v>11.903</c:v>
                </c:pt>
                <c:pt idx="20">
                  <c:v>11.906000000000001</c:v>
                </c:pt>
                <c:pt idx="21">
                  <c:v>12.128</c:v>
                </c:pt>
                <c:pt idx="22">
                  <c:v>12.377000000000001</c:v>
                </c:pt>
                <c:pt idx="23">
                  <c:v>12.509</c:v>
                </c:pt>
                <c:pt idx="24">
                  <c:v>12.250999999999999</c:v>
                </c:pt>
                <c:pt idx="25">
                  <c:v>11.483000000000001</c:v>
                </c:pt>
                <c:pt idx="26">
                  <c:v>11.053000000000001</c:v>
                </c:pt>
                <c:pt idx="27">
                  <c:v>11.013999999999999</c:v>
                </c:pt>
                <c:pt idx="28">
                  <c:v>11.141999999999999</c:v>
                </c:pt>
                <c:pt idx="29">
                  <c:v>11.170999999999999</c:v>
                </c:pt>
                <c:pt idx="30">
                  <c:v>11.647</c:v>
                </c:pt>
                <c:pt idx="31">
                  <c:v>11.99</c:v>
                </c:pt>
                <c:pt idx="32">
                  <c:v>12.116</c:v>
                </c:pt>
                <c:pt idx="33">
                  <c:v>12.12</c:v>
                </c:pt>
                <c:pt idx="34">
                  <c:v>12.031000000000001</c:v>
                </c:pt>
                <c:pt idx="35">
                  <c:v>11.676</c:v>
                </c:pt>
                <c:pt idx="36">
                  <c:v>11.565</c:v>
                </c:pt>
                <c:pt idx="37">
                  <c:v>11.712</c:v>
                </c:pt>
                <c:pt idx="38">
                  <c:v>11.909000000000001</c:v>
                </c:pt>
                <c:pt idx="39">
                  <c:v>12.066000000000001</c:v>
                </c:pt>
                <c:pt idx="40">
                  <c:v>12.191000000000001</c:v>
                </c:pt>
                <c:pt idx="41">
                  <c:v>12.374000000000001</c:v>
                </c:pt>
                <c:pt idx="42">
                  <c:v>12.526999999999999</c:v>
                </c:pt>
                <c:pt idx="43">
                  <c:v>12.500999999999999</c:v>
                </c:pt>
                <c:pt idx="44">
                  <c:v>12.468999999999999</c:v>
                </c:pt>
                <c:pt idx="45">
                  <c:v>12.46</c:v>
                </c:pt>
                <c:pt idx="46">
                  <c:v>12.462</c:v>
                </c:pt>
                <c:pt idx="47">
                  <c:v>12.477</c:v>
                </c:pt>
                <c:pt idx="48">
                  <c:v>12.680999999999999</c:v>
                </c:pt>
                <c:pt idx="49">
                  <c:v>12.81</c:v>
                </c:pt>
                <c:pt idx="50">
                  <c:v>12.943</c:v>
                </c:pt>
                <c:pt idx="51">
                  <c:v>13.202999999999999</c:v>
                </c:pt>
                <c:pt idx="52">
                  <c:v>13.537000000000001</c:v>
                </c:pt>
                <c:pt idx="53">
                  <c:v>13.635999999999999</c:v>
                </c:pt>
                <c:pt idx="54">
                  <c:v>13.135999999999999</c:v>
                </c:pt>
                <c:pt idx="55">
                  <c:v>12.702999999999999</c:v>
                </c:pt>
                <c:pt idx="56">
                  <c:v>12.526</c:v>
                </c:pt>
                <c:pt idx="57">
                  <c:v>12.301</c:v>
                </c:pt>
                <c:pt idx="58">
                  <c:v>12.013</c:v>
                </c:pt>
                <c:pt idx="59">
                  <c:v>12.157999999999999</c:v>
                </c:pt>
                <c:pt idx="60">
                  <c:v>12.414</c:v>
                </c:pt>
                <c:pt idx="61">
                  <c:v>12.45</c:v>
                </c:pt>
                <c:pt idx="62">
                  <c:v>12.456</c:v>
                </c:pt>
                <c:pt idx="63">
                  <c:v>12.46</c:v>
                </c:pt>
                <c:pt idx="64">
                  <c:v>12.423</c:v>
                </c:pt>
                <c:pt idx="65">
                  <c:v>12.27</c:v>
                </c:pt>
                <c:pt idx="66">
                  <c:v>12.279</c:v>
                </c:pt>
                <c:pt idx="67">
                  <c:v>12.244</c:v>
                </c:pt>
                <c:pt idx="68">
                  <c:v>11.797000000000001</c:v>
                </c:pt>
                <c:pt idx="69">
                  <c:v>11.335000000000001</c:v>
                </c:pt>
                <c:pt idx="70">
                  <c:v>11.255000000000001</c:v>
                </c:pt>
                <c:pt idx="71">
                  <c:v>11.712999999999999</c:v>
                </c:pt>
                <c:pt idx="72">
                  <c:v>12.172000000000001</c:v>
                </c:pt>
                <c:pt idx="73">
                  <c:v>12.401999999999999</c:v>
                </c:pt>
                <c:pt idx="74">
                  <c:v>12.475</c:v>
                </c:pt>
                <c:pt idx="75">
                  <c:v>12.484</c:v>
                </c:pt>
                <c:pt idx="76">
                  <c:v>12.505000000000001</c:v>
                </c:pt>
                <c:pt idx="77">
                  <c:v>12.561</c:v>
                </c:pt>
                <c:pt idx="78">
                  <c:v>12.186</c:v>
                </c:pt>
                <c:pt idx="79">
                  <c:v>12.331</c:v>
                </c:pt>
                <c:pt idx="80">
                  <c:v>12.169</c:v>
                </c:pt>
                <c:pt idx="81">
                  <c:v>11.769</c:v>
                </c:pt>
                <c:pt idx="82">
                  <c:v>11.385</c:v>
                </c:pt>
                <c:pt idx="83">
                  <c:v>11.052</c:v>
                </c:pt>
                <c:pt idx="84">
                  <c:v>11.112</c:v>
                </c:pt>
                <c:pt idx="85">
                  <c:v>11.422000000000001</c:v>
                </c:pt>
                <c:pt idx="86">
                  <c:v>11.738</c:v>
                </c:pt>
                <c:pt idx="87">
                  <c:v>12.016</c:v>
                </c:pt>
                <c:pt idx="88">
                  <c:v>12.256</c:v>
                </c:pt>
                <c:pt idx="89">
                  <c:v>12.438000000000001</c:v>
                </c:pt>
                <c:pt idx="90">
                  <c:v>12.351000000000001</c:v>
                </c:pt>
                <c:pt idx="91">
                  <c:v>11.872999999999999</c:v>
                </c:pt>
                <c:pt idx="92">
                  <c:v>11.435</c:v>
                </c:pt>
                <c:pt idx="93">
                  <c:v>11.438000000000001</c:v>
                </c:pt>
                <c:pt idx="94">
                  <c:v>11.843</c:v>
                </c:pt>
                <c:pt idx="95">
                  <c:v>12.103</c:v>
                </c:pt>
                <c:pt idx="96">
                  <c:v>12.231</c:v>
                </c:pt>
                <c:pt idx="97">
                  <c:v>12.25</c:v>
                </c:pt>
                <c:pt idx="98">
                  <c:v>12.212999999999999</c:v>
                </c:pt>
                <c:pt idx="99">
                  <c:v>12.212</c:v>
                </c:pt>
                <c:pt idx="100">
                  <c:v>12.333</c:v>
                </c:pt>
                <c:pt idx="101">
                  <c:v>12.611000000000001</c:v>
                </c:pt>
                <c:pt idx="102">
                  <c:v>12.644</c:v>
                </c:pt>
                <c:pt idx="103">
                  <c:v>12.930999999999999</c:v>
                </c:pt>
                <c:pt idx="104">
                  <c:v>13.135</c:v>
                </c:pt>
                <c:pt idx="105">
                  <c:v>13.185</c:v>
                </c:pt>
                <c:pt idx="106">
                  <c:v>13.141999999999999</c:v>
                </c:pt>
                <c:pt idx="107">
                  <c:v>13.065</c:v>
                </c:pt>
                <c:pt idx="108">
                  <c:v>12.877000000000001</c:v>
                </c:pt>
                <c:pt idx="109">
                  <c:v>12.843</c:v>
                </c:pt>
                <c:pt idx="110">
                  <c:v>12.595000000000001</c:v>
                </c:pt>
                <c:pt idx="111">
                  <c:v>12.366</c:v>
                </c:pt>
                <c:pt idx="112">
                  <c:v>12.260999999999999</c:v>
                </c:pt>
                <c:pt idx="113">
                  <c:v>11.871</c:v>
                </c:pt>
                <c:pt idx="114">
                  <c:v>11.555999999999999</c:v>
                </c:pt>
                <c:pt idx="115">
                  <c:v>11.475</c:v>
                </c:pt>
                <c:pt idx="116">
                  <c:v>11.407</c:v>
                </c:pt>
                <c:pt idx="117">
                  <c:v>11.26</c:v>
                </c:pt>
                <c:pt idx="118">
                  <c:v>11.103</c:v>
                </c:pt>
                <c:pt idx="119">
                  <c:v>11.163</c:v>
                </c:pt>
                <c:pt idx="120">
                  <c:v>11.329000000000001</c:v>
                </c:pt>
                <c:pt idx="121">
                  <c:v>11.4</c:v>
                </c:pt>
                <c:pt idx="122">
                  <c:v>11.474</c:v>
                </c:pt>
                <c:pt idx="123">
                  <c:v>11.52</c:v>
                </c:pt>
                <c:pt idx="124">
                  <c:v>11.484</c:v>
                </c:pt>
                <c:pt idx="125">
                  <c:v>11.346</c:v>
                </c:pt>
                <c:pt idx="126">
                  <c:v>11.587</c:v>
                </c:pt>
                <c:pt idx="127">
                  <c:v>12.019</c:v>
                </c:pt>
                <c:pt idx="128">
                  <c:v>12.365</c:v>
                </c:pt>
                <c:pt idx="129">
                  <c:v>12.597</c:v>
                </c:pt>
                <c:pt idx="130">
                  <c:v>12.804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12.804</c:v>
                </c:pt>
                <c:pt idx="1">
                  <c:v>13.06</c:v>
                </c:pt>
                <c:pt idx="2">
                  <c:v>13.06</c:v>
                </c:pt>
                <c:pt idx="3">
                  <c:v>13.346</c:v>
                </c:pt>
                <c:pt idx="4">
                  <c:v>13.48</c:v>
                </c:pt>
                <c:pt idx="5">
                  <c:v>13.303000000000001</c:v>
                </c:pt>
                <c:pt idx="6">
                  <c:v>13.01</c:v>
                </c:pt>
                <c:pt idx="7">
                  <c:v>13.006</c:v>
                </c:pt>
                <c:pt idx="8">
                  <c:v>12.801</c:v>
                </c:pt>
                <c:pt idx="9">
                  <c:v>12.536</c:v>
                </c:pt>
                <c:pt idx="10">
                  <c:v>12.590999999999999</c:v>
                </c:pt>
                <c:pt idx="11">
                  <c:v>12.736000000000001</c:v>
                </c:pt>
                <c:pt idx="12">
                  <c:v>12.73</c:v>
                </c:pt>
                <c:pt idx="13">
                  <c:v>12.724</c:v>
                </c:pt>
                <c:pt idx="14">
                  <c:v>12.395</c:v>
                </c:pt>
                <c:pt idx="15">
                  <c:v>12.35</c:v>
                </c:pt>
                <c:pt idx="16">
                  <c:v>12.532</c:v>
                </c:pt>
                <c:pt idx="17">
                  <c:v>12.772</c:v>
                </c:pt>
                <c:pt idx="18">
                  <c:v>12.848000000000001</c:v>
                </c:pt>
                <c:pt idx="19">
                  <c:v>12.589</c:v>
                </c:pt>
                <c:pt idx="20">
                  <c:v>12.564</c:v>
                </c:pt>
                <c:pt idx="21">
                  <c:v>12.617000000000001</c:v>
                </c:pt>
                <c:pt idx="22">
                  <c:v>12.744</c:v>
                </c:pt>
                <c:pt idx="23">
                  <c:v>12.54</c:v>
                </c:pt>
                <c:pt idx="24">
                  <c:v>12.04</c:v>
                </c:pt>
                <c:pt idx="25">
                  <c:v>12.039</c:v>
                </c:pt>
                <c:pt idx="26">
                  <c:v>11.988</c:v>
                </c:pt>
                <c:pt idx="27">
                  <c:v>12.16</c:v>
                </c:pt>
                <c:pt idx="28">
                  <c:v>12.292999999999999</c:v>
                </c:pt>
                <c:pt idx="29">
                  <c:v>12.34</c:v>
                </c:pt>
                <c:pt idx="30">
                  <c:v>12.34</c:v>
                </c:pt>
                <c:pt idx="31">
                  <c:v>12.34</c:v>
                </c:pt>
                <c:pt idx="32">
                  <c:v>12.34</c:v>
                </c:pt>
                <c:pt idx="33">
                  <c:v>12.196999999999999</c:v>
                </c:pt>
                <c:pt idx="34">
                  <c:v>12.055999999999999</c:v>
                </c:pt>
                <c:pt idx="35">
                  <c:v>12.055999999999999</c:v>
                </c:pt>
                <c:pt idx="36">
                  <c:v>12.196999999999999</c:v>
                </c:pt>
                <c:pt idx="37">
                  <c:v>12.321999999999999</c:v>
                </c:pt>
                <c:pt idx="38">
                  <c:v>12.46</c:v>
                </c:pt>
                <c:pt idx="39">
                  <c:v>12.664999999999999</c:v>
                </c:pt>
                <c:pt idx="40">
                  <c:v>12.755000000000001</c:v>
                </c:pt>
                <c:pt idx="41">
                  <c:v>12.763999999999999</c:v>
                </c:pt>
                <c:pt idx="42">
                  <c:v>12.807</c:v>
                </c:pt>
                <c:pt idx="43">
                  <c:v>12.98</c:v>
                </c:pt>
                <c:pt idx="44">
                  <c:v>12.938000000000001</c:v>
                </c:pt>
                <c:pt idx="45">
                  <c:v>12.842000000000001</c:v>
                </c:pt>
                <c:pt idx="46">
                  <c:v>12.912000000000001</c:v>
                </c:pt>
                <c:pt idx="47">
                  <c:v>13.087</c:v>
                </c:pt>
                <c:pt idx="48">
                  <c:v>13.218</c:v>
                </c:pt>
                <c:pt idx="49">
                  <c:v>13.223000000000001</c:v>
                </c:pt>
                <c:pt idx="50">
                  <c:v>13.439</c:v>
                </c:pt>
                <c:pt idx="51">
                  <c:v>13.568</c:v>
                </c:pt>
                <c:pt idx="52">
                  <c:v>13.599</c:v>
                </c:pt>
                <c:pt idx="53">
                  <c:v>13.51</c:v>
                </c:pt>
                <c:pt idx="54">
                  <c:v>13.335000000000001</c:v>
                </c:pt>
                <c:pt idx="55">
                  <c:v>13.169</c:v>
                </c:pt>
                <c:pt idx="56">
                  <c:v>13.010999999999999</c:v>
                </c:pt>
                <c:pt idx="57">
                  <c:v>12.98</c:v>
                </c:pt>
                <c:pt idx="58">
                  <c:v>12.942</c:v>
                </c:pt>
                <c:pt idx="59">
                  <c:v>12.91</c:v>
                </c:pt>
                <c:pt idx="60">
                  <c:v>12.907999999999999</c:v>
                </c:pt>
                <c:pt idx="61">
                  <c:v>12.9</c:v>
                </c:pt>
                <c:pt idx="62">
                  <c:v>12.9</c:v>
                </c:pt>
                <c:pt idx="63">
                  <c:v>12.801</c:v>
                </c:pt>
                <c:pt idx="64">
                  <c:v>12.863</c:v>
                </c:pt>
                <c:pt idx="65">
                  <c:v>12.95</c:v>
                </c:pt>
                <c:pt idx="66">
                  <c:v>12.852</c:v>
                </c:pt>
                <c:pt idx="67">
                  <c:v>12.467000000000001</c:v>
                </c:pt>
                <c:pt idx="68">
                  <c:v>11.922000000000001</c:v>
                </c:pt>
                <c:pt idx="69">
                  <c:v>11.73</c:v>
                </c:pt>
                <c:pt idx="70">
                  <c:v>11.785</c:v>
                </c:pt>
                <c:pt idx="71">
                  <c:v>12.052</c:v>
                </c:pt>
                <c:pt idx="72">
                  <c:v>12.356999999999999</c:v>
                </c:pt>
                <c:pt idx="73">
                  <c:v>12.34</c:v>
                </c:pt>
                <c:pt idx="74">
                  <c:v>12.298</c:v>
                </c:pt>
                <c:pt idx="75">
                  <c:v>12.472</c:v>
                </c:pt>
                <c:pt idx="76">
                  <c:v>12.714</c:v>
                </c:pt>
                <c:pt idx="77">
                  <c:v>12.86</c:v>
                </c:pt>
                <c:pt idx="78">
                  <c:v>12.848000000000001</c:v>
                </c:pt>
                <c:pt idx="79">
                  <c:v>12.798999999999999</c:v>
                </c:pt>
                <c:pt idx="80">
                  <c:v>12.532</c:v>
                </c:pt>
                <c:pt idx="81">
                  <c:v>12.272</c:v>
                </c:pt>
                <c:pt idx="82">
                  <c:v>12.066000000000001</c:v>
                </c:pt>
                <c:pt idx="83">
                  <c:v>11.97</c:v>
                </c:pt>
                <c:pt idx="84">
                  <c:v>11.911</c:v>
                </c:pt>
                <c:pt idx="85">
                  <c:v>11.63</c:v>
                </c:pt>
                <c:pt idx="86">
                  <c:v>11.63</c:v>
                </c:pt>
                <c:pt idx="87">
                  <c:v>11.946999999999999</c:v>
                </c:pt>
                <c:pt idx="88">
                  <c:v>12.164</c:v>
                </c:pt>
                <c:pt idx="89">
                  <c:v>12.244</c:v>
                </c:pt>
                <c:pt idx="90">
                  <c:v>12.287000000000001</c:v>
                </c:pt>
                <c:pt idx="91">
                  <c:v>12.369</c:v>
                </c:pt>
                <c:pt idx="92">
                  <c:v>12.087</c:v>
                </c:pt>
                <c:pt idx="93">
                  <c:v>11.79</c:v>
                </c:pt>
                <c:pt idx="94">
                  <c:v>11.602</c:v>
                </c:pt>
                <c:pt idx="95">
                  <c:v>11.733000000000001</c:v>
                </c:pt>
                <c:pt idx="96">
                  <c:v>12.102</c:v>
                </c:pt>
                <c:pt idx="97">
                  <c:v>12.27</c:v>
                </c:pt>
                <c:pt idx="98">
                  <c:v>12.494999999999999</c:v>
                </c:pt>
                <c:pt idx="99">
                  <c:v>12.76</c:v>
                </c:pt>
                <c:pt idx="100">
                  <c:v>13</c:v>
                </c:pt>
                <c:pt idx="101">
                  <c:v>13.12</c:v>
                </c:pt>
                <c:pt idx="102">
                  <c:v>13.194000000000001</c:v>
                </c:pt>
                <c:pt idx="103">
                  <c:v>13.5</c:v>
                </c:pt>
                <c:pt idx="104">
                  <c:v>13.507999999999999</c:v>
                </c:pt>
                <c:pt idx="105">
                  <c:v>13.422000000000001</c:v>
                </c:pt>
                <c:pt idx="106">
                  <c:v>13.307</c:v>
                </c:pt>
                <c:pt idx="107">
                  <c:v>13.073</c:v>
                </c:pt>
                <c:pt idx="108">
                  <c:v>12.712999999999999</c:v>
                </c:pt>
                <c:pt idx="109">
                  <c:v>12.4</c:v>
                </c:pt>
                <c:pt idx="110">
                  <c:v>12.25</c:v>
                </c:pt>
                <c:pt idx="111">
                  <c:v>12.114000000000001</c:v>
                </c:pt>
                <c:pt idx="112">
                  <c:v>12.07</c:v>
                </c:pt>
                <c:pt idx="113">
                  <c:v>12.08</c:v>
                </c:pt>
                <c:pt idx="114">
                  <c:v>12.08</c:v>
                </c:pt>
                <c:pt idx="115">
                  <c:v>12.083</c:v>
                </c:pt>
                <c:pt idx="116">
                  <c:v>12.295</c:v>
                </c:pt>
                <c:pt idx="117">
                  <c:v>11.965999999999999</c:v>
                </c:pt>
                <c:pt idx="118">
                  <c:v>11.606999999999999</c:v>
                </c:pt>
                <c:pt idx="119">
                  <c:v>11.534000000000001</c:v>
                </c:pt>
                <c:pt idx="120">
                  <c:v>11.771000000000001</c:v>
                </c:pt>
                <c:pt idx="121">
                  <c:v>11.98</c:v>
                </c:pt>
                <c:pt idx="122">
                  <c:v>11.988</c:v>
                </c:pt>
                <c:pt idx="123">
                  <c:v>11.868</c:v>
                </c:pt>
                <c:pt idx="124">
                  <c:v>11.805</c:v>
                </c:pt>
                <c:pt idx="125">
                  <c:v>11.885</c:v>
                </c:pt>
                <c:pt idx="126">
                  <c:v>12.090999999999999</c:v>
                </c:pt>
                <c:pt idx="127">
                  <c:v>12.311</c:v>
                </c:pt>
                <c:pt idx="128">
                  <c:v>12.666</c:v>
                </c:pt>
                <c:pt idx="129">
                  <c:v>12.957000000000001</c:v>
                </c:pt>
                <c:pt idx="130">
                  <c:v>13.215999999999999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data'!$C$10:$C$497</c:f>
              <c:numCache>
                <c:formatCode>General</c:formatCode>
                <c:ptCount val="488"/>
                <c:pt idx="0">
                  <c:v>13.215999999999999</c:v>
                </c:pt>
                <c:pt idx="1">
                  <c:v>13.438000000000001</c:v>
                </c:pt>
                <c:pt idx="2">
                  <c:v>13.638999999999999</c:v>
                </c:pt>
                <c:pt idx="3">
                  <c:v>13.9</c:v>
                </c:pt>
                <c:pt idx="4">
                  <c:v>13.657</c:v>
                </c:pt>
                <c:pt idx="5">
                  <c:v>13.345000000000001</c:v>
                </c:pt>
                <c:pt idx="6">
                  <c:v>13.205</c:v>
                </c:pt>
                <c:pt idx="7">
                  <c:v>13.103</c:v>
                </c:pt>
                <c:pt idx="8">
                  <c:v>12.864000000000001</c:v>
                </c:pt>
                <c:pt idx="9">
                  <c:v>12.569000000000001</c:v>
                </c:pt>
                <c:pt idx="10">
                  <c:v>12.215</c:v>
                </c:pt>
                <c:pt idx="11">
                  <c:v>12.234</c:v>
                </c:pt>
                <c:pt idx="12">
                  <c:v>12.378</c:v>
                </c:pt>
                <c:pt idx="13">
                  <c:v>12.548</c:v>
                </c:pt>
                <c:pt idx="14">
                  <c:v>12.712999999999999</c:v>
                </c:pt>
                <c:pt idx="15">
                  <c:v>12.81</c:v>
                </c:pt>
                <c:pt idx="16">
                  <c:v>12.959</c:v>
                </c:pt>
                <c:pt idx="17">
                  <c:v>12.951000000000001</c:v>
                </c:pt>
                <c:pt idx="18">
                  <c:v>12.601000000000001</c:v>
                </c:pt>
                <c:pt idx="19">
                  <c:v>12.304</c:v>
                </c:pt>
                <c:pt idx="20">
                  <c:v>12.396000000000001</c:v>
                </c:pt>
                <c:pt idx="21">
                  <c:v>12.64</c:v>
                </c:pt>
                <c:pt idx="22">
                  <c:v>12.680999999999999</c:v>
                </c:pt>
                <c:pt idx="23">
                  <c:v>12.744</c:v>
                </c:pt>
                <c:pt idx="24">
                  <c:v>12.54</c:v>
                </c:pt>
                <c:pt idx="25">
                  <c:v>12.33</c:v>
                </c:pt>
                <c:pt idx="26">
                  <c:v>12.314</c:v>
                </c:pt>
                <c:pt idx="27">
                  <c:v>12.23</c:v>
                </c:pt>
                <c:pt idx="28">
                  <c:v>12.23</c:v>
                </c:pt>
                <c:pt idx="29">
                  <c:v>12.23</c:v>
                </c:pt>
                <c:pt idx="30">
                  <c:v>12.356</c:v>
                </c:pt>
                <c:pt idx="31">
                  <c:v>12.548999999999999</c:v>
                </c:pt>
                <c:pt idx="32">
                  <c:v>12.68</c:v>
                </c:pt>
                <c:pt idx="33">
                  <c:v>12.68</c:v>
                </c:pt>
                <c:pt idx="34">
                  <c:v>12.621</c:v>
                </c:pt>
                <c:pt idx="35">
                  <c:v>12.375999999999999</c:v>
                </c:pt>
                <c:pt idx="36">
                  <c:v>12.336</c:v>
                </c:pt>
                <c:pt idx="37">
                  <c:v>12.413</c:v>
                </c:pt>
                <c:pt idx="38">
                  <c:v>12.45</c:v>
                </c:pt>
                <c:pt idx="39">
                  <c:v>12.61</c:v>
                </c:pt>
                <c:pt idx="40">
                  <c:v>12.898999999999999</c:v>
                </c:pt>
                <c:pt idx="41">
                  <c:v>13.225</c:v>
                </c:pt>
                <c:pt idx="42">
                  <c:v>13.335000000000001</c:v>
                </c:pt>
                <c:pt idx="43">
                  <c:v>13.211</c:v>
                </c:pt>
                <c:pt idx="44">
                  <c:v>13.02</c:v>
                </c:pt>
                <c:pt idx="45">
                  <c:v>13.02</c:v>
                </c:pt>
                <c:pt idx="46">
                  <c:v>13.02</c:v>
                </c:pt>
                <c:pt idx="47">
                  <c:v>13.336</c:v>
                </c:pt>
                <c:pt idx="48">
                  <c:v>13.561999999999999</c:v>
                </c:pt>
                <c:pt idx="49">
                  <c:v>13.657999999999999</c:v>
                </c:pt>
                <c:pt idx="50">
                  <c:v>13.766999999999999</c:v>
                </c:pt>
                <c:pt idx="51">
                  <c:v>14.02</c:v>
                </c:pt>
                <c:pt idx="52">
                  <c:v>14.036</c:v>
                </c:pt>
                <c:pt idx="53">
                  <c:v>14.013</c:v>
                </c:pt>
                <c:pt idx="54">
                  <c:v>13.862</c:v>
                </c:pt>
                <c:pt idx="55">
                  <c:v>13.589</c:v>
                </c:pt>
                <c:pt idx="56">
                  <c:v>13.255000000000001</c:v>
                </c:pt>
                <c:pt idx="57">
                  <c:v>12.95</c:v>
                </c:pt>
                <c:pt idx="58">
                  <c:v>12.843</c:v>
                </c:pt>
                <c:pt idx="59">
                  <c:v>12.82</c:v>
                </c:pt>
                <c:pt idx="60">
                  <c:v>12.83</c:v>
                </c:pt>
                <c:pt idx="61">
                  <c:v>12.84</c:v>
                </c:pt>
                <c:pt idx="62">
                  <c:v>12.84</c:v>
                </c:pt>
                <c:pt idx="63">
                  <c:v>12.84</c:v>
                </c:pt>
                <c:pt idx="64">
                  <c:v>12.773999999999999</c:v>
                </c:pt>
                <c:pt idx="65">
                  <c:v>12.585000000000001</c:v>
                </c:pt>
                <c:pt idx="66">
                  <c:v>12.584</c:v>
                </c:pt>
                <c:pt idx="67">
                  <c:v>12.552</c:v>
                </c:pt>
                <c:pt idx="68">
                  <c:v>12.250999999999999</c:v>
                </c:pt>
                <c:pt idx="69">
                  <c:v>11.971</c:v>
                </c:pt>
                <c:pt idx="70">
                  <c:v>12.225</c:v>
                </c:pt>
                <c:pt idx="71">
                  <c:v>12.403</c:v>
                </c:pt>
                <c:pt idx="72">
                  <c:v>12.653</c:v>
                </c:pt>
                <c:pt idx="73">
                  <c:v>12.867000000000001</c:v>
                </c:pt>
                <c:pt idx="74">
                  <c:v>12.922000000000001</c:v>
                </c:pt>
                <c:pt idx="75">
                  <c:v>12.93</c:v>
                </c:pt>
                <c:pt idx="76">
                  <c:v>12.938000000000001</c:v>
                </c:pt>
                <c:pt idx="77">
                  <c:v>12.933</c:v>
                </c:pt>
                <c:pt idx="78">
                  <c:v>12.935</c:v>
                </c:pt>
                <c:pt idx="79">
                  <c:v>12.920999999999999</c:v>
                </c:pt>
                <c:pt idx="80">
                  <c:v>12.84</c:v>
                </c:pt>
                <c:pt idx="81">
                  <c:v>12.61</c:v>
                </c:pt>
                <c:pt idx="82">
                  <c:v>12.561</c:v>
                </c:pt>
                <c:pt idx="83">
                  <c:v>12.406000000000001</c:v>
                </c:pt>
                <c:pt idx="84">
                  <c:v>12.445</c:v>
                </c:pt>
                <c:pt idx="85">
                  <c:v>12.563000000000001</c:v>
                </c:pt>
                <c:pt idx="86">
                  <c:v>12.590999999999999</c:v>
                </c:pt>
                <c:pt idx="87">
                  <c:v>12.71</c:v>
                </c:pt>
                <c:pt idx="88">
                  <c:v>12.653</c:v>
                </c:pt>
                <c:pt idx="89">
                  <c:v>12.62</c:v>
                </c:pt>
                <c:pt idx="90">
                  <c:v>12.61</c:v>
                </c:pt>
                <c:pt idx="91">
                  <c:v>12.61</c:v>
                </c:pt>
                <c:pt idx="92">
                  <c:v>12.62</c:v>
                </c:pt>
                <c:pt idx="93">
                  <c:v>12.68</c:v>
                </c:pt>
                <c:pt idx="94">
                  <c:v>12.68</c:v>
                </c:pt>
                <c:pt idx="95">
                  <c:v>12.584</c:v>
                </c:pt>
                <c:pt idx="96">
                  <c:v>12.564</c:v>
                </c:pt>
                <c:pt idx="97">
                  <c:v>12.59</c:v>
                </c:pt>
                <c:pt idx="98">
                  <c:v>12.625999999999999</c:v>
                </c:pt>
                <c:pt idx="99">
                  <c:v>12.891</c:v>
                </c:pt>
                <c:pt idx="100">
                  <c:v>13.228</c:v>
                </c:pt>
                <c:pt idx="101">
                  <c:v>13.551</c:v>
                </c:pt>
                <c:pt idx="102">
                  <c:v>13.805999999999999</c:v>
                </c:pt>
                <c:pt idx="103">
                  <c:v>13.983000000000001</c:v>
                </c:pt>
                <c:pt idx="104">
                  <c:v>14.061</c:v>
                </c:pt>
                <c:pt idx="105">
                  <c:v>13.888999999999999</c:v>
                </c:pt>
                <c:pt idx="106">
                  <c:v>13.574</c:v>
                </c:pt>
                <c:pt idx="107">
                  <c:v>13.321</c:v>
                </c:pt>
                <c:pt idx="108">
                  <c:v>13.055999999999999</c:v>
                </c:pt>
                <c:pt idx="109">
                  <c:v>12.893000000000001</c:v>
                </c:pt>
                <c:pt idx="110">
                  <c:v>12.851000000000001</c:v>
                </c:pt>
                <c:pt idx="111">
                  <c:v>12.56</c:v>
                </c:pt>
                <c:pt idx="112">
                  <c:v>12.528</c:v>
                </c:pt>
                <c:pt idx="113">
                  <c:v>12.624000000000001</c:v>
                </c:pt>
                <c:pt idx="114">
                  <c:v>12.68</c:v>
                </c:pt>
                <c:pt idx="115">
                  <c:v>12.609</c:v>
                </c:pt>
                <c:pt idx="116">
                  <c:v>12.398999999999999</c:v>
                </c:pt>
                <c:pt idx="117">
                  <c:v>12.11</c:v>
                </c:pt>
                <c:pt idx="118">
                  <c:v>12.093999999999999</c:v>
                </c:pt>
                <c:pt idx="119">
                  <c:v>12.289</c:v>
                </c:pt>
                <c:pt idx="120">
                  <c:v>12.471</c:v>
                </c:pt>
                <c:pt idx="121">
                  <c:v>12.55</c:v>
                </c:pt>
                <c:pt idx="122">
                  <c:v>12.48</c:v>
                </c:pt>
                <c:pt idx="123">
                  <c:v>12.058999999999999</c:v>
                </c:pt>
                <c:pt idx="124">
                  <c:v>11.696</c:v>
                </c:pt>
                <c:pt idx="125">
                  <c:v>11.5</c:v>
                </c:pt>
                <c:pt idx="126">
                  <c:v>11.435</c:v>
                </c:pt>
                <c:pt idx="127">
                  <c:v>10.954000000000001</c:v>
                </c:pt>
                <c:pt idx="128">
                  <c:v>9.5030000000000001</c:v>
                </c:pt>
                <c:pt idx="129">
                  <c:v>7.258</c:v>
                </c:pt>
                <c:pt idx="130">
                  <c:v>6.0380000000000003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17056"/>
        <c:axId val="153118976"/>
      </c:scatterChart>
      <c:valAx>
        <c:axId val="153117056"/>
        <c:scaling>
          <c:orientation val="minMax"/>
          <c:max val="1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118976"/>
        <c:crosses val="autoZero"/>
        <c:crossBetween val="midCat"/>
      </c:valAx>
      <c:valAx>
        <c:axId val="153118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117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data'!$D$10:$D$497</c:f>
              <c:numCache>
                <c:formatCode>General</c:formatCode>
                <c:ptCount val="488"/>
                <c:pt idx="0">
                  <c:v>0.15359999999999999</c:v>
                </c:pt>
                <c:pt idx="1">
                  <c:v>0.19620000000000001</c:v>
                </c:pt>
                <c:pt idx="2">
                  <c:v>0.22309999999999999</c:v>
                </c:pt>
                <c:pt idx="3">
                  <c:v>0.22389999999999999</c:v>
                </c:pt>
                <c:pt idx="4">
                  <c:v>0.20349999999999999</c:v>
                </c:pt>
                <c:pt idx="5">
                  <c:v>0.1691</c:v>
                </c:pt>
                <c:pt idx="6">
                  <c:v>0.13100000000000001</c:v>
                </c:pt>
                <c:pt idx="7">
                  <c:v>9.6699999999999994E-2</c:v>
                </c:pt>
                <c:pt idx="8">
                  <c:v>6.9199999999999998E-2</c:v>
                </c:pt>
                <c:pt idx="9">
                  <c:v>4.3099999999999999E-2</c:v>
                </c:pt>
                <c:pt idx="10">
                  <c:v>2.8400000000000002E-2</c:v>
                </c:pt>
                <c:pt idx="11">
                  <c:v>2.24E-2</c:v>
                </c:pt>
                <c:pt idx="12">
                  <c:v>0.02</c:v>
                </c:pt>
                <c:pt idx="13">
                  <c:v>1.9900000000000001E-2</c:v>
                </c:pt>
                <c:pt idx="14">
                  <c:v>1.7299999999999999E-2</c:v>
                </c:pt>
                <c:pt idx="15">
                  <c:v>1.7000000000000001E-2</c:v>
                </c:pt>
                <c:pt idx="16">
                  <c:v>1.6400000000000001E-2</c:v>
                </c:pt>
                <c:pt idx="17">
                  <c:v>1.8800000000000001E-2</c:v>
                </c:pt>
                <c:pt idx="18">
                  <c:v>2.2800000000000001E-2</c:v>
                </c:pt>
                <c:pt idx="19">
                  <c:v>2.2100000000000002E-2</c:v>
                </c:pt>
                <c:pt idx="20">
                  <c:v>2.3800000000000002E-2</c:v>
                </c:pt>
                <c:pt idx="21">
                  <c:v>2.47E-2</c:v>
                </c:pt>
                <c:pt idx="22">
                  <c:v>2.3900000000000001E-2</c:v>
                </c:pt>
                <c:pt idx="23">
                  <c:v>2.2599999999999999E-2</c:v>
                </c:pt>
                <c:pt idx="24">
                  <c:v>2.2499999999999999E-2</c:v>
                </c:pt>
                <c:pt idx="25">
                  <c:v>2.4400000000000002E-2</c:v>
                </c:pt>
                <c:pt idx="26">
                  <c:v>2.86E-2</c:v>
                </c:pt>
                <c:pt idx="27">
                  <c:v>3.9699999999999999E-2</c:v>
                </c:pt>
                <c:pt idx="28">
                  <c:v>4.7800000000000002E-2</c:v>
                </c:pt>
                <c:pt idx="29">
                  <c:v>6.1100000000000002E-2</c:v>
                </c:pt>
                <c:pt idx="30">
                  <c:v>8.6400000000000005E-2</c:v>
                </c:pt>
                <c:pt idx="31">
                  <c:v>0.11990000000000001</c:v>
                </c:pt>
                <c:pt idx="32">
                  <c:v>0.11559999999999999</c:v>
                </c:pt>
                <c:pt idx="33">
                  <c:v>8.5699999999999998E-2</c:v>
                </c:pt>
                <c:pt idx="34">
                  <c:v>5.8299999999999998E-2</c:v>
                </c:pt>
                <c:pt idx="35">
                  <c:v>4.1300000000000003E-2</c:v>
                </c:pt>
                <c:pt idx="36">
                  <c:v>3.8300000000000001E-2</c:v>
                </c:pt>
                <c:pt idx="37">
                  <c:v>5.2699999999999997E-2</c:v>
                </c:pt>
                <c:pt idx="38">
                  <c:v>7.2400000000000006E-2</c:v>
                </c:pt>
                <c:pt idx="39">
                  <c:v>9.8299999999999998E-2</c:v>
                </c:pt>
                <c:pt idx="40">
                  <c:v>0.13300000000000001</c:v>
                </c:pt>
                <c:pt idx="41">
                  <c:v>0.1658</c:v>
                </c:pt>
                <c:pt idx="42">
                  <c:v>0.17829999999999999</c:v>
                </c:pt>
                <c:pt idx="43">
                  <c:v>0.14449999999999999</c:v>
                </c:pt>
                <c:pt idx="44">
                  <c:v>0.12590000000000001</c:v>
                </c:pt>
                <c:pt idx="45">
                  <c:v>0.1328</c:v>
                </c:pt>
                <c:pt idx="46">
                  <c:v>0.13270000000000001</c:v>
                </c:pt>
                <c:pt idx="47">
                  <c:v>0.14630000000000001</c:v>
                </c:pt>
                <c:pt idx="48">
                  <c:v>0.18770000000000001</c:v>
                </c:pt>
                <c:pt idx="49">
                  <c:v>0.2361</c:v>
                </c:pt>
                <c:pt idx="50">
                  <c:v>0.23769999999999999</c:v>
                </c:pt>
                <c:pt idx="51">
                  <c:v>0.24149999999999999</c:v>
                </c:pt>
                <c:pt idx="52">
                  <c:v>0.19109999999999999</c:v>
                </c:pt>
                <c:pt idx="53">
                  <c:v>0.1527</c:v>
                </c:pt>
                <c:pt idx="54">
                  <c:v>0.14849999999999999</c:v>
                </c:pt>
                <c:pt idx="55">
                  <c:v>9.1600000000000001E-2</c:v>
                </c:pt>
                <c:pt idx="56">
                  <c:v>5.0900000000000001E-2</c:v>
                </c:pt>
                <c:pt idx="57">
                  <c:v>3.6600000000000001E-2</c:v>
                </c:pt>
                <c:pt idx="58">
                  <c:v>4.3900000000000002E-2</c:v>
                </c:pt>
                <c:pt idx="59">
                  <c:v>6.6699999999999995E-2</c:v>
                </c:pt>
                <c:pt idx="60">
                  <c:v>8.7300000000000003E-2</c:v>
                </c:pt>
                <c:pt idx="61">
                  <c:v>8.0299999999999996E-2</c:v>
                </c:pt>
                <c:pt idx="62">
                  <c:v>8.7099999999999997E-2</c:v>
                </c:pt>
                <c:pt idx="63">
                  <c:v>8.2299999999999998E-2</c:v>
                </c:pt>
                <c:pt idx="64">
                  <c:v>5.8700000000000002E-2</c:v>
                </c:pt>
                <c:pt idx="65">
                  <c:v>3.39E-2</c:v>
                </c:pt>
                <c:pt idx="66">
                  <c:v>2.0799999999999999E-2</c:v>
                </c:pt>
                <c:pt idx="67">
                  <c:v>0.02</c:v>
                </c:pt>
                <c:pt idx="68">
                  <c:v>0.02</c:v>
                </c:pt>
                <c:pt idx="69">
                  <c:v>1.8599999999999998E-2</c:v>
                </c:pt>
                <c:pt idx="70">
                  <c:v>1.6400000000000001E-2</c:v>
                </c:pt>
                <c:pt idx="71">
                  <c:v>1.54E-2</c:v>
                </c:pt>
                <c:pt idx="72">
                  <c:v>1.5299999999999999E-2</c:v>
                </c:pt>
                <c:pt idx="73">
                  <c:v>1.2999999999999999E-2</c:v>
                </c:pt>
                <c:pt idx="74">
                  <c:v>1.2999999999999999E-2</c:v>
                </c:pt>
                <c:pt idx="75">
                  <c:v>1.2999999999999999E-2</c:v>
                </c:pt>
                <c:pt idx="76">
                  <c:v>1.2999999999999999E-2</c:v>
                </c:pt>
                <c:pt idx="77">
                  <c:v>1.2999999999999999E-2</c:v>
                </c:pt>
                <c:pt idx="78">
                  <c:v>1.34E-2</c:v>
                </c:pt>
                <c:pt idx="79">
                  <c:v>1.4999999999999999E-2</c:v>
                </c:pt>
                <c:pt idx="80">
                  <c:v>1.3299999999999999E-2</c:v>
                </c:pt>
                <c:pt idx="81">
                  <c:v>1.37E-2</c:v>
                </c:pt>
                <c:pt idx="82">
                  <c:v>1.83E-2</c:v>
                </c:pt>
                <c:pt idx="83">
                  <c:v>2.9600000000000001E-2</c:v>
                </c:pt>
                <c:pt idx="84">
                  <c:v>4.4499999999999998E-2</c:v>
                </c:pt>
                <c:pt idx="85">
                  <c:v>5.45E-2</c:v>
                </c:pt>
                <c:pt idx="86">
                  <c:v>7.51E-2</c:v>
                </c:pt>
                <c:pt idx="87">
                  <c:v>9.7500000000000003E-2</c:v>
                </c:pt>
                <c:pt idx="88">
                  <c:v>0.106</c:v>
                </c:pt>
                <c:pt idx="89">
                  <c:v>9.7100000000000006E-2</c:v>
                </c:pt>
                <c:pt idx="90">
                  <c:v>7.2499999999999995E-2</c:v>
                </c:pt>
                <c:pt idx="91">
                  <c:v>3.6299999999999999E-2</c:v>
                </c:pt>
                <c:pt idx="92">
                  <c:v>2.64E-2</c:v>
                </c:pt>
                <c:pt idx="93">
                  <c:v>3.0599999999999999E-2</c:v>
                </c:pt>
                <c:pt idx="94">
                  <c:v>4.4699999999999997E-2</c:v>
                </c:pt>
                <c:pt idx="95">
                  <c:v>6.2399999999999997E-2</c:v>
                </c:pt>
                <c:pt idx="96">
                  <c:v>7.4800000000000005E-2</c:v>
                </c:pt>
                <c:pt idx="97">
                  <c:v>7.3599999999999999E-2</c:v>
                </c:pt>
                <c:pt idx="98">
                  <c:v>5.74E-2</c:v>
                </c:pt>
                <c:pt idx="99">
                  <c:v>8.3799999999999999E-2</c:v>
                </c:pt>
                <c:pt idx="100">
                  <c:v>0.1351</c:v>
                </c:pt>
                <c:pt idx="101">
                  <c:v>0.17130000000000001</c:v>
                </c:pt>
                <c:pt idx="102">
                  <c:v>0.18440000000000001</c:v>
                </c:pt>
                <c:pt idx="103">
                  <c:v>0.21659999999999999</c:v>
                </c:pt>
                <c:pt idx="104">
                  <c:v>0.24329999999999999</c:v>
                </c:pt>
                <c:pt idx="105">
                  <c:v>0.22620000000000001</c:v>
                </c:pt>
                <c:pt idx="106">
                  <c:v>0.18770000000000001</c:v>
                </c:pt>
                <c:pt idx="107">
                  <c:v>0.15240000000000001</c:v>
                </c:pt>
                <c:pt idx="108">
                  <c:v>0.13059999999999999</c:v>
                </c:pt>
                <c:pt idx="109">
                  <c:v>0.10589999999999999</c:v>
                </c:pt>
                <c:pt idx="110">
                  <c:v>6.0100000000000001E-2</c:v>
                </c:pt>
                <c:pt idx="111">
                  <c:v>3.3599999999999998E-2</c:v>
                </c:pt>
                <c:pt idx="112">
                  <c:v>2.7099999999999999E-2</c:v>
                </c:pt>
                <c:pt idx="113">
                  <c:v>3.1199999999999999E-2</c:v>
                </c:pt>
                <c:pt idx="114">
                  <c:v>3.4799999999999998E-2</c:v>
                </c:pt>
                <c:pt idx="115">
                  <c:v>3.3799999999999997E-2</c:v>
                </c:pt>
                <c:pt idx="116">
                  <c:v>2.63E-2</c:v>
                </c:pt>
                <c:pt idx="117">
                  <c:v>2.4299999999999999E-2</c:v>
                </c:pt>
                <c:pt idx="118">
                  <c:v>2.5100000000000001E-2</c:v>
                </c:pt>
                <c:pt idx="119">
                  <c:v>2.5999999999999999E-2</c:v>
                </c:pt>
                <c:pt idx="120">
                  <c:v>2.6800000000000001E-2</c:v>
                </c:pt>
                <c:pt idx="121">
                  <c:v>0.03</c:v>
                </c:pt>
                <c:pt idx="122">
                  <c:v>0.03</c:v>
                </c:pt>
                <c:pt idx="123">
                  <c:v>2.93E-2</c:v>
                </c:pt>
                <c:pt idx="124">
                  <c:v>2.9000000000000001E-2</c:v>
                </c:pt>
                <c:pt idx="125">
                  <c:v>2.9399999999999999E-2</c:v>
                </c:pt>
                <c:pt idx="126">
                  <c:v>4.02E-2</c:v>
                </c:pt>
                <c:pt idx="127">
                  <c:v>8.1100000000000005E-2</c:v>
                </c:pt>
                <c:pt idx="128">
                  <c:v>0.1293</c:v>
                </c:pt>
                <c:pt idx="129">
                  <c:v>0.14680000000000001</c:v>
                </c:pt>
                <c:pt idx="130">
                  <c:v>0.19650000000000001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0.19650000000000001</c:v>
                </c:pt>
                <c:pt idx="1">
                  <c:v>0.23330000000000001</c:v>
                </c:pt>
                <c:pt idx="2">
                  <c:v>0.2424</c:v>
                </c:pt>
                <c:pt idx="3">
                  <c:v>0.28989999999999999</c:v>
                </c:pt>
                <c:pt idx="4">
                  <c:v>0.2838</c:v>
                </c:pt>
                <c:pt idx="5">
                  <c:v>0.20669999999999999</c:v>
                </c:pt>
                <c:pt idx="6">
                  <c:v>0.14749999999999999</c:v>
                </c:pt>
                <c:pt idx="7">
                  <c:v>0.10639999999999999</c:v>
                </c:pt>
                <c:pt idx="8">
                  <c:v>6.6600000000000006E-2</c:v>
                </c:pt>
                <c:pt idx="9">
                  <c:v>3.09E-2</c:v>
                </c:pt>
                <c:pt idx="10">
                  <c:v>2.6599999999999999E-2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2.5600000000000001E-2</c:v>
                </c:pt>
                <c:pt idx="14">
                  <c:v>2.41E-2</c:v>
                </c:pt>
                <c:pt idx="15">
                  <c:v>0.02</c:v>
                </c:pt>
                <c:pt idx="16">
                  <c:v>1.9099999999999999E-2</c:v>
                </c:pt>
                <c:pt idx="17">
                  <c:v>1.4200000000000001E-2</c:v>
                </c:pt>
                <c:pt idx="18">
                  <c:v>1.15E-2</c:v>
                </c:pt>
                <c:pt idx="19">
                  <c:v>1.0999999999999999E-2</c:v>
                </c:pt>
                <c:pt idx="20">
                  <c:v>1.12E-2</c:v>
                </c:pt>
                <c:pt idx="21">
                  <c:v>1.2E-2</c:v>
                </c:pt>
                <c:pt idx="22">
                  <c:v>1.11E-2</c:v>
                </c:pt>
                <c:pt idx="23">
                  <c:v>1.5800000000000002E-2</c:v>
                </c:pt>
                <c:pt idx="24">
                  <c:v>3.0300000000000001E-2</c:v>
                </c:pt>
                <c:pt idx="25">
                  <c:v>4.41E-2</c:v>
                </c:pt>
                <c:pt idx="26">
                  <c:v>5.3699999999999998E-2</c:v>
                </c:pt>
                <c:pt idx="27">
                  <c:v>7.22E-2</c:v>
                </c:pt>
                <c:pt idx="28">
                  <c:v>8.43E-2</c:v>
                </c:pt>
                <c:pt idx="29">
                  <c:v>8.5300000000000001E-2</c:v>
                </c:pt>
                <c:pt idx="30">
                  <c:v>7.9200000000000007E-2</c:v>
                </c:pt>
                <c:pt idx="31">
                  <c:v>6.8500000000000005E-2</c:v>
                </c:pt>
                <c:pt idx="32">
                  <c:v>5.7599999999999998E-2</c:v>
                </c:pt>
                <c:pt idx="33">
                  <c:v>5.0799999999999998E-2</c:v>
                </c:pt>
                <c:pt idx="34">
                  <c:v>3.8399999999999997E-2</c:v>
                </c:pt>
                <c:pt idx="35">
                  <c:v>4.2099999999999999E-2</c:v>
                </c:pt>
                <c:pt idx="36">
                  <c:v>6.0900000000000003E-2</c:v>
                </c:pt>
                <c:pt idx="37">
                  <c:v>8.7599999999999997E-2</c:v>
                </c:pt>
                <c:pt idx="38">
                  <c:v>0.1172</c:v>
                </c:pt>
                <c:pt idx="39">
                  <c:v>0.1532</c:v>
                </c:pt>
                <c:pt idx="40">
                  <c:v>0.16900000000000001</c:v>
                </c:pt>
                <c:pt idx="41">
                  <c:v>0.15629999999999999</c:v>
                </c:pt>
                <c:pt idx="42">
                  <c:v>0.14899999999999999</c:v>
                </c:pt>
                <c:pt idx="43">
                  <c:v>0.14460000000000001</c:v>
                </c:pt>
                <c:pt idx="44">
                  <c:v>0.1326</c:v>
                </c:pt>
                <c:pt idx="45">
                  <c:v>0.1123</c:v>
                </c:pt>
                <c:pt idx="46">
                  <c:v>0.14630000000000001</c:v>
                </c:pt>
                <c:pt idx="47">
                  <c:v>0.17799999999999999</c:v>
                </c:pt>
                <c:pt idx="48">
                  <c:v>0.19320000000000001</c:v>
                </c:pt>
                <c:pt idx="49">
                  <c:v>0.2117</c:v>
                </c:pt>
                <c:pt idx="50">
                  <c:v>0.24179999999999999</c:v>
                </c:pt>
                <c:pt idx="51">
                  <c:v>0.25490000000000002</c:v>
                </c:pt>
                <c:pt idx="52">
                  <c:v>0.2424</c:v>
                </c:pt>
                <c:pt idx="53">
                  <c:v>0.21510000000000001</c:v>
                </c:pt>
                <c:pt idx="54">
                  <c:v>0.17879999999999999</c:v>
                </c:pt>
                <c:pt idx="55">
                  <c:v>0.15079999999999999</c:v>
                </c:pt>
                <c:pt idx="56">
                  <c:v>0.13980000000000001</c:v>
                </c:pt>
                <c:pt idx="57">
                  <c:v>0.13389999999999999</c:v>
                </c:pt>
                <c:pt idx="58">
                  <c:v>0.1139</c:v>
                </c:pt>
                <c:pt idx="59">
                  <c:v>9.9900000000000003E-2</c:v>
                </c:pt>
                <c:pt idx="60">
                  <c:v>8.7599999999999997E-2</c:v>
                </c:pt>
                <c:pt idx="61">
                  <c:v>7.6600000000000001E-2</c:v>
                </c:pt>
                <c:pt idx="62">
                  <c:v>6.5600000000000006E-2</c:v>
                </c:pt>
                <c:pt idx="63">
                  <c:v>4.9200000000000001E-2</c:v>
                </c:pt>
                <c:pt idx="64">
                  <c:v>0.03</c:v>
                </c:pt>
                <c:pt idx="65">
                  <c:v>2.06E-2</c:v>
                </c:pt>
                <c:pt idx="66">
                  <c:v>1.7999999999999999E-2</c:v>
                </c:pt>
                <c:pt idx="67">
                  <c:v>1.9800000000000002E-2</c:v>
                </c:pt>
                <c:pt idx="68">
                  <c:v>2.35E-2</c:v>
                </c:pt>
                <c:pt idx="69">
                  <c:v>2.5999999999999999E-2</c:v>
                </c:pt>
                <c:pt idx="70">
                  <c:v>2.1000000000000001E-2</c:v>
                </c:pt>
                <c:pt idx="71">
                  <c:v>1.46E-2</c:v>
                </c:pt>
                <c:pt idx="72">
                  <c:v>1.0999999999999999E-2</c:v>
                </c:pt>
                <c:pt idx="73">
                  <c:v>8.8999999999999999E-3</c:v>
                </c:pt>
                <c:pt idx="74">
                  <c:v>7.1999999999999998E-3</c:v>
                </c:pt>
                <c:pt idx="75">
                  <c:v>8.0000000000000002E-3</c:v>
                </c:pt>
                <c:pt idx="76">
                  <c:v>8.0000000000000002E-3</c:v>
                </c:pt>
                <c:pt idx="77">
                  <c:v>7.3000000000000001E-3</c:v>
                </c:pt>
                <c:pt idx="78">
                  <c:v>1.17E-2</c:v>
                </c:pt>
                <c:pt idx="79">
                  <c:v>1.38E-2</c:v>
                </c:pt>
                <c:pt idx="80">
                  <c:v>1.17E-2</c:v>
                </c:pt>
                <c:pt idx="81">
                  <c:v>0.02</c:v>
                </c:pt>
                <c:pt idx="82">
                  <c:v>3.1699999999999999E-2</c:v>
                </c:pt>
                <c:pt idx="83">
                  <c:v>3.7499999999999999E-2</c:v>
                </c:pt>
                <c:pt idx="84">
                  <c:v>3.5799999999999998E-2</c:v>
                </c:pt>
                <c:pt idx="85">
                  <c:v>3.15E-2</c:v>
                </c:pt>
                <c:pt idx="86">
                  <c:v>3.3700000000000001E-2</c:v>
                </c:pt>
                <c:pt idx="87">
                  <c:v>5.3999999999999999E-2</c:v>
                </c:pt>
                <c:pt idx="88">
                  <c:v>6.7900000000000002E-2</c:v>
                </c:pt>
                <c:pt idx="89">
                  <c:v>6.7299999999999999E-2</c:v>
                </c:pt>
                <c:pt idx="90">
                  <c:v>6.3899999999999998E-2</c:v>
                </c:pt>
                <c:pt idx="91">
                  <c:v>5.2999999999999999E-2</c:v>
                </c:pt>
                <c:pt idx="92">
                  <c:v>3.4099999999999998E-2</c:v>
                </c:pt>
                <c:pt idx="93">
                  <c:v>2.5000000000000001E-2</c:v>
                </c:pt>
                <c:pt idx="94">
                  <c:v>2.58E-2</c:v>
                </c:pt>
                <c:pt idx="95">
                  <c:v>3.4700000000000002E-2</c:v>
                </c:pt>
                <c:pt idx="96">
                  <c:v>4.7800000000000002E-2</c:v>
                </c:pt>
                <c:pt idx="97">
                  <c:v>7.4399999999999994E-2</c:v>
                </c:pt>
                <c:pt idx="98">
                  <c:v>0.1168</c:v>
                </c:pt>
                <c:pt idx="99">
                  <c:v>0.16200000000000001</c:v>
                </c:pt>
                <c:pt idx="100">
                  <c:v>0.17780000000000001</c:v>
                </c:pt>
                <c:pt idx="101">
                  <c:v>0.1797</c:v>
                </c:pt>
                <c:pt idx="102">
                  <c:v>0.21329999999999999</c:v>
                </c:pt>
                <c:pt idx="103">
                  <c:v>0.2492</c:v>
                </c:pt>
                <c:pt idx="104">
                  <c:v>0.2419</c:v>
                </c:pt>
                <c:pt idx="105">
                  <c:v>0.18290000000000001</c:v>
                </c:pt>
                <c:pt idx="106">
                  <c:v>0.14810000000000001</c:v>
                </c:pt>
                <c:pt idx="107">
                  <c:v>0.1085</c:v>
                </c:pt>
                <c:pt idx="108">
                  <c:v>6.9800000000000001E-2</c:v>
                </c:pt>
                <c:pt idx="109">
                  <c:v>5.33E-2</c:v>
                </c:pt>
                <c:pt idx="110">
                  <c:v>6.1199999999999997E-2</c:v>
                </c:pt>
                <c:pt idx="111">
                  <c:v>6.2E-2</c:v>
                </c:pt>
                <c:pt idx="112">
                  <c:v>6.2E-2</c:v>
                </c:pt>
                <c:pt idx="113">
                  <c:v>5.5300000000000002E-2</c:v>
                </c:pt>
                <c:pt idx="114">
                  <c:v>3.9699999999999999E-2</c:v>
                </c:pt>
                <c:pt idx="115">
                  <c:v>2.52E-2</c:v>
                </c:pt>
                <c:pt idx="116">
                  <c:v>1.9599999999999999E-2</c:v>
                </c:pt>
                <c:pt idx="117">
                  <c:v>1.7999999999999999E-2</c:v>
                </c:pt>
                <c:pt idx="118">
                  <c:v>2.8000000000000001E-2</c:v>
                </c:pt>
                <c:pt idx="119">
                  <c:v>3.1300000000000001E-2</c:v>
                </c:pt>
                <c:pt idx="120">
                  <c:v>3.7600000000000001E-2</c:v>
                </c:pt>
                <c:pt idx="121">
                  <c:v>4.2700000000000002E-2</c:v>
                </c:pt>
                <c:pt idx="122">
                  <c:v>4.0899999999999999E-2</c:v>
                </c:pt>
                <c:pt idx="123">
                  <c:v>3.5000000000000003E-2</c:v>
                </c:pt>
                <c:pt idx="124">
                  <c:v>3.09E-2</c:v>
                </c:pt>
                <c:pt idx="125">
                  <c:v>3.8600000000000002E-2</c:v>
                </c:pt>
                <c:pt idx="126">
                  <c:v>5.9799999999999999E-2</c:v>
                </c:pt>
                <c:pt idx="127">
                  <c:v>8.9899999999999994E-2</c:v>
                </c:pt>
                <c:pt idx="128">
                  <c:v>0.1255</c:v>
                </c:pt>
                <c:pt idx="129">
                  <c:v>0.1711</c:v>
                </c:pt>
                <c:pt idx="130">
                  <c:v>0.20660000000000001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data'!$D$10:$D$497</c:f>
              <c:numCache>
                <c:formatCode>General</c:formatCode>
                <c:ptCount val="488"/>
                <c:pt idx="0">
                  <c:v>0.20660000000000001</c:v>
                </c:pt>
                <c:pt idx="1">
                  <c:v>0.2331</c:v>
                </c:pt>
                <c:pt idx="2">
                  <c:v>0.24199999999999999</c:v>
                </c:pt>
                <c:pt idx="3">
                  <c:v>0.21840000000000001</c:v>
                </c:pt>
                <c:pt idx="4">
                  <c:v>0.1699</c:v>
                </c:pt>
                <c:pt idx="5">
                  <c:v>0.14299999999999999</c:v>
                </c:pt>
                <c:pt idx="6">
                  <c:v>0.14050000000000001</c:v>
                </c:pt>
                <c:pt idx="7">
                  <c:v>0.1216</c:v>
                </c:pt>
                <c:pt idx="8">
                  <c:v>8.4599999999999995E-2</c:v>
                </c:pt>
                <c:pt idx="9">
                  <c:v>5.2699999999999997E-2</c:v>
                </c:pt>
                <c:pt idx="10">
                  <c:v>4.1599999999999998E-2</c:v>
                </c:pt>
                <c:pt idx="11">
                  <c:v>3.5000000000000003E-2</c:v>
                </c:pt>
                <c:pt idx="12">
                  <c:v>2.4799999999999999E-2</c:v>
                </c:pt>
                <c:pt idx="13">
                  <c:v>2.23E-2</c:v>
                </c:pt>
                <c:pt idx="14">
                  <c:v>1.8499999999999999E-2</c:v>
                </c:pt>
                <c:pt idx="15">
                  <c:v>1.47E-2</c:v>
                </c:pt>
                <c:pt idx="16">
                  <c:v>1.3100000000000001E-2</c:v>
                </c:pt>
                <c:pt idx="17">
                  <c:v>8.0000000000000002E-3</c:v>
                </c:pt>
                <c:pt idx="18">
                  <c:v>7.1999999999999998E-3</c:v>
                </c:pt>
                <c:pt idx="19">
                  <c:v>8.3000000000000001E-3</c:v>
                </c:pt>
                <c:pt idx="20">
                  <c:v>8.9999999999999993E-3</c:v>
                </c:pt>
                <c:pt idx="21">
                  <c:v>8.9999999999999993E-3</c:v>
                </c:pt>
                <c:pt idx="22">
                  <c:v>9.2999999999999992E-3</c:v>
                </c:pt>
                <c:pt idx="23">
                  <c:v>1.0999999999999999E-2</c:v>
                </c:pt>
                <c:pt idx="24">
                  <c:v>1.0999999999999999E-2</c:v>
                </c:pt>
                <c:pt idx="25">
                  <c:v>2.5700000000000001E-2</c:v>
                </c:pt>
                <c:pt idx="26">
                  <c:v>3.9699999999999999E-2</c:v>
                </c:pt>
                <c:pt idx="27">
                  <c:v>5.04E-2</c:v>
                </c:pt>
                <c:pt idx="28">
                  <c:v>5.9799999999999999E-2</c:v>
                </c:pt>
                <c:pt idx="29">
                  <c:v>6.4399999999999999E-2</c:v>
                </c:pt>
                <c:pt idx="30">
                  <c:v>8.9599999999999999E-2</c:v>
                </c:pt>
                <c:pt idx="31">
                  <c:v>0.1116</c:v>
                </c:pt>
                <c:pt idx="32">
                  <c:v>9.8599999999999993E-2</c:v>
                </c:pt>
                <c:pt idx="33">
                  <c:v>6.8900000000000003E-2</c:v>
                </c:pt>
                <c:pt idx="34">
                  <c:v>5.0200000000000002E-2</c:v>
                </c:pt>
                <c:pt idx="35">
                  <c:v>4.2000000000000003E-2</c:v>
                </c:pt>
                <c:pt idx="36">
                  <c:v>5.2699999999999997E-2</c:v>
                </c:pt>
                <c:pt idx="37">
                  <c:v>6.3799999999999996E-2</c:v>
                </c:pt>
                <c:pt idx="38">
                  <c:v>8.3099999999999993E-2</c:v>
                </c:pt>
                <c:pt idx="39">
                  <c:v>0.1138</c:v>
                </c:pt>
                <c:pt idx="40">
                  <c:v>0.15809999999999999</c:v>
                </c:pt>
                <c:pt idx="41">
                  <c:v>0.22090000000000001</c:v>
                </c:pt>
                <c:pt idx="42">
                  <c:v>0.18329999999999999</c:v>
                </c:pt>
                <c:pt idx="43">
                  <c:v>0.1444</c:v>
                </c:pt>
                <c:pt idx="44">
                  <c:v>0.129</c:v>
                </c:pt>
                <c:pt idx="45">
                  <c:v>0.13469999999999999</c:v>
                </c:pt>
                <c:pt idx="46">
                  <c:v>0.15329999999999999</c:v>
                </c:pt>
                <c:pt idx="47">
                  <c:v>0.2041</c:v>
                </c:pt>
                <c:pt idx="48">
                  <c:v>0.23710000000000001</c:v>
                </c:pt>
                <c:pt idx="49">
                  <c:v>0.24229999999999999</c:v>
                </c:pt>
                <c:pt idx="50">
                  <c:v>0.27779999999999999</c:v>
                </c:pt>
                <c:pt idx="51">
                  <c:v>0.3029</c:v>
                </c:pt>
                <c:pt idx="52">
                  <c:v>0.27689999999999998</c:v>
                </c:pt>
                <c:pt idx="53">
                  <c:v>0.25390000000000001</c:v>
                </c:pt>
                <c:pt idx="54">
                  <c:v>0.2268</c:v>
                </c:pt>
                <c:pt idx="55">
                  <c:v>0.1411</c:v>
                </c:pt>
                <c:pt idx="56">
                  <c:v>7.9600000000000004E-2</c:v>
                </c:pt>
                <c:pt idx="57">
                  <c:v>5.6599999999999998E-2</c:v>
                </c:pt>
                <c:pt idx="58">
                  <c:v>6.6799999999999998E-2</c:v>
                </c:pt>
                <c:pt idx="59">
                  <c:v>0.11600000000000001</c:v>
                </c:pt>
                <c:pt idx="60">
                  <c:v>0.13400000000000001</c:v>
                </c:pt>
                <c:pt idx="61">
                  <c:v>0.1255</c:v>
                </c:pt>
                <c:pt idx="62">
                  <c:v>0.1089</c:v>
                </c:pt>
                <c:pt idx="63">
                  <c:v>9.06E-2</c:v>
                </c:pt>
                <c:pt idx="64">
                  <c:v>6.7900000000000002E-2</c:v>
                </c:pt>
                <c:pt idx="65">
                  <c:v>3.3000000000000002E-2</c:v>
                </c:pt>
                <c:pt idx="66">
                  <c:v>2.3199999999999998E-2</c:v>
                </c:pt>
                <c:pt idx="67">
                  <c:v>2.0299999999999999E-2</c:v>
                </c:pt>
                <c:pt idx="68">
                  <c:v>2.1000000000000001E-2</c:v>
                </c:pt>
                <c:pt idx="69">
                  <c:v>2.1299999999999999E-2</c:v>
                </c:pt>
                <c:pt idx="70">
                  <c:v>1.8800000000000001E-2</c:v>
                </c:pt>
                <c:pt idx="71">
                  <c:v>1.2E-2</c:v>
                </c:pt>
                <c:pt idx="72">
                  <c:v>1.12E-2</c:v>
                </c:pt>
                <c:pt idx="73">
                  <c:v>1.04E-2</c:v>
                </c:pt>
                <c:pt idx="74">
                  <c:v>9.4999999999999998E-3</c:v>
                </c:pt>
                <c:pt idx="75">
                  <c:v>8.9999999999999993E-3</c:v>
                </c:pt>
                <c:pt idx="76">
                  <c:v>8.9999999999999993E-3</c:v>
                </c:pt>
                <c:pt idx="77">
                  <c:v>8.9999999999999993E-3</c:v>
                </c:pt>
                <c:pt idx="78">
                  <c:v>8.9999999999999993E-3</c:v>
                </c:pt>
                <c:pt idx="79">
                  <c:v>1.24E-2</c:v>
                </c:pt>
                <c:pt idx="80">
                  <c:v>1.8499999999999999E-2</c:v>
                </c:pt>
                <c:pt idx="81">
                  <c:v>2.7199999999999998E-2</c:v>
                </c:pt>
                <c:pt idx="82">
                  <c:v>3.6900000000000002E-2</c:v>
                </c:pt>
                <c:pt idx="83">
                  <c:v>4.2099999999999999E-2</c:v>
                </c:pt>
                <c:pt idx="84">
                  <c:v>8.0299999999999996E-2</c:v>
                </c:pt>
                <c:pt idx="85">
                  <c:v>8.8400000000000006E-2</c:v>
                </c:pt>
                <c:pt idx="86">
                  <c:v>8.7999999999999995E-2</c:v>
                </c:pt>
                <c:pt idx="87">
                  <c:v>7.8100000000000003E-2</c:v>
                </c:pt>
                <c:pt idx="88">
                  <c:v>5.5599999999999997E-2</c:v>
                </c:pt>
                <c:pt idx="89">
                  <c:v>3.9E-2</c:v>
                </c:pt>
                <c:pt idx="90">
                  <c:v>3.9E-2</c:v>
                </c:pt>
                <c:pt idx="91">
                  <c:v>3.9E-2</c:v>
                </c:pt>
                <c:pt idx="92">
                  <c:v>3.9E-2</c:v>
                </c:pt>
                <c:pt idx="93">
                  <c:v>3.9E-2</c:v>
                </c:pt>
                <c:pt idx="94">
                  <c:v>3.9E-2</c:v>
                </c:pt>
                <c:pt idx="95">
                  <c:v>3.9100000000000003E-2</c:v>
                </c:pt>
                <c:pt idx="96">
                  <c:v>4.3900000000000002E-2</c:v>
                </c:pt>
                <c:pt idx="97">
                  <c:v>5.3999999999999999E-2</c:v>
                </c:pt>
                <c:pt idx="98">
                  <c:v>8.7599999999999997E-2</c:v>
                </c:pt>
                <c:pt idx="99">
                  <c:v>0.1376</c:v>
                </c:pt>
                <c:pt idx="100">
                  <c:v>0.18870000000000001</c:v>
                </c:pt>
                <c:pt idx="101">
                  <c:v>0.24610000000000001</c:v>
                </c:pt>
                <c:pt idx="102">
                  <c:v>0.29060000000000002</c:v>
                </c:pt>
                <c:pt idx="103">
                  <c:v>0.28639999999999999</c:v>
                </c:pt>
                <c:pt idx="104">
                  <c:v>0.24110000000000001</c:v>
                </c:pt>
                <c:pt idx="105">
                  <c:v>0.1837</c:v>
                </c:pt>
                <c:pt idx="106">
                  <c:v>0.13689999999999999</c:v>
                </c:pt>
                <c:pt idx="107">
                  <c:v>0.1079</c:v>
                </c:pt>
                <c:pt idx="108">
                  <c:v>6.25E-2</c:v>
                </c:pt>
                <c:pt idx="109">
                  <c:v>3.9899999999999998E-2</c:v>
                </c:pt>
                <c:pt idx="110">
                  <c:v>3.3000000000000002E-2</c:v>
                </c:pt>
                <c:pt idx="111">
                  <c:v>4.5999999999999999E-2</c:v>
                </c:pt>
                <c:pt idx="112">
                  <c:v>7.6200000000000004E-2</c:v>
                </c:pt>
                <c:pt idx="113">
                  <c:v>9.9000000000000005E-2</c:v>
                </c:pt>
                <c:pt idx="114">
                  <c:v>8.5599999999999996E-2</c:v>
                </c:pt>
                <c:pt idx="115">
                  <c:v>6.3500000000000001E-2</c:v>
                </c:pt>
                <c:pt idx="116">
                  <c:v>4.07E-2</c:v>
                </c:pt>
                <c:pt idx="117">
                  <c:v>2.87E-2</c:v>
                </c:pt>
                <c:pt idx="118">
                  <c:v>3.1899999999999998E-2</c:v>
                </c:pt>
                <c:pt idx="119">
                  <c:v>4.1000000000000002E-2</c:v>
                </c:pt>
                <c:pt idx="120">
                  <c:v>4.5900000000000003E-2</c:v>
                </c:pt>
                <c:pt idx="121">
                  <c:v>4.6300000000000001E-2</c:v>
                </c:pt>
                <c:pt idx="122">
                  <c:v>3.7900000000000003E-2</c:v>
                </c:pt>
                <c:pt idx="123">
                  <c:v>2.64E-2</c:v>
                </c:pt>
                <c:pt idx="124">
                  <c:v>1.9300000000000001E-2</c:v>
                </c:pt>
                <c:pt idx="125">
                  <c:v>2.1000000000000001E-2</c:v>
                </c:pt>
                <c:pt idx="126">
                  <c:v>1.8499999999999999E-2</c:v>
                </c:pt>
                <c:pt idx="127">
                  <c:v>1.4200000000000001E-2</c:v>
                </c:pt>
                <c:pt idx="128">
                  <c:v>9.1000000000000004E-3</c:v>
                </c:pt>
                <c:pt idx="129">
                  <c:v>6.0000000000000001E-3</c:v>
                </c:pt>
                <c:pt idx="130">
                  <c:v>7.3000000000000001E-3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60320"/>
        <c:axId val="153199360"/>
      </c:scatterChart>
      <c:valAx>
        <c:axId val="15316032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199360"/>
        <c:crosses val="autoZero"/>
        <c:crossBetween val="midCat"/>
      </c:valAx>
      <c:valAx>
        <c:axId val="15319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160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data'!$F$10:$F$497</c:f>
              <c:numCache>
                <c:formatCode>General</c:formatCode>
                <c:ptCount val="488"/>
                <c:pt idx="0">
                  <c:v>378.4</c:v>
                </c:pt>
                <c:pt idx="1">
                  <c:v>463.1</c:v>
                </c:pt>
                <c:pt idx="2">
                  <c:v>587</c:v>
                </c:pt>
                <c:pt idx="3">
                  <c:v>668.1</c:v>
                </c:pt>
                <c:pt idx="4">
                  <c:v>715.5</c:v>
                </c:pt>
                <c:pt idx="5">
                  <c:v>730.2</c:v>
                </c:pt>
                <c:pt idx="6">
                  <c:v>736.9</c:v>
                </c:pt>
                <c:pt idx="7">
                  <c:v>736.9</c:v>
                </c:pt>
                <c:pt idx="8">
                  <c:v>715.5</c:v>
                </c:pt>
                <c:pt idx="9">
                  <c:v>667</c:v>
                </c:pt>
                <c:pt idx="10">
                  <c:v>617.29999999999995</c:v>
                </c:pt>
                <c:pt idx="11">
                  <c:v>586.4</c:v>
                </c:pt>
                <c:pt idx="12">
                  <c:v>417.3</c:v>
                </c:pt>
                <c:pt idx="13">
                  <c:v>281.39999999999998</c:v>
                </c:pt>
                <c:pt idx="14">
                  <c:v>190.9</c:v>
                </c:pt>
                <c:pt idx="15">
                  <c:v>139</c:v>
                </c:pt>
                <c:pt idx="16">
                  <c:v>119.2</c:v>
                </c:pt>
                <c:pt idx="17">
                  <c:v>113.2</c:v>
                </c:pt>
                <c:pt idx="18">
                  <c:v>101.1</c:v>
                </c:pt>
                <c:pt idx="19">
                  <c:v>89.8</c:v>
                </c:pt>
                <c:pt idx="20">
                  <c:v>82.9</c:v>
                </c:pt>
                <c:pt idx="21">
                  <c:v>74</c:v>
                </c:pt>
                <c:pt idx="22">
                  <c:v>66.7</c:v>
                </c:pt>
                <c:pt idx="23">
                  <c:v>63.6</c:v>
                </c:pt>
                <c:pt idx="24">
                  <c:v>61.4</c:v>
                </c:pt>
                <c:pt idx="25">
                  <c:v>61.4</c:v>
                </c:pt>
                <c:pt idx="26">
                  <c:v>72</c:v>
                </c:pt>
                <c:pt idx="27">
                  <c:v>87.6</c:v>
                </c:pt>
                <c:pt idx="28">
                  <c:v>131.9</c:v>
                </c:pt>
                <c:pt idx="29">
                  <c:v>165.9</c:v>
                </c:pt>
                <c:pt idx="30">
                  <c:v>263.60000000000002</c:v>
                </c:pt>
                <c:pt idx="31">
                  <c:v>355.6</c:v>
                </c:pt>
                <c:pt idx="32">
                  <c:v>437.7</c:v>
                </c:pt>
                <c:pt idx="33">
                  <c:v>553</c:v>
                </c:pt>
                <c:pt idx="34">
                  <c:v>645.4</c:v>
                </c:pt>
                <c:pt idx="35">
                  <c:v>683.6</c:v>
                </c:pt>
                <c:pt idx="36">
                  <c:v>680.5</c:v>
                </c:pt>
                <c:pt idx="37">
                  <c:v>599.5</c:v>
                </c:pt>
                <c:pt idx="38">
                  <c:v>521.9</c:v>
                </c:pt>
                <c:pt idx="39">
                  <c:v>468.9</c:v>
                </c:pt>
                <c:pt idx="40">
                  <c:v>463.2</c:v>
                </c:pt>
                <c:pt idx="41">
                  <c:v>485.1</c:v>
                </c:pt>
                <c:pt idx="42">
                  <c:v>576.29999999999995</c:v>
                </c:pt>
                <c:pt idx="43">
                  <c:v>663.7</c:v>
                </c:pt>
                <c:pt idx="44">
                  <c:v>707.3</c:v>
                </c:pt>
                <c:pt idx="45">
                  <c:v>731.3</c:v>
                </c:pt>
                <c:pt idx="46">
                  <c:v>722.5</c:v>
                </c:pt>
                <c:pt idx="47">
                  <c:v>706.3</c:v>
                </c:pt>
                <c:pt idx="48">
                  <c:v>683.7</c:v>
                </c:pt>
                <c:pt idx="49">
                  <c:v>682.8</c:v>
                </c:pt>
                <c:pt idx="50">
                  <c:v>677.1</c:v>
                </c:pt>
                <c:pt idx="51">
                  <c:v>681.2</c:v>
                </c:pt>
                <c:pt idx="52">
                  <c:v>704.1</c:v>
                </c:pt>
                <c:pt idx="53">
                  <c:v>716.4</c:v>
                </c:pt>
                <c:pt idx="54">
                  <c:v>728.7</c:v>
                </c:pt>
                <c:pt idx="55">
                  <c:v>705.9</c:v>
                </c:pt>
                <c:pt idx="56">
                  <c:v>688</c:v>
                </c:pt>
                <c:pt idx="57">
                  <c:v>678.6</c:v>
                </c:pt>
                <c:pt idx="58">
                  <c:v>608.9</c:v>
                </c:pt>
                <c:pt idx="59">
                  <c:v>544.29999999999995</c:v>
                </c:pt>
                <c:pt idx="60">
                  <c:v>382.5</c:v>
                </c:pt>
                <c:pt idx="61">
                  <c:v>312.39999999999998</c:v>
                </c:pt>
                <c:pt idx="62">
                  <c:v>384.7</c:v>
                </c:pt>
                <c:pt idx="63">
                  <c:v>485.9</c:v>
                </c:pt>
                <c:pt idx="64">
                  <c:v>559.1</c:v>
                </c:pt>
                <c:pt idx="65">
                  <c:v>571.70000000000005</c:v>
                </c:pt>
                <c:pt idx="66">
                  <c:v>589.70000000000005</c:v>
                </c:pt>
                <c:pt idx="67">
                  <c:v>578</c:v>
                </c:pt>
                <c:pt idx="68">
                  <c:v>474.3</c:v>
                </c:pt>
                <c:pt idx="69">
                  <c:v>344.7</c:v>
                </c:pt>
                <c:pt idx="70">
                  <c:v>241.6</c:v>
                </c:pt>
                <c:pt idx="71">
                  <c:v>208.1</c:v>
                </c:pt>
                <c:pt idx="72">
                  <c:v>212.2</c:v>
                </c:pt>
                <c:pt idx="73">
                  <c:v>222.7</c:v>
                </c:pt>
                <c:pt idx="74">
                  <c:v>212.2</c:v>
                </c:pt>
                <c:pt idx="75">
                  <c:v>162.6</c:v>
                </c:pt>
                <c:pt idx="76">
                  <c:v>134.6</c:v>
                </c:pt>
                <c:pt idx="77">
                  <c:v>121.5</c:v>
                </c:pt>
                <c:pt idx="78">
                  <c:v>102.5</c:v>
                </c:pt>
                <c:pt idx="79">
                  <c:v>95.6</c:v>
                </c:pt>
                <c:pt idx="80">
                  <c:v>92.5</c:v>
                </c:pt>
                <c:pt idx="81">
                  <c:v>91</c:v>
                </c:pt>
                <c:pt idx="82">
                  <c:v>87.7</c:v>
                </c:pt>
                <c:pt idx="83">
                  <c:v>87.2</c:v>
                </c:pt>
                <c:pt idx="84">
                  <c:v>96.7</c:v>
                </c:pt>
                <c:pt idx="85">
                  <c:v>132.1</c:v>
                </c:pt>
                <c:pt idx="86">
                  <c:v>222.8</c:v>
                </c:pt>
                <c:pt idx="87">
                  <c:v>327.39999999999998</c:v>
                </c:pt>
                <c:pt idx="88">
                  <c:v>458.5</c:v>
                </c:pt>
                <c:pt idx="89">
                  <c:v>516.9</c:v>
                </c:pt>
                <c:pt idx="90">
                  <c:v>621.1</c:v>
                </c:pt>
                <c:pt idx="91">
                  <c:v>692.1</c:v>
                </c:pt>
                <c:pt idx="92">
                  <c:v>691.4</c:v>
                </c:pt>
                <c:pt idx="93">
                  <c:v>621.9</c:v>
                </c:pt>
                <c:pt idx="94">
                  <c:v>517</c:v>
                </c:pt>
                <c:pt idx="95">
                  <c:v>439.5</c:v>
                </c:pt>
                <c:pt idx="96">
                  <c:v>367.1</c:v>
                </c:pt>
                <c:pt idx="97">
                  <c:v>384.6</c:v>
                </c:pt>
                <c:pt idx="98">
                  <c:v>460.6</c:v>
                </c:pt>
                <c:pt idx="99">
                  <c:v>519.9</c:v>
                </c:pt>
                <c:pt idx="100">
                  <c:v>544.29999999999995</c:v>
                </c:pt>
                <c:pt idx="101">
                  <c:v>546.20000000000005</c:v>
                </c:pt>
                <c:pt idx="102">
                  <c:v>545.9</c:v>
                </c:pt>
                <c:pt idx="103">
                  <c:v>607.9</c:v>
                </c:pt>
                <c:pt idx="104">
                  <c:v>683</c:v>
                </c:pt>
                <c:pt idx="105">
                  <c:v>730.4</c:v>
                </c:pt>
                <c:pt idx="106">
                  <c:v>739.8</c:v>
                </c:pt>
                <c:pt idx="107">
                  <c:v>739.8</c:v>
                </c:pt>
                <c:pt idx="108">
                  <c:v>722.5</c:v>
                </c:pt>
                <c:pt idx="109">
                  <c:v>712.3</c:v>
                </c:pt>
                <c:pt idx="110">
                  <c:v>698.4</c:v>
                </c:pt>
                <c:pt idx="111">
                  <c:v>668</c:v>
                </c:pt>
                <c:pt idx="112">
                  <c:v>608.6</c:v>
                </c:pt>
                <c:pt idx="113">
                  <c:v>559.6</c:v>
                </c:pt>
                <c:pt idx="114">
                  <c:v>388.4</c:v>
                </c:pt>
                <c:pt idx="115">
                  <c:v>249.3</c:v>
                </c:pt>
                <c:pt idx="116">
                  <c:v>211.4</c:v>
                </c:pt>
                <c:pt idx="117">
                  <c:v>229.2</c:v>
                </c:pt>
                <c:pt idx="118">
                  <c:v>248.2</c:v>
                </c:pt>
                <c:pt idx="119">
                  <c:v>249.5</c:v>
                </c:pt>
                <c:pt idx="120">
                  <c:v>242.9</c:v>
                </c:pt>
                <c:pt idx="121">
                  <c:v>257.39999999999998</c:v>
                </c:pt>
                <c:pt idx="122">
                  <c:v>295.2</c:v>
                </c:pt>
                <c:pt idx="123">
                  <c:v>334.4</c:v>
                </c:pt>
                <c:pt idx="124">
                  <c:v>368.3</c:v>
                </c:pt>
                <c:pt idx="125">
                  <c:v>392.2</c:v>
                </c:pt>
                <c:pt idx="126">
                  <c:v>414.1</c:v>
                </c:pt>
                <c:pt idx="127">
                  <c:v>420.3</c:v>
                </c:pt>
                <c:pt idx="128">
                  <c:v>411.4</c:v>
                </c:pt>
                <c:pt idx="129">
                  <c:v>418.4</c:v>
                </c:pt>
                <c:pt idx="130">
                  <c:v>498.7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data'!$F$10:$F$497</c:f>
              <c:numCache>
                <c:formatCode>General</c:formatCode>
                <c:ptCount val="488"/>
                <c:pt idx="0">
                  <c:v>498.7</c:v>
                </c:pt>
                <c:pt idx="1">
                  <c:v>559.5</c:v>
                </c:pt>
                <c:pt idx="2">
                  <c:v>679.8</c:v>
                </c:pt>
                <c:pt idx="3">
                  <c:v>740</c:v>
                </c:pt>
                <c:pt idx="4">
                  <c:v>743.6</c:v>
                </c:pt>
                <c:pt idx="5">
                  <c:v>739</c:v>
                </c:pt>
                <c:pt idx="6">
                  <c:v>727.1</c:v>
                </c:pt>
                <c:pt idx="7">
                  <c:v>714.4</c:v>
                </c:pt>
                <c:pt idx="8">
                  <c:v>666.5</c:v>
                </c:pt>
                <c:pt idx="9">
                  <c:v>617.9</c:v>
                </c:pt>
                <c:pt idx="10">
                  <c:v>547.70000000000005</c:v>
                </c:pt>
                <c:pt idx="11">
                  <c:v>452.3</c:v>
                </c:pt>
                <c:pt idx="12">
                  <c:v>330.6</c:v>
                </c:pt>
                <c:pt idx="13">
                  <c:v>237.1</c:v>
                </c:pt>
                <c:pt idx="14">
                  <c:v>155.6</c:v>
                </c:pt>
                <c:pt idx="15">
                  <c:v>129.4</c:v>
                </c:pt>
                <c:pt idx="16">
                  <c:v>122.2</c:v>
                </c:pt>
                <c:pt idx="17">
                  <c:v>120.3</c:v>
                </c:pt>
                <c:pt idx="18">
                  <c:v>120.8</c:v>
                </c:pt>
                <c:pt idx="19">
                  <c:v>121</c:v>
                </c:pt>
                <c:pt idx="20">
                  <c:v>108.4</c:v>
                </c:pt>
                <c:pt idx="21">
                  <c:v>87.5</c:v>
                </c:pt>
                <c:pt idx="22">
                  <c:v>76.099999999999994</c:v>
                </c:pt>
                <c:pt idx="23">
                  <c:v>70</c:v>
                </c:pt>
                <c:pt idx="24">
                  <c:v>67.3</c:v>
                </c:pt>
                <c:pt idx="25">
                  <c:v>65.599999999999994</c:v>
                </c:pt>
                <c:pt idx="26">
                  <c:v>75.3</c:v>
                </c:pt>
                <c:pt idx="27">
                  <c:v>146.30000000000001</c:v>
                </c:pt>
                <c:pt idx="28">
                  <c:v>315.8</c:v>
                </c:pt>
                <c:pt idx="29">
                  <c:v>433.2</c:v>
                </c:pt>
                <c:pt idx="30">
                  <c:v>533</c:v>
                </c:pt>
                <c:pt idx="31">
                  <c:v>614.4</c:v>
                </c:pt>
                <c:pt idx="32">
                  <c:v>676.9</c:v>
                </c:pt>
                <c:pt idx="33">
                  <c:v>684.8</c:v>
                </c:pt>
                <c:pt idx="34">
                  <c:v>653.6</c:v>
                </c:pt>
                <c:pt idx="35">
                  <c:v>614.9</c:v>
                </c:pt>
                <c:pt idx="36">
                  <c:v>574.5</c:v>
                </c:pt>
                <c:pt idx="37">
                  <c:v>531.6</c:v>
                </c:pt>
                <c:pt idx="38">
                  <c:v>492.3</c:v>
                </c:pt>
                <c:pt idx="39">
                  <c:v>510.5</c:v>
                </c:pt>
                <c:pt idx="40">
                  <c:v>584.70000000000005</c:v>
                </c:pt>
                <c:pt idx="41">
                  <c:v>676.6</c:v>
                </c:pt>
                <c:pt idx="42">
                  <c:v>723.9</c:v>
                </c:pt>
                <c:pt idx="43">
                  <c:v>744.1</c:v>
                </c:pt>
                <c:pt idx="44">
                  <c:v>747.3</c:v>
                </c:pt>
                <c:pt idx="45">
                  <c:v>747.5</c:v>
                </c:pt>
                <c:pt idx="46">
                  <c:v>747.4</c:v>
                </c:pt>
                <c:pt idx="47">
                  <c:v>741.6</c:v>
                </c:pt>
                <c:pt idx="48">
                  <c:v>713.9</c:v>
                </c:pt>
                <c:pt idx="49">
                  <c:v>698.2</c:v>
                </c:pt>
                <c:pt idx="50">
                  <c:v>709</c:v>
                </c:pt>
                <c:pt idx="51">
                  <c:v>743.8</c:v>
                </c:pt>
                <c:pt idx="52">
                  <c:v>761.9</c:v>
                </c:pt>
                <c:pt idx="53">
                  <c:v>760.4</c:v>
                </c:pt>
                <c:pt idx="54">
                  <c:v>730.9</c:v>
                </c:pt>
                <c:pt idx="55">
                  <c:v>719.3</c:v>
                </c:pt>
                <c:pt idx="56">
                  <c:v>720.2</c:v>
                </c:pt>
                <c:pt idx="57">
                  <c:v>715.1</c:v>
                </c:pt>
                <c:pt idx="58">
                  <c:v>677.1</c:v>
                </c:pt>
                <c:pt idx="59">
                  <c:v>643.5</c:v>
                </c:pt>
                <c:pt idx="60">
                  <c:v>627</c:v>
                </c:pt>
                <c:pt idx="61">
                  <c:v>619</c:v>
                </c:pt>
                <c:pt idx="62">
                  <c:v>601.6</c:v>
                </c:pt>
                <c:pt idx="63">
                  <c:v>580.20000000000005</c:v>
                </c:pt>
                <c:pt idx="64">
                  <c:v>573.29999999999995</c:v>
                </c:pt>
                <c:pt idx="65">
                  <c:v>567.9</c:v>
                </c:pt>
                <c:pt idx="66">
                  <c:v>523.1</c:v>
                </c:pt>
                <c:pt idx="67">
                  <c:v>446.7</c:v>
                </c:pt>
                <c:pt idx="68">
                  <c:v>341.6</c:v>
                </c:pt>
                <c:pt idx="69">
                  <c:v>229</c:v>
                </c:pt>
                <c:pt idx="70">
                  <c:v>203.2</c:v>
                </c:pt>
                <c:pt idx="71">
                  <c:v>245.3</c:v>
                </c:pt>
                <c:pt idx="72">
                  <c:v>316.39999999999998</c:v>
                </c:pt>
                <c:pt idx="73">
                  <c:v>332</c:v>
                </c:pt>
                <c:pt idx="74">
                  <c:v>270.10000000000002</c:v>
                </c:pt>
                <c:pt idx="75">
                  <c:v>174.3</c:v>
                </c:pt>
                <c:pt idx="76">
                  <c:v>117.8</c:v>
                </c:pt>
                <c:pt idx="77">
                  <c:v>90.9</c:v>
                </c:pt>
                <c:pt idx="78">
                  <c:v>80.5</c:v>
                </c:pt>
                <c:pt idx="79">
                  <c:v>77.8</c:v>
                </c:pt>
                <c:pt idx="80">
                  <c:v>82.5</c:v>
                </c:pt>
                <c:pt idx="81">
                  <c:v>96.5</c:v>
                </c:pt>
                <c:pt idx="82">
                  <c:v>106.4</c:v>
                </c:pt>
                <c:pt idx="83">
                  <c:v>134.6</c:v>
                </c:pt>
                <c:pt idx="84">
                  <c:v>195</c:v>
                </c:pt>
                <c:pt idx="85">
                  <c:v>304.39999999999998</c:v>
                </c:pt>
                <c:pt idx="86">
                  <c:v>369.2</c:v>
                </c:pt>
                <c:pt idx="87">
                  <c:v>492.7</c:v>
                </c:pt>
                <c:pt idx="88">
                  <c:v>505.2</c:v>
                </c:pt>
                <c:pt idx="89">
                  <c:v>492.8</c:v>
                </c:pt>
                <c:pt idx="90">
                  <c:v>523.70000000000005</c:v>
                </c:pt>
                <c:pt idx="91">
                  <c:v>579.20000000000005</c:v>
                </c:pt>
                <c:pt idx="92">
                  <c:v>614.79999999999995</c:v>
                </c:pt>
                <c:pt idx="93">
                  <c:v>627.9</c:v>
                </c:pt>
                <c:pt idx="94">
                  <c:v>596.5</c:v>
                </c:pt>
                <c:pt idx="95">
                  <c:v>529.20000000000005</c:v>
                </c:pt>
                <c:pt idx="96">
                  <c:v>457.2</c:v>
                </c:pt>
                <c:pt idx="97">
                  <c:v>400.9</c:v>
                </c:pt>
                <c:pt idx="98">
                  <c:v>398.9</c:v>
                </c:pt>
                <c:pt idx="99">
                  <c:v>464.5</c:v>
                </c:pt>
                <c:pt idx="100">
                  <c:v>566.1</c:v>
                </c:pt>
                <c:pt idx="101">
                  <c:v>663.6</c:v>
                </c:pt>
                <c:pt idx="102">
                  <c:v>736.1</c:v>
                </c:pt>
                <c:pt idx="103">
                  <c:v>776.9</c:v>
                </c:pt>
                <c:pt idx="104">
                  <c:v>784.7</c:v>
                </c:pt>
                <c:pt idx="105">
                  <c:v>781.8</c:v>
                </c:pt>
                <c:pt idx="106">
                  <c:v>756.7</c:v>
                </c:pt>
                <c:pt idx="107">
                  <c:v>739.8</c:v>
                </c:pt>
                <c:pt idx="108">
                  <c:v>734.4</c:v>
                </c:pt>
                <c:pt idx="109">
                  <c:v>701.1</c:v>
                </c:pt>
                <c:pt idx="110">
                  <c:v>668.6</c:v>
                </c:pt>
                <c:pt idx="111">
                  <c:v>513.6</c:v>
                </c:pt>
                <c:pt idx="112">
                  <c:v>391.3</c:v>
                </c:pt>
                <c:pt idx="113">
                  <c:v>331.7</c:v>
                </c:pt>
                <c:pt idx="114">
                  <c:v>322</c:v>
                </c:pt>
                <c:pt idx="115">
                  <c:v>334.3</c:v>
                </c:pt>
                <c:pt idx="116">
                  <c:v>355.5</c:v>
                </c:pt>
                <c:pt idx="117">
                  <c:v>367.6</c:v>
                </c:pt>
                <c:pt idx="118">
                  <c:v>290.5</c:v>
                </c:pt>
                <c:pt idx="119">
                  <c:v>224.3</c:v>
                </c:pt>
                <c:pt idx="120">
                  <c:v>190.1</c:v>
                </c:pt>
                <c:pt idx="121">
                  <c:v>247.1</c:v>
                </c:pt>
                <c:pt idx="122">
                  <c:v>299.60000000000002</c:v>
                </c:pt>
                <c:pt idx="123">
                  <c:v>419.3</c:v>
                </c:pt>
                <c:pt idx="124">
                  <c:v>506.2</c:v>
                </c:pt>
                <c:pt idx="125">
                  <c:v>536.1</c:v>
                </c:pt>
                <c:pt idx="126">
                  <c:v>537.79999999999995</c:v>
                </c:pt>
                <c:pt idx="127">
                  <c:v>506</c:v>
                </c:pt>
                <c:pt idx="128">
                  <c:v>498.7</c:v>
                </c:pt>
                <c:pt idx="129">
                  <c:v>541.9</c:v>
                </c:pt>
                <c:pt idx="130">
                  <c:v>634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data'!$F$10:$F$497</c:f>
              <c:numCache>
                <c:formatCode>General</c:formatCode>
                <c:ptCount val="488"/>
                <c:pt idx="0">
                  <c:v>634</c:v>
                </c:pt>
                <c:pt idx="1">
                  <c:v>727.5</c:v>
                </c:pt>
                <c:pt idx="2">
                  <c:v>756.3</c:v>
                </c:pt>
                <c:pt idx="3">
                  <c:v>760.3</c:v>
                </c:pt>
                <c:pt idx="4">
                  <c:v>760.4</c:v>
                </c:pt>
                <c:pt idx="5">
                  <c:v>743.7</c:v>
                </c:pt>
                <c:pt idx="6">
                  <c:v>729.4</c:v>
                </c:pt>
                <c:pt idx="7">
                  <c:v>706.7</c:v>
                </c:pt>
                <c:pt idx="8">
                  <c:v>669.6</c:v>
                </c:pt>
                <c:pt idx="9">
                  <c:v>647.79999999999995</c:v>
                </c:pt>
                <c:pt idx="10">
                  <c:v>631</c:v>
                </c:pt>
                <c:pt idx="11">
                  <c:v>567.6</c:v>
                </c:pt>
                <c:pt idx="12">
                  <c:v>431.5</c:v>
                </c:pt>
                <c:pt idx="13">
                  <c:v>342.4</c:v>
                </c:pt>
                <c:pt idx="14">
                  <c:v>274.89999999999998</c:v>
                </c:pt>
                <c:pt idx="15">
                  <c:v>216.4</c:v>
                </c:pt>
                <c:pt idx="16">
                  <c:v>185.1</c:v>
                </c:pt>
                <c:pt idx="17">
                  <c:v>133.30000000000001</c:v>
                </c:pt>
                <c:pt idx="18">
                  <c:v>110.3</c:v>
                </c:pt>
                <c:pt idx="19">
                  <c:v>99</c:v>
                </c:pt>
                <c:pt idx="20">
                  <c:v>88.7</c:v>
                </c:pt>
                <c:pt idx="21">
                  <c:v>77.599999999999994</c:v>
                </c:pt>
                <c:pt idx="22">
                  <c:v>71.3</c:v>
                </c:pt>
                <c:pt idx="23">
                  <c:v>67.5</c:v>
                </c:pt>
                <c:pt idx="24">
                  <c:v>67.099999999999994</c:v>
                </c:pt>
                <c:pt idx="25">
                  <c:v>68.400000000000006</c:v>
                </c:pt>
                <c:pt idx="26">
                  <c:v>79.2</c:v>
                </c:pt>
                <c:pt idx="27">
                  <c:v>98.6</c:v>
                </c:pt>
                <c:pt idx="28">
                  <c:v>139.19999999999999</c:v>
                </c:pt>
                <c:pt idx="29">
                  <c:v>344.2</c:v>
                </c:pt>
                <c:pt idx="30">
                  <c:v>481.6</c:v>
                </c:pt>
                <c:pt idx="31">
                  <c:v>580.1</c:v>
                </c:pt>
                <c:pt idx="32">
                  <c:v>644.9</c:v>
                </c:pt>
                <c:pt idx="33">
                  <c:v>690.7</c:v>
                </c:pt>
                <c:pt idx="34">
                  <c:v>723.3</c:v>
                </c:pt>
                <c:pt idx="35">
                  <c:v>767.3</c:v>
                </c:pt>
                <c:pt idx="36">
                  <c:v>711.9</c:v>
                </c:pt>
                <c:pt idx="37">
                  <c:v>636.1</c:v>
                </c:pt>
                <c:pt idx="38">
                  <c:v>569.5</c:v>
                </c:pt>
                <c:pt idx="39">
                  <c:v>571</c:v>
                </c:pt>
                <c:pt idx="40">
                  <c:v>593.20000000000005</c:v>
                </c:pt>
                <c:pt idx="41">
                  <c:v>655.29999999999995</c:v>
                </c:pt>
                <c:pt idx="42">
                  <c:v>731.3</c:v>
                </c:pt>
                <c:pt idx="43">
                  <c:v>773.6</c:v>
                </c:pt>
                <c:pt idx="44">
                  <c:v>784.2</c:v>
                </c:pt>
                <c:pt idx="45">
                  <c:v>772.5</c:v>
                </c:pt>
                <c:pt idx="46">
                  <c:v>755.2</c:v>
                </c:pt>
                <c:pt idx="47">
                  <c:v>735.6</c:v>
                </c:pt>
                <c:pt idx="48">
                  <c:v>738.9</c:v>
                </c:pt>
                <c:pt idx="49">
                  <c:v>742.8</c:v>
                </c:pt>
                <c:pt idx="50">
                  <c:v>737.4</c:v>
                </c:pt>
                <c:pt idx="51">
                  <c:v>727.6</c:v>
                </c:pt>
                <c:pt idx="52">
                  <c:v>725.3</c:v>
                </c:pt>
                <c:pt idx="53">
                  <c:v>725.5</c:v>
                </c:pt>
                <c:pt idx="54">
                  <c:v>699.4</c:v>
                </c:pt>
                <c:pt idx="55">
                  <c:v>680.9</c:v>
                </c:pt>
                <c:pt idx="56">
                  <c:v>686.8</c:v>
                </c:pt>
                <c:pt idx="57">
                  <c:v>700</c:v>
                </c:pt>
                <c:pt idx="58">
                  <c:v>700.7</c:v>
                </c:pt>
                <c:pt idx="59">
                  <c:v>619.4</c:v>
                </c:pt>
                <c:pt idx="60">
                  <c:v>536</c:v>
                </c:pt>
                <c:pt idx="61">
                  <c:v>506.4</c:v>
                </c:pt>
                <c:pt idx="62">
                  <c:v>529</c:v>
                </c:pt>
                <c:pt idx="63">
                  <c:v>604.1</c:v>
                </c:pt>
                <c:pt idx="64">
                  <c:v>631.5</c:v>
                </c:pt>
                <c:pt idx="65">
                  <c:v>660.6</c:v>
                </c:pt>
                <c:pt idx="66">
                  <c:v>667.1</c:v>
                </c:pt>
                <c:pt idx="67">
                  <c:v>639.6</c:v>
                </c:pt>
                <c:pt idx="68">
                  <c:v>522.9</c:v>
                </c:pt>
                <c:pt idx="69">
                  <c:v>340.1</c:v>
                </c:pt>
                <c:pt idx="70">
                  <c:v>272.8</c:v>
                </c:pt>
                <c:pt idx="71">
                  <c:v>207</c:v>
                </c:pt>
                <c:pt idx="72">
                  <c:v>205.3</c:v>
                </c:pt>
                <c:pt idx="73">
                  <c:v>205.3</c:v>
                </c:pt>
                <c:pt idx="74">
                  <c:v>174.4</c:v>
                </c:pt>
                <c:pt idx="75">
                  <c:v>145.69999999999999</c:v>
                </c:pt>
                <c:pt idx="76">
                  <c:v>133.19999999999999</c:v>
                </c:pt>
                <c:pt idx="77">
                  <c:v>98.2</c:v>
                </c:pt>
                <c:pt idx="78">
                  <c:v>85.7</c:v>
                </c:pt>
                <c:pt idx="79">
                  <c:v>81.599999999999994</c:v>
                </c:pt>
                <c:pt idx="80">
                  <c:v>85.5</c:v>
                </c:pt>
                <c:pt idx="81">
                  <c:v>87.1</c:v>
                </c:pt>
                <c:pt idx="82">
                  <c:v>87.1</c:v>
                </c:pt>
                <c:pt idx="83">
                  <c:v>125</c:v>
                </c:pt>
                <c:pt idx="84">
                  <c:v>254.3</c:v>
                </c:pt>
                <c:pt idx="85">
                  <c:v>383.4</c:v>
                </c:pt>
                <c:pt idx="86">
                  <c:v>504</c:v>
                </c:pt>
                <c:pt idx="87">
                  <c:v>621.9</c:v>
                </c:pt>
                <c:pt idx="88">
                  <c:v>686.7</c:v>
                </c:pt>
                <c:pt idx="89">
                  <c:v>746.7</c:v>
                </c:pt>
                <c:pt idx="90">
                  <c:v>744.7</c:v>
                </c:pt>
                <c:pt idx="91">
                  <c:v>681.1</c:v>
                </c:pt>
                <c:pt idx="92">
                  <c:v>587.29999999999995</c:v>
                </c:pt>
                <c:pt idx="93">
                  <c:v>499.9</c:v>
                </c:pt>
                <c:pt idx="94">
                  <c:v>482.9</c:v>
                </c:pt>
                <c:pt idx="95">
                  <c:v>479</c:v>
                </c:pt>
                <c:pt idx="96">
                  <c:v>480</c:v>
                </c:pt>
                <c:pt idx="97">
                  <c:v>485.8</c:v>
                </c:pt>
                <c:pt idx="98">
                  <c:v>486.5</c:v>
                </c:pt>
                <c:pt idx="99">
                  <c:v>500.5</c:v>
                </c:pt>
                <c:pt idx="100">
                  <c:v>521.70000000000005</c:v>
                </c:pt>
                <c:pt idx="101">
                  <c:v>631.29999999999995</c:v>
                </c:pt>
                <c:pt idx="102">
                  <c:v>712.4</c:v>
                </c:pt>
                <c:pt idx="103">
                  <c:v>758.1</c:v>
                </c:pt>
                <c:pt idx="104">
                  <c:v>763.2</c:v>
                </c:pt>
                <c:pt idx="105">
                  <c:v>735.6</c:v>
                </c:pt>
                <c:pt idx="106">
                  <c:v>713.5</c:v>
                </c:pt>
                <c:pt idx="107">
                  <c:v>666.5</c:v>
                </c:pt>
                <c:pt idx="108">
                  <c:v>653</c:v>
                </c:pt>
                <c:pt idx="109">
                  <c:v>639.20000000000005</c:v>
                </c:pt>
                <c:pt idx="110">
                  <c:v>629</c:v>
                </c:pt>
                <c:pt idx="111">
                  <c:v>548</c:v>
                </c:pt>
                <c:pt idx="112">
                  <c:v>488.4</c:v>
                </c:pt>
                <c:pt idx="113">
                  <c:v>317.60000000000002</c:v>
                </c:pt>
                <c:pt idx="114">
                  <c:v>250.4</c:v>
                </c:pt>
                <c:pt idx="115">
                  <c:v>300.7</c:v>
                </c:pt>
                <c:pt idx="116">
                  <c:v>434.5</c:v>
                </c:pt>
                <c:pt idx="117">
                  <c:v>561.5</c:v>
                </c:pt>
                <c:pt idx="118">
                  <c:v>583.70000000000005</c:v>
                </c:pt>
                <c:pt idx="119">
                  <c:v>498.7</c:v>
                </c:pt>
                <c:pt idx="120">
                  <c:v>390.5</c:v>
                </c:pt>
                <c:pt idx="121">
                  <c:v>354.4</c:v>
                </c:pt>
                <c:pt idx="122">
                  <c:v>417</c:v>
                </c:pt>
                <c:pt idx="123">
                  <c:v>493.7</c:v>
                </c:pt>
                <c:pt idx="124">
                  <c:v>530.70000000000005</c:v>
                </c:pt>
                <c:pt idx="125">
                  <c:v>557.5</c:v>
                </c:pt>
                <c:pt idx="126">
                  <c:v>495</c:v>
                </c:pt>
                <c:pt idx="127">
                  <c:v>416.4</c:v>
                </c:pt>
                <c:pt idx="128">
                  <c:v>367.5</c:v>
                </c:pt>
                <c:pt idx="129">
                  <c:v>334.8</c:v>
                </c:pt>
                <c:pt idx="130">
                  <c:v>321.2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91776"/>
        <c:axId val="153293952"/>
      </c:scatterChart>
      <c:valAx>
        <c:axId val="15329177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293952"/>
        <c:crosses val="autoZero"/>
        <c:crossBetween val="midCat"/>
      </c:valAx>
      <c:valAx>
        <c:axId val="15329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291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data'!$H$10:$H$497</c:f>
              <c:numCache>
                <c:formatCode>General</c:formatCode>
                <c:ptCount val="488"/>
                <c:pt idx="0">
                  <c:v>2591.1999999999998</c:v>
                </c:pt>
                <c:pt idx="1">
                  <c:v>2882.8</c:v>
                </c:pt>
                <c:pt idx="2">
                  <c:v>3087</c:v>
                </c:pt>
                <c:pt idx="3">
                  <c:v>3166</c:v>
                </c:pt>
                <c:pt idx="4">
                  <c:v>3154.4</c:v>
                </c:pt>
                <c:pt idx="5">
                  <c:v>2954.4</c:v>
                </c:pt>
                <c:pt idx="6">
                  <c:v>2552.1</c:v>
                </c:pt>
                <c:pt idx="7">
                  <c:v>2181.1</c:v>
                </c:pt>
                <c:pt idx="8">
                  <c:v>1794.1</c:v>
                </c:pt>
                <c:pt idx="9">
                  <c:v>1325.6</c:v>
                </c:pt>
                <c:pt idx="10">
                  <c:v>991.1</c:v>
                </c:pt>
                <c:pt idx="11">
                  <c:v>922.3</c:v>
                </c:pt>
                <c:pt idx="12">
                  <c:v>907.5</c:v>
                </c:pt>
                <c:pt idx="13">
                  <c:v>934.6</c:v>
                </c:pt>
                <c:pt idx="14">
                  <c:v>962.3</c:v>
                </c:pt>
                <c:pt idx="15">
                  <c:v>959</c:v>
                </c:pt>
                <c:pt idx="16">
                  <c:v>1003.9</c:v>
                </c:pt>
                <c:pt idx="17">
                  <c:v>969.4</c:v>
                </c:pt>
                <c:pt idx="18">
                  <c:v>911.9</c:v>
                </c:pt>
                <c:pt idx="19">
                  <c:v>909.3</c:v>
                </c:pt>
                <c:pt idx="20">
                  <c:v>877.5</c:v>
                </c:pt>
                <c:pt idx="21">
                  <c:v>851.9</c:v>
                </c:pt>
                <c:pt idx="22">
                  <c:v>841.9</c:v>
                </c:pt>
                <c:pt idx="23">
                  <c:v>873.9</c:v>
                </c:pt>
                <c:pt idx="24">
                  <c:v>990</c:v>
                </c:pt>
                <c:pt idx="25">
                  <c:v>1213</c:v>
                </c:pt>
                <c:pt idx="26">
                  <c:v>1399.9</c:v>
                </c:pt>
                <c:pt idx="27">
                  <c:v>1450</c:v>
                </c:pt>
                <c:pt idx="28">
                  <c:v>1550.2</c:v>
                </c:pt>
                <c:pt idx="29">
                  <c:v>1609</c:v>
                </c:pt>
                <c:pt idx="30">
                  <c:v>1758.8</c:v>
                </c:pt>
                <c:pt idx="31">
                  <c:v>2161.9</c:v>
                </c:pt>
                <c:pt idx="32">
                  <c:v>2288.6999999999998</c:v>
                </c:pt>
                <c:pt idx="33">
                  <c:v>2166</c:v>
                </c:pt>
                <c:pt idx="34">
                  <c:v>1953.7</c:v>
                </c:pt>
                <c:pt idx="35">
                  <c:v>1708.2</c:v>
                </c:pt>
                <c:pt idx="36">
                  <c:v>1634.3</c:v>
                </c:pt>
                <c:pt idx="37">
                  <c:v>1635.8</c:v>
                </c:pt>
                <c:pt idx="38">
                  <c:v>1768</c:v>
                </c:pt>
                <c:pt idx="39">
                  <c:v>1862.4</c:v>
                </c:pt>
                <c:pt idx="40">
                  <c:v>2000.1</c:v>
                </c:pt>
                <c:pt idx="41">
                  <c:v>2358.4</c:v>
                </c:pt>
                <c:pt idx="42">
                  <c:v>2572.8000000000002</c:v>
                </c:pt>
                <c:pt idx="43">
                  <c:v>2465</c:v>
                </c:pt>
                <c:pt idx="44">
                  <c:v>2322.1999999999998</c:v>
                </c:pt>
                <c:pt idx="45">
                  <c:v>2125.6999999999998</c:v>
                </c:pt>
                <c:pt idx="46">
                  <c:v>2245.3000000000002</c:v>
                </c:pt>
                <c:pt idx="47">
                  <c:v>2074.1</c:v>
                </c:pt>
                <c:pt idx="48">
                  <c:v>2373.6999999999998</c:v>
                </c:pt>
                <c:pt idx="49">
                  <c:v>2660.5</c:v>
                </c:pt>
                <c:pt idx="50">
                  <c:v>2741</c:v>
                </c:pt>
                <c:pt idx="51">
                  <c:v>2800.6</c:v>
                </c:pt>
                <c:pt idx="52">
                  <c:v>2465.1</c:v>
                </c:pt>
                <c:pt idx="53">
                  <c:v>1916.5</c:v>
                </c:pt>
                <c:pt idx="54">
                  <c:v>2029.2</c:v>
                </c:pt>
                <c:pt idx="55">
                  <c:v>1828.1</c:v>
                </c:pt>
                <c:pt idx="56">
                  <c:v>1266.5</c:v>
                </c:pt>
                <c:pt idx="57">
                  <c:v>949.1</c:v>
                </c:pt>
                <c:pt idx="58">
                  <c:v>1024.0999999999999</c:v>
                </c:pt>
                <c:pt idx="59">
                  <c:v>1249.4000000000001</c:v>
                </c:pt>
                <c:pt idx="60">
                  <c:v>1566.4</c:v>
                </c:pt>
                <c:pt idx="61">
                  <c:v>1669.8</c:v>
                </c:pt>
                <c:pt idx="62">
                  <c:v>1728.8</c:v>
                </c:pt>
                <c:pt idx="63">
                  <c:v>1769</c:v>
                </c:pt>
                <c:pt idx="64">
                  <c:v>1676</c:v>
                </c:pt>
                <c:pt idx="65">
                  <c:v>1343.4</c:v>
                </c:pt>
                <c:pt idx="66">
                  <c:v>995.7</c:v>
                </c:pt>
                <c:pt idx="67">
                  <c:v>859.8</c:v>
                </c:pt>
                <c:pt idx="68">
                  <c:v>997.8</c:v>
                </c:pt>
                <c:pt idx="69">
                  <c:v>1104.8</c:v>
                </c:pt>
                <c:pt idx="70">
                  <c:v>1129.2</c:v>
                </c:pt>
                <c:pt idx="71">
                  <c:v>923.2</c:v>
                </c:pt>
                <c:pt idx="72">
                  <c:v>822.7</c:v>
                </c:pt>
                <c:pt idx="73">
                  <c:v>831</c:v>
                </c:pt>
                <c:pt idx="74">
                  <c:v>802.7</c:v>
                </c:pt>
                <c:pt idx="75">
                  <c:v>822.7</c:v>
                </c:pt>
                <c:pt idx="76">
                  <c:v>737</c:v>
                </c:pt>
                <c:pt idx="77">
                  <c:v>726.9</c:v>
                </c:pt>
                <c:pt idx="78">
                  <c:v>710.9</c:v>
                </c:pt>
                <c:pt idx="79">
                  <c:v>676.4</c:v>
                </c:pt>
                <c:pt idx="80">
                  <c:v>734</c:v>
                </c:pt>
                <c:pt idx="81">
                  <c:v>803.3</c:v>
                </c:pt>
                <c:pt idx="82">
                  <c:v>1017.4</c:v>
                </c:pt>
                <c:pt idx="83">
                  <c:v>1165.5</c:v>
                </c:pt>
                <c:pt idx="84">
                  <c:v>1231.2</c:v>
                </c:pt>
                <c:pt idx="85">
                  <c:v>1374.9</c:v>
                </c:pt>
                <c:pt idx="86">
                  <c:v>1505</c:v>
                </c:pt>
                <c:pt idx="87">
                  <c:v>1691.3</c:v>
                </c:pt>
                <c:pt idx="88">
                  <c:v>1922.4</c:v>
                </c:pt>
                <c:pt idx="89">
                  <c:v>1931.7</c:v>
                </c:pt>
                <c:pt idx="90">
                  <c:v>1673.1</c:v>
                </c:pt>
                <c:pt idx="91">
                  <c:v>1360.9</c:v>
                </c:pt>
                <c:pt idx="92">
                  <c:v>1216.5999999999999</c:v>
                </c:pt>
                <c:pt idx="93">
                  <c:v>1076</c:v>
                </c:pt>
                <c:pt idx="94">
                  <c:v>1215.8</c:v>
                </c:pt>
                <c:pt idx="95">
                  <c:v>1438.4</c:v>
                </c:pt>
                <c:pt idx="96">
                  <c:v>1572.5</c:v>
                </c:pt>
                <c:pt idx="97">
                  <c:v>1635.3</c:v>
                </c:pt>
                <c:pt idx="98">
                  <c:v>1537.9</c:v>
                </c:pt>
                <c:pt idx="99">
                  <c:v>1574.2</c:v>
                </c:pt>
                <c:pt idx="100">
                  <c:v>1896.6</c:v>
                </c:pt>
                <c:pt idx="101">
                  <c:v>2288.6</c:v>
                </c:pt>
                <c:pt idx="102">
                  <c:v>2495</c:v>
                </c:pt>
                <c:pt idx="103">
                  <c:v>2519.4</c:v>
                </c:pt>
                <c:pt idx="104">
                  <c:v>2683.3</c:v>
                </c:pt>
                <c:pt idx="105">
                  <c:v>2707.4</c:v>
                </c:pt>
                <c:pt idx="106">
                  <c:v>2475.4</c:v>
                </c:pt>
                <c:pt idx="107">
                  <c:v>2105.1999999999998</c:v>
                </c:pt>
                <c:pt idx="108">
                  <c:v>1742.3</c:v>
                </c:pt>
                <c:pt idx="109">
                  <c:v>1518.7</c:v>
                </c:pt>
                <c:pt idx="110">
                  <c:v>1134.9000000000001</c:v>
                </c:pt>
                <c:pt idx="111">
                  <c:v>768</c:v>
                </c:pt>
                <c:pt idx="112">
                  <c:v>626.79999999999995</c:v>
                </c:pt>
                <c:pt idx="113">
                  <c:v>677.8</c:v>
                </c:pt>
                <c:pt idx="114">
                  <c:v>769.3</c:v>
                </c:pt>
                <c:pt idx="115">
                  <c:v>785.2</c:v>
                </c:pt>
                <c:pt idx="116">
                  <c:v>825</c:v>
                </c:pt>
                <c:pt idx="117">
                  <c:v>940.3</c:v>
                </c:pt>
                <c:pt idx="118">
                  <c:v>1067.5999999999999</c:v>
                </c:pt>
                <c:pt idx="119">
                  <c:v>1200.9000000000001</c:v>
                </c:pt>
                <c:pt idx="120">
                  <c:v>1275.8</c:v>
                </c:pt>
                <c:pt idx="121">
                  <c:v>1387.8</c:v>
                </c:pt>
                <c:pt idx="122">
                  <c:v>1447</c:v>
                </c:pt>
                <c:pt idx="123">
                  <c:v>1436.1</c:v>
                </c:pt>
                <c:pt idx="124">
                  <c:v>1471.2</c:v>
                </c:pt>
                <c:pt idx="125">
                  <c:v>1417.3</c:v>
                </c:pt>
                <c:pt idx="126">
                  <c:v>1382.9</c:v>
                </c:pt>
                <c:pt idx="127">
                  <c:v>1618</c:v>
                </c:pt>
                <c:pt idx="128">
                  <c:v>1990.5</c:v>
                </c:pt>
                <c:pt idx="129">
                  <c:v>2314.8000000000002</c:v>
                </c:pt>
                <c:pt idx="130">
                  <c:v>2496.3000000000002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data'!$H$10:$H$497</c:f>
              <c:numCache>
                <c:formatCode>General</c:formatCode>
                <c:ptCount val="488"/>
                <c:pt idx="0">
                  <c:v>2496.3000000000002</c:v>
                </c:pt>
                <c:pt idx="1">
                  <c:v>2773</c:v>
                </c:pt>
                <c:pt idx="2">
                  <c:v>2781.6</c:v>
                </c:pt>
                <c:pt idx="3">
                  <c:v>2830.5</c:v>
                </c:pt>
                <c:pt idx="4">
                  <c:v>2865.2</c:v>
                </c:pt>
                <c:pt idx="5">
                  <c:v>2332.6999999999998</c:v>
                </c:pt>
                <c:pt idx="6">
                  <c:v>1690.1</c:v>
                </c:pt>
                <c:pt idx="7">
                  <c:v>1132.5999999999999</c:v>
                </c:pt>
                <c:pt idx="8">
                  <c:v>784.6</c:v>
                </c:pt>
                <c:pt idx="9">
                  <c:v>567.5</c:v>
                </c:pt>
                <c:pt idx="10">
                  <c:v>420.4</c:v>
                </c:pt>
                <c:pt idx="11">
                  <c:v>435.6</c:v>
                </c:pt>
                <c:pt idx="12">
                  <c:v>447.9</c:v>
                </c:pt>
                <c:pt idx="13">
                  <c:v>475.7</c:v>
                </c:pt>
                <c:pt idx="14">
                  <c:v>521.4</c:v>
                </c:pt>
                <c:pt idx="15">
                  <c:v>541.4</c:v>
                </c:pt>
                <c:pt idx="16">
                  <c:v>551.4</c:v>
                </c:pt>
                <c:pt idx="17">
                  <c:v>531.29999999999995</c:v>
                </c:pt>
                <c:pt idx="18">
                  <c:v>552.20000000000005</c:v>
                </c:pt>
                <c:pt idx="19">
                  <c:v>615.5</c:v>
                </c:pt>
                <c:pt idx="20">
                  <c:v>661.6</c:v>
                </c:pt>
                <c:pt idx="21">
                  <c:v>646.9</c:v>
                </c:pt>
                <c:pt idx="22">
                  <c:v>621.5</c:v>
                </c:pt>
                <c:pt idx="23">
                  <c:v>671.9</c:v>
                </c:pt>
                <c:pt idx="24">
                  <c:v>940.8</c:v>
                </c:pt>
                <c:pt idx="25">
                  <c:v>1239.3</c:v>
                </c:pt>
                <c:pt idx="26">
                  <c:v>1396.6</c:v>
                </c:pt>
                <c:pt idx="27">
                  <c:v>1489</c:v>
                </c:pt>
                <c:pt idx="28">
                  <c:v>1681.1</c:v>
                </c:pt>
                <c:pt idx="29">
                  <c:v>1734.4</c:v>
                </c:pt>
                <c:pt idx="30">
                  <c:v>1710</c:v>
                </c:pt>
                <c:pt idx="31">
                  <c:v>1633.4</c:v>
                </c:pt>
                <c:pt idx="32">
                  <c:v>1518.1</c:v>
                </c:pt>
                <c:pt idx="33">
                  <c:v>1448</c:v>
                </c:pt>
                <c:pt idx="34">
                  <c:v>1307.3</c:v>
                </c:pt>
                <c:pt idx="35">
                  <c:v>1298.5999999999999</c:v>
                </c:pt>
                <c:pt idx="36">
                  <c:v>1392</c:v>
                </c:pt>
                <c:pt idx="37">
                  <c:v>1573.3</c:v>
                </c:pt>
                <c:pt idx="38">
                  <c:v>1784.6</c:v>
                </c:pt>
                <c:pt idx="39">
                  <c:v>1982</c:v>
                </c:pt>
                <c:pt idx="40">
                  <c:v>2256.6</c:v>
                </c:pt>
                <c:pt idx="41">
                  <c:v>2219.6</c:v>
                </c:pt>
                <c:pt idx="42">
                  <c:v>2041.3</c:v>
                </c:pt>
                <c:pt idx="43">
                  <c:v>1949.1</c:v>
                </c:pt>
                <c:pt idx="44">
                  <c:v>1803.8</c:v>
                </c:pt>
                <c:pt idx="45">
                  <c:v>1617.1</c:v>
                </c:pt>
                <c:pt idx="46">
                  <c:v>1499.2</c:v>
                </c:pt>
                <c:pt idx="47">
                  <c:v>1734.6</c:v>
                </c:pt>
                <c:pt idx="48">
                  <c:v>1995.1</c:v>
                </c:pt>
                <c:pt idx="49">
                  <c:v>2076.9</c:v>
                </c:pt>
                <c:pt idx="50">
                  <c:v>2176.6</c:v>
                </c:pt>
                <c:pt idx="51">
                  <c:v>2194</c:v>
                </c:pt>
                <c:pt idx="52">
                  <c:v>2081.1</c:v>
                </c:pt>
                <c:pt idx="53">
                  <c:v>1956.1</c:v>
                </c:pt>
                <c:pt idx="54">
                  <c:v>1564.3</c:v>
                </c:pt>
                <c:pt idx="55">
                  <c:v>1121.0999999999999</c:v>
                </c:pt>
                <c:pt idx="56">
                  <c:v>851.5</c:v>
                </c:pt>
                <c:pt idx="57">
                  <c:v>742.5</c:v>
                </c:pt>
                <c:pt idx="58">
                  <c:v>721.5</c:v>
                </c:pt>
                <c:pt idx="59">
                  <c:v>704.4</c:v>
                </c:pt>
                <c:pt idx="60">
                  <c:v>802.9</c:v>
                </c:pt>
                <c:pt idx="61">
                  <c:v>865.8</c:v>
                </c:pt>
                <c:pt idx="62">
                  <c:v>929.4</c:v>
                </c:pt>
                <c:pt idx="63">
                  <c:v>941.5</c:v>
                </c:pt>
                <c:pt idx="64">
                  <c:v>726.2</c:v>
                </c:pt>
                <c:pt idx="65">
                  <c:v>574.70000000000005</c:v>
                </c:pt>
                <c:pt idx="66">
                  <c:v>524.6</c:v>
                </c:pt>
                <c:pt idx="67">
                  <c:v>590.5</c:v>
                </c:pt>
                <c:pt idx="68">
                  <c:v>760.1</c:v>
                </c:pt>
                <c:pt idx="69">
                  <c:v>901.1</c:v>
                </c:pt>
                <c:pt idx="70">
                  <c:v>862.6</c:v>
                </c:pt>
                <c:pt idx="71">
                  <c:v>641.29999999999995</c:v>
                </c:pt>
                <c:pt idx="72">
                  <c:v>544.29999999999995</c:v>
                </c:pt>
                <c:pt idx="73">
                  <c:v>486.5</c:v>
                </c:pt>
                <c:pt idx="74">
                  <c:v>434.2</c:v>
                </c:pt>
                <c:pt idx="75">
                  <c:v>491.6</c:v>
                </c:pt>
                <c:pt idx="76">
                  <c:v>522.70000000000005</c:v>
                </c:pt>
                <c:pt idx="77">
                  <c:v>598.29999999999995</c:v>
                </c:pt>
                <c:pt idx="78">
                  <c:v>626.4</c:v>
                </c:pt>
                <c:pt idx="79">
                  <c:v>686.7</c:v>
                </c:pt>
                <c:pt idx="80">
                  <c:v>677.8</c:v>
                </c:pt>
                <c:pt idx="81">
                  <c:v>751.2</c:v>
                </c:pt>
                <c:pt idx="82">
                  <c:v>1041.5999999999999</c:v>
                </c:pt>
                <c:pt idx="83">
                  <c:v>1185.4000000000001</c:v>
                </c:pt>
                <c:pt idx="84">
                  <c:v>1245.8</c:v>
                </c:pt>
                <c:pt idx="85">
                  <c:v>1218.9000000000001</c:v>
                </c:pt>
                <c:pt idx="86">
                  <c:v>1125.5</c:v>
                </c:pt>
                <c:pt idx="87">
                  <c:v>1231.9000000000001</c:v>
                </c:pt>
                <c:pt idx="88">
                  <c:v>1383.4</c:v>
                </c:pt>
                <c:pt idx="89">
                  <c:v>1451.6</c:v>
                </c:pt>
                <c:pt idx="90">
                  <c:v>1450.7</c:v>
                </c:pt>
                <c:pt idx="91">
                  <c:v>1341.9</c:v>
                </c:pt>
                <c:pt idx="92">
                  <c:v>1221.0999999999999</c:v>
                </c:pt>
                <c:pt idx="93">
                  <c:v>1075.7</c:v>
                </c:pt>
                <c:pt idx="94">
                  <c:v>1030.5999999999999</c:v>
                </c:pt>
                <c:pt idx="95">
                  <c:v>1074.2</c:v>
                </c:pt>
                <c:pt idx="96">
                  <c:v>1208.9000000000001</c:v>
                </c:pt>
                <c:pt idx="97">
                  <c:v>1395</c:v>
                </c:pt>
                <c:pt idx="98">
                  <c:v>1630.7</c:v>
                </c:pt>
                <c:pt idx="99">
                  <c:v>1978</c:v>
                </c:pt>
                <c:pt idx="100">
                  <c:v>2195.5</c:v>
                </c:pt>
                <c:pt idx="101">
                  <c:v>2257.1999999999998</c:v>
                </c:pt>
                <c:pt idx="102">
                  <c:v>2276.8000000000002</c:v>
                </c:pt>
                <c:pt idx="103">
                  <c:v>2383.8000000000002</c:v>
                </c:pt>
                <c:pt idx="104">
                  <c:v>2354.6</c:v>
                </c:pt>
                <c:pt idx="105">
                  <c:v>2009.1</c:v>
                </c:pt>
                <c:pt idx="106">
                  <c:v>1424</c:v>
                </c:pt>
                <c:pt idx="107">
                  <c:v>998.6</c:v>
                </c:pt>
                <c:pt idx="108">
                  <c:v>648.9</c:v>
                </c:pt>
                <c:pt idx="109">
                  <c:v>439.6</c:v>
                </c:pt>
                <c:pt idx="110">
                  <c:v>366.8</c:v>
                </c:pt>
                <c:pt idx="111">
                  <c:v>341</c:v>
                </c:pt>
                <c:pt idx="112">
                  <c:v>420.1</c:v>
                </c:pt>
                <c:pt idx="113">
                  <c:v>576.79999999999995</c:v>
                </c:pt>
                <c:pt idx="114">
                  <c:v>629.79999999999995</c:v>
                </c:pt>
                <c:pt idx="115">
                  <c:v>503.7</c:v>
                </c:pt>
                <c:pt idx="116">
                  <c:v>435.2</c:v>
                </c:pt>
                <c:pt idx="117">
                  <c:v>534.1</c:v>
                </c:pt>
                <c:pt idx="118">
                  <c:v>745.4</c:v>
                </c:pt>
                <c:pt idx="119">
                  <c:v>901.2</c:v>
                </c:pt>
                <c:pt idx="120">
                  <c:v>1023.3</c:v>
                </c:pt>
                <c:pt idx="121">
                  <c:v>1199.3</c:v>
                </c:pt>
                <c:pt idx="122">
                  <c:v>1247.5</c:v>
                </c:pt>
                <c:pt idx="123">
                  <c:v>1233.5999999999999</c:v>
                </c:pt>
                <c:pt idx="124">
                  <c:v>1209.2</c:v>
                </c:pt>
                <c:pt idx="125">
                  <c:v>1183.4000000000001</c:v>
                </c:pt>
                <c:pt idx="126">
                  <c:v>1280.3</c:v>
                </c:pt>
                <c:pt idx="127">
                  <c:v>1471</c:v>
                </c:pt>
                <c:pt idx="128">
                  <c:v>1697.3</c:v>
                </c:pt>
                <c:pt idx="129">
                  <c:v>1990.8</c:v>
                </c:pt>
                <c:pt idx="130">
                  <c:v>2155.6999999999998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data'!$H$10:$H$497</c:f>
              <c:numCache>
                <c:formatCode>General</c:formatCode>
                <c:ptCount val="488"/>
                <c:pt idx="0">
                  <c:v>2155.6999999999998</c:v>
                </c:pt>
                <c:pt idx="1">
                  <c:v>2309.1</c:v>
                </c:pt>
                <c:pt idx="2">
                  <c:v>2301.1</c:v>
                </c:pt>
                <c:pt idx="3">
                  <c:v>2199.9</c:v>
                </c:pt>
                <c:pt idx="4">
                  <c:v>1817.5</c:v>
                </c:pt>
                <c:pt idx="5">
                  <c:v>1319.7</c:v>
                </c:pt>
                <c:pt idx="6">
                  <c:v>993.5</c:v>
                </c:pt>
                <c:pt idx="7">
                  <c:v>801.1</c:v>
                </c:pt>
                <c:pt idx="8">
                  <c:v>612.4</c:v>
                </c:pt>
                <c:pt idx="9">
                  <c:v>423.3</c:v>
                </c:pt>
                <c:pt idx="10">
                  <c:v>312.39999999999998</c:v>
                </c:pt>
                <c:pt idx="11">
                  <c:v>299</c:v>
                </c:pt>
                <c:pt idx="12">
                  <c:v>256.39999999999998</c:v>
                </c:pt>
                <c:pt idx="13">
                  <c:v>271.7</c:v>
                </c:pt>
                <c:pt idx="14">
                  <c:v>320.8</c:v>
                </c:pt>
                <c:pt idx="15">
                  <c:v>334.3</c:v>
                </c:pt>
                <c:pt idx="16">
                  <c:v>402.1</c:v>
                </c:pt>
                <c:pt idx="17">
                  <c:v>411</c:v>
                </c:pt>
                <c:pt idx="18">
                  <c:v>435.5</c:v>
                </c:pt>
                <c:pt idx="19">
                  <c:v>403.5</c:v>
                </c:pt>
                <c:pt idx="20">
                  <c:v>404.7</c:v>
                </c:pt>
                <c:pt idx="21">
                  <c:v>470</c:v>
                </c:pt>
                <c:pt idx="22">
                  <c:v>496.6</c:v>
                </c:pt>
                <c:pt idx="23">
                  <c:v>551.5</c:v>
                </c:pt>
                <c:pt idx="24">
                  <c:v>618.70000000000005</c:v>
                </c:pt>
                <c:pt idx="25">
                  <c:v>817.2</c:v>
                </c:pt>
                <c:pt idx="26">
                  <c:v>1230.9000000000001</c:v>
                </c:pt>
                <c:pt idx="27">
                  <c:v>1374.6</c:v>
                </c:pt>
                <c:pt idx="28">
                  <c:v>1440.9</c:v>
                </c:pt>
                <c:pt idx="29">
                  <c:v>1432.1</c:v>
                </c:pt>
                <c:pt idx="30">
                  <c:v>1467</c:v>
                </c:pt>
                <c:pt idx="31">
                  <c:v>1747.9</c:v>
                </c:pt>
                <c:pt idx="32">
                  <c:v>1802.8</c:v>
                </c:pt>
                <c:pt idx="33">
                  <c:v>1610.3</c:v>
                </c:pt>
                <c:pt idx="34">
                  <c:v>1341</c:v>
                </c:pt>
                <c:pt idx="35">
                  <c:v>1176.4000000000001</c:v>
                </c:pt>
                <c:pt idx="36">
                  <c:v>1179.8</c:v>
                </c:pt>
                <c:pt idx="37">
                  <c:v>1200.4000000000001</c:v>
                </c:pt>
                <c:pt idx="38">
                  <c:v>1330.2</c:v>
                </c:pt>
                <c:pt idx="39">
                  <c:v>1471.5</c:v>
                </c:pt>
                <c:pt idx="40">
                  <c:v>1727.7</c:v>
                </c:pt>
                <c:pt idx="41">
                  <c:v>2080.1999999999998</c:v>
                </c:pt>
                <c:pt idx="42">
                  <c:v>2224.4</c:v>
                </c:pt>
                <c:pt idx="43">
                  <c:v>1845.5</c:v>
                </c:pt>
                <c:pt idx="44">
                  <c:v>1434.6</c:v>
                </c:pt>
                <c:pt idx="45">
                  <c:v>1303.7</c:v>
                </c:pt>
                <c:pt idx="46">
                  <c:v>1343.9</c:v>
                </c:pt>
                <c:pt idx="47">
                  <c:v>1464.1</c:v>
                </c:pt>
                <c:pt idx="48">
                  <c:v>1881.8</c:v>
                </c:pt>
                <c:pt idx="49">
                  <c:v>1936.4</c:v>
                </c:pt>
                <c:pt idx="50">
                  <c:v>1953.8</c:v>
                </c:pt>
                <c:pt idx="51">
                  <c:v>2181.1</c:v>
                </c:pt>
                <c:pt idx="52">
                  <c:v>2019.2</c:v>
                </c:pt>
                <c:pt idx="53">
                  <c:v>1654.3</c:v>
                </c:pt>
                <c:pt idx="54">
                  <c:v>1290.3</c:v>
                </c:pt>
                <c:pt idx="55">
                  <c:v>848.3</c:v>
                </c:pt>
                <c:pt idx="56">
                  <c:v>425.3</c:v>
                </c:pt>
                <c:pt idx="57">
                  <c:v>246.4</c:v>
                </c:pt>
                <c:pt idx="58">
                  <c:v>198.9</c:v>
                </c:pt>
                <c:pt idx="59">
                  <c:v>212.8</c:v>
                </c:pt>
                <c:pt idx="60">
                  <c:v>384.8</c:v>
                </c:pt>
                <c:pt idx="61">
                  <c:v>630.79999999999995</c:v>
                </c:pt>
                <c:pt idx="62">
                  <c:v>756.8</c:v>
                </c:pt>
                <c:pt idx="63">
                  <c:v>839.7</c:v>
                </c:pt>
                <c:pt idx="64">
                  <c:v>779.9</c:v>
                </c:pt>
                <c:pt idx="65">
                  <c:v>579.20000000000005</c:v>
                </c:pt>
                <c:pt idx="66">
                  <c:v>377.1</c:v>
                </c:pt>
                <c:pt idx="67">
                  <c:v>335.9</c:v>
                </c:pt>
                <c:pt idx="68">
                  <c:v>398.5</c:v>
                </c:pt>
                <c:pt idx="69">
                  <c:v>428.3</c:v>
                </c:pt>
                <c:pt idx="70">
                  <c:v>445.8</c:v>
                </c:pt>
                <c:pt idx="71">
                  <c:v>405.6</c:v>
                </c:pt>
                <c:pt idx="72">
                  <c:v>395.1</c:v>
                </c:pt>
                <c:pt idx="73">
                  <c:v>427</c:v>
                </c:pt>
                <c:pt idx="74">
                  <c:v>446.5</c:v>
                </c:pt>
                <c:pt idx="75">
                  <c:v>528.4</c:v>
                </c:pt>
                <c:pt idx="76">
                  <c:v>555.79999999999995</c:v>
                </c:pt>
                <c:pt idx="77">
                  <c:v>561.9</c:v>
                </c:pt>
                <c:pt idx="78">
                  <c:v>541.29999999999995</c:v>
                </c:pt>
                <c:pt idx="79">
                  <c:v>553.6</c:v>
                </c:pt>
                <c:pt idx="80">
                  <c:v>666.6</c:v>
                </c:pt>
                <c:pt idx="81">
                  <c:v>882.6</c:v>
                </c:pt>
                <c:pt idx="82">
                  <c:v>1150.4000000000001</c:v>
                </c:pt>
                <c:pt idx="83">
                  <c:v>1299.3</c:v>
                </c:pt>
                <c:pt idx="84">
                  <c:v>1446.8</c:v>
                </c:pt>
                <c:pt idx="85">
                  <c:v>1709</c:v>
                </c:pt>
                <c:pt idx="86">
                  <c:v>1646.4</c:v>
                </c:pt>
                <c:pt idx="87">
                  <c:v>1527.5</c:v>
                </c:pt>
                <c:pt idx="88">
                  <c:v>1328</c:v>
                </c:pt>
                <c:pt idx="89">
                  <c:v>1023.8</c:v>
                </c:pt>
                <c:pt idx="90">
                  <c:v>922.6</c:v>
                </c:pt>
                <c:pt idx="91">
                  <c:v>900.9</c:v>
                </c:pt>
                <c:pt idx="92">
                  <c:v>969.8</c:v>
                </c:pt>
                <c:pt idx="93">
                  <c:v>993.2</c:v>
                </c:pt>
                <c:pt idx="94">
                  <c:v>1036.7</c:v>
                </c:pt>
                <c:pt idx="95">
                  <c:v>1058.9000000000001</c:v>
                </c:pt>
                <c:pt idx="96">
                  <c:v>1038.2</c:v>
                </c:pt>
                <c:pt idx="97">
                  <c:v>1138.8</c:v>
                </c:pt>
                <c:pt idx="98">
                  <c:v>1187.0999999999999</c:v>
                </c:pt>
                <c:pt idx="99">
                  <c:v>1405.8</c:v>
                </c:pt>
                <c:pt idx="100">
                  <c:v>1864.9</c:v>
                </c:pt>
                <c:pt idx="101">
                  <c:v>2174.1999999999998</c:v>
                </c:pt>
                <c:pt idx="102">
                  <c:v>2464.1</c:v>
                </c:pt>
                <c:pt idx="103">
                  <c:v>2399.1</c:v>
                </c:pt>
                <c:pt idx="104">
                  <c:v>2107.1</c:v>
                </c:pt>
                <c:pt idx="105">
                  <c:v>1657.8</c:v>
                </c:pt>
                <c:pt idx="106">
                  <c:v>1027.7</c:v>
                </c:pt>
                <c:pt idx="107">
                  <c:v>567.9</c:v>
                </c:pt>
                <c:pt idx="108">
                  <c:v>339.8</c:v>
                </c:pt>
                <c:pt idx="109">
                  <c:v>256.60000000000002</c:v>
                </c:pt>
                <c:pt idx="110">
                  <c:v>208.4</c:v>
                </c:pt>
                <c:pt idx="111">
                  <c:v>183.7</c:v>
                </c:pt>
                <c:pt idx="112">
                  <c:v>306.7</c:v>
                </c:pt>
                <c:pt idx="113">
                  <c:v>526.79999999999995</c:v>
                </c:pt>
                <c:pt idx="114">
                  <c:v>755.3</c:v>
                </c:pt>
                <c:pt idx="115">
                  <c:v>845.5</c:v>
                </c:pt>
                <c:pt idx="116">
                  <c:v>690.7</c:v>
                </c:pt>
                <c:pt idx="117">
                  <c:v>546.79999999999995</c:v>
                </c:pt>
                <c:pt idx="118">
                  <c:v>551.9</c:v>
                </c:pt>
                <c:pt idx="119">
                  <c:v>785.7</c:v>
                </c:pt>
                <c:pt idx="120">
                  <c:v>1007.1</c:v>
                </c:pt>
                <c:pt idx="121">
                  <c:v>1139</c:v>
                </c:pt>
                <c:pt idx="122">
                  <c:v>1150.3</c:v>
                </c:pt>
                <c:pt idx="123">
                  <c:v>1007.9</c:v>
                </c:pt>
                <c:pt idx="124">
                  <c:v>893.3</c:v>
                </c:pt>
                <c:pt idx="125">
                  <c:v>806.8</c:v>
                </c:pt>
                <c:pt idx="126">
                  <c:v>782.1</c:v>
                </c:pt>
                <c:pt idx="127">
                  <c:v>735.2</c:v>
                </c:pt>
                <c:pt idx="128">
                  <c:v>583.5</c:v>
                </c:pt>
                <c:pt idx="129">
                  <c:v>614.1</c:v>
                </c:pt>
                <c:pt idx="130">
                  <c:v>563.29999999999995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12640"/>
        <c:axId val="153335296"/>
      </c:scatterChart>
      <c:valAx>
        <c:axId val="153312640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335296"/>
        <c:crosses val="autoZero"/>
        <c:crossBetween val="midCat"/>
      </c:valAx>
      <c:valAx>
        <c:axId val="15333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312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data'!$J$10:$J$497</c:f>
              <c:numCache>
                <c:formatCode>General</c:formatCode>
                <c:ptCount val="48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5.38</c:v>
                </c:pt>
                <c:pt idx="4">
                  <c:v>5.13</c:v>
                </c:pt>
                <c:pt idx="5">
                  <c:v>4.79</c:v>
                </c:pt>
                <c:pt idx="6">
                  <c:v>4.53</c:v>
                </c:pt>
                <c:pt idx="7">
                  <c:v>4.29</c:v>
                </c:pt>
                <c:pt idx="8">
                  <c:v>4.04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3.71</c:v>
                </c:pt>
                <c:pt idx="14">
                  <c:v>3.9</c:v>
                </c:pt>
                <c:pt idx="15">
                  <c:v>4</c:v>
                </c:pt>
                <c:pt idx="16">
                  <c:v>4.07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</c:v>
                </c:pt>
                <c:pt idx="22">
                  <c:v>3.93</c:v>
                </c:pt>
                <c:pt idx="23">
                  <c:v>3.91</c:v>
                </c:pt>
                <c:pt idx="24">
                  <c:v>4.07</c:v>
                </c:pt>
                <c:pt idx="25">
                  <c:v>4.2</c:v>
                </c:pt>
                <c:pt idx="26">
                  <c:v>4.2</c:v>
                </c:pt>
                <c:pt idx="27">
                  <c:v>4.2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4.34</c:v>
                </c:pt>
                <c:pt idx="31">
                  <c:v>4.6100000000000003</c:v>
                </c:pt>
                <c:pt idx="32">
                  <c:v>4.87</c:v>
                </c:pt>
                <c:pt idx="33">
                  <c:v>5</c:v>
                </c:pt>
                <c:pt idx="34">
                  <c:v>5</c:v>
                </c:pt>
                <c:pt idx="35">
                  <c:v>4.99</c:v>
                </c:pt>
                <c:pt idx="36">
                  <c:v>4.8</c:v>
                </c:pt>
                <c:pt idx="37">
                  <c:v>4.59</c:v>
                </c:pt>
                <c:pt idx="38">
                  <c:v>4.43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4.51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4.5</c:v>
                </c:pt>
                <c:pt idx="45">
                  <c:v>4.3899999999999997</c:v>
                </c:pt>
                <c:pt idx="46">
                  <c:v>4.2</c:v>
                </c:pt>
                <c:pt idx="47">
                  <c:v>4</c:v>
                </c:pt>
                <c:pt idx="48">
                  <c:v>3.9</c:v>
                </c:pt>
                <c:pt idx="49">
                  <c:v>3.9</c:v>
                </c:pt>
                <c:pt idx="50">
                  <c:v>3.8</c:v>
                </c:pt>
                <c:pt idx="51">
                  <c:v>3.8</c:v>
                </c:pt>
                <c:pt idx="52">
                  <c:v>3.74</c:v>
                </c:pt>
                <c:pt idx="53">
                  <c:v>3.69</c:v>
                </c:pt>
                <c:pt idx="54">
                  <c:v>3.54</c:v>
                </c:pt>
                <c:pt idx="55">
                  <c:v>3.39</c:v>
                </c:pt>
                <c:pt idx="56">
                  <c:v>3.24</c:v>
                </c:pt>
                <c:pt idx="57">
                  <c:v>2.99</c:v>
                </c:pt>
                <c:pt idx="58">
                  <c:v>2.8</c:v>
                </c:pt>
                <c:pt idx="59">
                  <c:v>2.8</c:v>
                </c:pt>
                <c:pt idx="60">
                  <c:v>2.86</c:v>
                </c:pt>
                <c:pt idx="61">
                  <c:v>3.11</c:v>
                </c:pt>
                <c:pt idx="62">
                  <c:v>3.37</c:v>
                </c:pt>
                <c:pt idx="63">
                  <c:v>3.61</c:v>
                </c:pt>
                <c:pt idx="64">
                  <c:v>3.7</c:v>
                </c:pt>
                <c:pt idx="65">
                  <c:v>3.8</c:v>
                </c:pt>
                <c:pt idx="66">
                  <c:v>3.74</c:v>
                </c:pt>
                <c:pt idx="67">
                  <c:v>3.7</c:v>
                </c:pt>
                <c:pt idx="68">
                  <c:v>3.7</c:v>
                </c:pt>
                <c:pt idx="69">
                  <c:v>3.6</c:v>
                </c:pt>
                <c:pt idx="70">
                  <c:v>3.66</c:v>
                </c:pt>
                <c:pt idx="71">
                  <c:v>3.71</c:v>
                </c:pt>
                <c:pt idx="72">
                  <c:v>3.8</c:v>
                </c:pt>
                <c:pt idx="73">
                  <c:v>4.01</c:v>
                </c:pt>
                <c:pt idx="74">
                  <c:v>4.26</c:v>
                </c:pt>
                <c:pt idx="75">
                  <c:v>4.5</c:v>
                </c:pt>
                <c:pt idx="76">
                  <c:v>4.5</c:v>
                </c:pt>
                <c:pt idx="77">
                  <c:v>4.49</c:v>
                </c:pt>
                <c:pt idx="78">
                  <c:v>4.24</c:v>
                </c:pt>
                <c:pt idx="79">
                  <c:v>4.09</c:v>
                </c:pt>
                <c:pt idx="80">
                  <c:v>3.94</c:v>
                </c:pt>
                <c:pt idx="81">
                  <c:v>3.89</c:v>
                </c:pt>
                <c:pt idx="82">
                  <c:v>3.8</c:v>
                </c:pt>
                <c:pt idx="83">
                  <c:v>3.8</c:v>
                </c:pt>
                <c:pt idx="84">
                  <c:v>3.8</c:v>
                </c:pt>
                <c:pt idx="85">
                  <c:v>3.9</c:v>
                </c:pt>
                <c:pt idx="86">
                  <c:v>4.0599999999999996</c:v>
                </c:pt>
                <c:pt idx="87">
                  <c:v>4.3099999999999996</c:v>
                </c:pt>
                <c:pt idx="88">
                  <c:v>4.57</c:v>
                </c:pt>
                <c:pt idx="89">
                  <c:v>4.8</c:v>
                </c:pt>
                <c:pt idx="90">
                  <c:v>4.8</c:v>
                </c:pt>
                <c:pt idx="91">
                  <c:v>4.78</c:v>
                </c:pt>
                <c:pt idx="92">
                  <c:v>4.6399999999999997</c:v>
                </c:pt>
                <c:pt idx="93">
                  <c:v>4.3899999999999997</c:v>
                </c:pt>
                <c:pt idx="94">
                  <c:v>4.2</c:v>
                </c:pt>
                <c:pt idx="95">
                  <c:v>4.0999999999999996</c:v>
                </c:pt>
                <c:pt idx="96">
                  <c:v>4.16</c:v>
                </c:pt>
                <c:pt idx="97">
                  <c:v>4.3099999999999996</c:v>
                </c:pt>
                <c:pt idx="98">
                  <c:v>4.5</c:v>
                </c:pt>
                <c:pt idx="99">
                  <c:v>4.5999999999999996</c:v>
                </c:pt>
                <c:pt idx="100">
                  <c:v>4.5</c:v>
                </c:pt>
                <c:pt idx="101">
                  <c:v>4.3</c:v>
                </c:pt>
                <c:pt idx="102">
                  <c:v>4.2</c:v>
                </c:pt>
                <c:pt idx="103">
                  <c:v>4.2</c:v>
                </c:pt>
                <c:pt idx="104">
                  <c:v>4.1399999999999997</c:v>
                </c:pt>
                <c:pt idx="105">
                  <c:v>4</c:v>
                </c:pt>
                <c:pt idx="106">
                  <c:v>3.84</c:v>
                </c:pt>
                <c:pt idx="107">
                  <c:v>3.69</c:v>
                </c:pt>
                <c:pt idx="108">
                  <c:v>3.5</c:v>
                </c:pt>
                <c:pt idx="109">
                  <c:v>3.29</c:v>
                </c:pt>
                <c:pt idx="110">
                  <c:v>3.14</c:v>
                </c:pt>
                <c:pt idx="111">
                  <c:v>3.1</c:v>
                </c:pt>
                <c:pt idx="112">
                  <c:v>3.1</c:v>
                </c:pt>
                <c:pt idx="113">
                  <c:v>3.1</c:v>
                </c:pt>
                <c:pt idx="114">
                  <c:v>3.1</c:v>
                </c:pt>
                <c:pt idx="115">
                  <c:v>3.21</c:v>
                </c:pt>
                <c:pt idx="116">
                  <c:v>3.4</c:v>
                </c:pt>
                <c:pt idx="117">
                  <c:v>3.61</c:v>
                </c:pt>
                <c:pt idx="118">
                  <c:v>3.86</c:v>
                </c:pt>
                <c:pt idx="119">
                  <c:v>4.1100000000000003</c:v>
                </c:pt>
                <c:pt idx="120">
                  <c:v>4.37</c:v>
                </c:pt>
                <c:pt idx="121">
                  <c:v>4.51</c:v>
                </c:pt>
                <c:pt idx="122">
                  <c:v>4.7</c:v>
                </c:pt>
                <c:pt idx="123">
                  <c:v>4.8099999999999996</c:v>
                </c:pt>
                <c:pt idx="124">
                  <c:v>4.9000000000000004</c:v>
                </c:pt>
                <c:pt idx="125">
                  <c:v>4.9000000000000004</c:v>
                </c:pt>
                <c:pt idx="126">
                  <c:v>4.9000000000000004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data'!$J$10:$J$497</c:f>
              <c:numCache>
                <c:formatCode>General</c:formatCode>
                <c:ptCount val="488"/>
                <c:pt idx="0">
                  <c:v>4.9000000000000004</c:v>
                </c:pt>
                <c:pt idx="1">
                  <c:v>4.8</c:v>
                </c:pt>
                <c:pt idx="2">
                  <c:v>4.6500000000000004</c:v>
                </c:pt>
                <c:pt idx="3">
                  <c:v>4.4000000000000004</c:v>
                </c:pt>
                <c:pt idx="4">
                  <c:v>4.1399999999999997</c:v>
                </c:pt>
                <c:pt idx="5">
                  <c:v>3.79</c:v>
                </c:pt>
                <c:pt idx="6">
                  <c:v>3.54</c:v>
                </c:pt>
                <c:pt idx="7">
                  <c:v>3.29</c:v>
                </c:pt>
                <c:pt idx="8">
                  <c:v>3.04</c:v>
                </c:pt>
                <c:pt idx="9">
                  <c:v>2.9</c:v>
                </c:pt>
                <c:pt idx="10">
                  <c:v>2.8</c:v>
                </c:pt>
                <c:pt idx="11">
                  <c:v>2.8</c:v>
                </c:pt>
                <c:pt idx="12">
                  <c:v>2.9</c:v>
                </c:pt>
                <c:pt idx="13">
                  <c:v>3</c:v>
                </c:pt>
                <c:pt idx="14">
                  <c:v>3.16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3.41</c:v>
                </c:pt>
                <c:pt idx="20">
                  <c:v>3.5</c:v>
                </c:pt>
                <c:pt idx="21">
                  <c:v>3.6</c:v>
                </c:pt>
                <c:pt idx="22">
                  <c:v>3.54</c:v>
                </c:pt>
                <c:pt idx="23">
                  <c:v>3.49</c:v>
                </c:pt>
                <c:pt idx="24">
                  <c:v>3.4</c:v>
                </c:pt>
                <c:pt idx="25">
                  <c:v>3.4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3.6</c:v>
                </c:pt>
                <c:pt idx="30">
                  <c:v>3.76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3.8</c:v>
                </c:pt>
                <c:pt idx="36">
                  <c:v>3.8</c:v>
                </c:pt>
                <c:pt idx="37">
                  <c:v>3.8</c:v>
                </c:pt>
                <c:pt idx="38">
                  <c:v>3.8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3.85</c:v>
                </c:pt>
                <c:pt idx="43">
                  <c:v>3.8</c:v>
                </c:pt>
                <c:pt idx="44">
                  <c:v>3.65</c:v>
                </c:pt>
                <c:pt idx="45">
                  <c:v>3.5</c:v>
                </c:pt>
                <c:pt idx="46">
                  <c:v>3.34</c:v>
                </c:pt>
                <c:pt idx="47">
                  <c:v>3.3</c:v>
                </c:pt>
                <c:pt idx="48">
                  <c:v>3.2</c:v>
                </c:pt>
                <c:pt idx="49">
                  <c:v>3.1</c:v>
                </c:pt>
                <c:pt idx="50">
                  <c:v>3.1</c:v>
                </c:pt>
                <c:pt idx="51">
                  <c:v>3.1</c:v>
                </c:pt>
                <c:pt idx="52">
                  <c:v>3</c:v>
                </c:pt>
                <c:pt idx="53">
                  <c:v>2.9</c:v>
                </c:pt>
                <c:pt idx="54">
                  <c:v>2.8</c:v>
                </c:pt>
                <c:pt idx="55">
                  <c:v>2.7</c:v>
                </c:pt>
                <c:pt idx="56">
                  <c:v>2.5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2.46</c:v>
                </c:pt>
                <c:pt idx="61">
                  <c:v>2.6</c:v>
                </c:pt>
                <c:pt idx="62">
                  <c:v>2.7</c:v>
                </c:pt>
                <c:pt idx="63">
                  <c:v>2.8</c:v>
                </c:pt>
                <c:pt idx="64">
                  <c:v>2.86</c:v>
                </c:pt>
                <c:pt idx="65">
                  <c:v>2.9</c:v>
                </c:pt>
                <c:pt idx="66">
                  <c:v>2.96</c:v>
                </c:pt>
                <c:pt idx="67">
                  <c:v>3</c:v>
                </c:pt>
                <c:pt idx="68">
                  <c:v>3</c:v>
                </c:pt>
                <c:pt idx="69">
                  <c:v>3.1</c:v>
                </c:pt>
                <c:pt idx="70">
                  <c:v>3.1</c:v>
                </c:pt>
                <c:pt idx="71">
                  <c:v>3.1</c:v>
                </c:pt>
                <c:pt idx="72">
                  <c:v>3.26</c:v>
                </c:pt>
                <c:pt idx="73">
                  <c:v>3.6</c:v>
                </c:pt>
                <c:pt idx="74">
                  <c:v>3.86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3.9</c:v>
                </c:pt>
                <c:pt idx="80">
                  <c:v>3.85</c:v>
                </c:pt>
                <c:pt idx="81">
                  <c:v>3.7</c:v>
                </c:pt>
                <c:pt idx="82">
                  <c:v>3.55</c:v>
                </c:pt>
                <c:pt idx="83">
                  <c:v>3.4</c:v>
                </c:pt>
                <c:pt idx="84">
                  <c:v>3.4</c:v>
                </c:pt>
                <c:pt idx="85">
                  <c:v>3.5</c:v>
                </c:pt>
                <c:pt idx="86">
                  <c:v>3.6</c:v>
                </c:pt>
                <c:pt idx="87">
                  <c:v>3.7</c:v>
                </c:pt>
                <c:pt idx="88">
                  <c:v>3.86</c:v>
                </c:pt>
                <c:pt idx="89">
                  <c:v>4</c:v>
                </c:pt>
                <c:pt idx="90">
                  <c:v>4.1500000000000004</c:v>
                </c:pt>
                <c:pt idx="91">
                  <c:v>4.3</c:v>
                </c:pt>
                <c:pt idx="92">
                  <c:v>4.3</c:v>
                </c:pt>
                <c:pt idx="93">
                  <c:v>4.1900000000000004</c:v>
                </c:pt>
                <c:pt idx="94">
                  <c:v>4.0999999999999996</c:v>
                </c:pt>
                <c:pt idx="95">
                  <c:v>4</c:v>
                </c:pt>
                <c:pt idx="96">
                  <c:v>3.9</c:v>
                </c:pt>
                <c:pt idx="97">
                  <c:v>3.9</c:v>
                </c:pt>
                <c:pt idx="98">
                  <c:v>4.0599999999999996</c:v>
                </c:pt>
                <c:pt idx="99">
                  <c:v>4.3</c:v>
                </c:pt>
                <c:pt idx="100">
                  <c:v>4.3</c:v>
                </c:pt>
                <c:pt idx="101">
                  <c:v>4.3</c:v>
                </c:pt>
                <c:pt idx="102">
                  <c:v>4.1500000000000004</c:v>
                </c:pt>
                <c:pt idx="103">
                  <c:v>3.99</c:v>
                </c:pt>
                <c:pt idx="104">
                  <c:v>3.75</c:v>
                </c:pt>
                <c:pt idx="105">
                  <c:v>3.5</c:v>
                </c:pt>
                <c:pt idx="106">
                  <c:v>3.25</c:v>
                </c:pt>
                <c:pt idx="107">
                  <c:v>3</c:v>
                </c:pt>
                <c:pt idx="108">
                  <c:v>2.8</c:v>
                </c:pt>
                <c:pt idx="109">
                  <c:v>2.6</c:v>
                </c:pt>
                <c:pt idx="110">
                  <c:v>2.6</c:v>
                </c:pt>
                <c:pt idx="111">
                  <c:v>2.6</c:v>
                </c:pt>
                <c:pt idx="112">
                  <c:v>2.65</c:v>
                </c:pt>
                <c:pt idx="113">
                  <c:v>2.9</c:v>
                </c:pt>
                <c:pt idx="114">
                  <c:v>3.15</c:v>
                </c:pt>
                <c:pt idx="115">
                  <c:v>3.4</c:v>
                </c:pt>
                <c:pt idx="116">
                  <c:v>3.56</c:v>
                </c:pt>
                <c:pt idx="117">
                  <c:v>3.7</c:v>
                </c:pt>
                <c:pt idx="118">
                  <c:v>3.8</c:v>
                </c:pt>
                <c:pt idx="119">
                  <c:v>3.9</c:v>
                </c:pt>
                <c:pt idx="120">
                  <c:v>3.9</c:v>
                </c:pt>
                <c:pt idx="121">
                  <c:v>3.9</c:v>
                </c:pt>
                <c:pt idx="122">
                  <c:v>4</c:v>
                </c:pt>
                <c:pt idx="123">
                  <c:v>4.2</c:v>
                </c:pt>
                <c:pt idx="124">
                  <c:v>4.3</c:v>
                </c:pt>
                <c:pt idx="125">
                  <c:v>4.4000000000000004</c:v>
                </c:pt>
                <c:pt idx="126">
                  <c:v>4.34</c:v>
                </c:pt>
                <c:pt idx="127">
                  <c:v>4.3</c:v>
                </c:pt>
                <c:pt idx="128">
                  <c:v>4.3</c:v>
                </c:pt>
                <c:pt idx="129">
                  <c:v>4.3</c:v>
                </c:pt>
                <c:pt idx="130">
                  <c:v>4.3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data'!$J$10:$J$497</c:f>
              <c:numCache>
                <c:formatCode>General</c:formatCode>
                <c:ptCount val="488"/>
                <c:pt idx="0">
                  <c:v>4.3</c:v>
                </c:pt>
                <c:pt idx="1">
                  <c:v>4.3</c:v>
                </c:pt>
                <c:pt idx="2">
                  <c:v>4.05</c:v>
                </c:pt>
                <c:pt idx="3">
                  <c:v>3.9</c:v>
                </c:pt>
                <c:pt idx="4">
                  <c:v>3.55</c:v>
                </c:pt>
                <c:pt idx="5">
                  <c:v>3.2</c:v>
                </c:pt>
                <c:pt idx="6">
                  <c:v>2.95</c:v>
                </c:pt>
                <c:pt idx="7">
                  <c:v>2.7</c:v>
                </c:pt>
                <c:pt idx="8">
                  <c:v>2.4500000000000002</c:v>
                </c:pt>
                <c:pt idx="9">
                  <c:v>2.4</c:v>
                </c:pt>
                <c:pt idx="10">
                  <c:v>2.4</c:v>
                </c:pt>
                <c:pt idx="11">
                  <c:v>2.5</c:v>
                </c:pt>
                <c:pt idx="12">
                  <c:v>2.65</c:v>
                </c:pt>
                <c:pt idx="13">
                  <c:v>2.8</c:v>
                </c:pt>
                <c:pt idx="14">
                  <c:v>3.06</c:v>
                </c:pt>
                <c:pt idx="15">
                  <c:v>3.3</c:v>
                </c:pt>
                <c:pt idx="16">
                  <c:v>3.5</c:v>
                </c:pt>
                <c:pt idx="17">
                  <c:v>3.6</c:v>
                </c:pt>
                <c:pt idx="18">
                  <c:v>3.6</c:v>
                </c:pt>
                <c:pt idx="19">
                  <c:v>3.5</c:v>
                </c:pt>
                <c:pt idx="20">
                  <c:v>3.4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3.45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3.4</c:v>
                </c:pt>
                <c:pt idx="29">
                  <c:v>3.4</c:v>
                </c:pt>
                <c:pt idx="30">
                  <c:v>3.45</c:v>
                </c:pt>
                <c:pt idx="31">
                  <c:v>3.6</c:v>
                </c:pt>
                <c:pt idx="32">
                  <c:v>3.65</c:v>
                </c:pt>
                <c:pt idx="33">
                  <c:v>3.7</c:v>
                </c:pt>
                <c:pt idx="34">
                  <c:v>3.7</c:v>
                </c:pt>
                <c:pt idx="35">
                  <c:v>3.7</c:v>
                </c:pt>
                <c:pt idx="36">
                  <c:v>3.65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3.5</c:v>
                </c:pt>
                <c:pt idx="45">
                  <c:v>3.3</c:v>
                </c:pt>
                <c:pt idx="46">
                  <c:v>3.05</c:v>
                </c:pt>
                <c:pt idx="47">
                  <c:v>2.9</c:v>
                </c:pt>
                <c:pt idx="48">
                  <c:v>2.8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2.66</c:v>
                </c:pt>
                <c:pt idx="53">
                  <c:v>2.5</c:v>
                </c:pt>
                <c:pt idx="54">
                  <c:v>2.2999999999999998</c:v>
                </c:pt>
                <c:pt idx="55">
                  <c:v>2.1</c:v>
                </c:pt>
                <c:pt idx="56">
                  <c:v>1.95</c:v>
                </c:pt>
                <c:pt idx="57">
                  <c:v>1.8</c:v>
                </c:pt>
                <c:pt idx="58">
                  <c:v>1.76</c:v>
                </c:pt>
                <c:pt idx="59">
                  <c:v>1.7</c:v>
                </c:pt>
                <c:pt idx="60">
                  <c:v>1.85</c:v>
                </c:pt>
                <c:pt idx="61">
                  <c:v>2.1</c:v>
                </c:pt>
                <c:pt idx="62">
                  <c:v>2.35</c:v>
                </c:pt>
                <c:pt idx="63">
                  <c:v>2.6</c:v>
                </c:pt>
                <c:pt idx="64">
                  <c:v>2.7</c:v>
                </c:pt>
                <c:pt idx="65">
                  <c:v>2.8</c:v>
                </c:pt>
                <c:pt idx="66">
                  <c:v>2.8</c:v>
                </c:pt>
                <c:pt idx="67">
                  <c:v>2.9</c:v>
                </c:pt>
                <c:pt idx="68">
                  <c:v>2.9</c:v>
                </c:pt>
                <c:pt idx="69">
                  <c:v>3</c:v>
                </c:pt>
                <c:pt idx="70">
                  <c:v>3.1</c:v>
                </c:pt>
                <c:pt idx="71">
                  <c:v>3.2</c:v>
                </c:pt>
                <c:pt idx="72">
                  <c:v>3.3</c:v>
                </c:pt>
                <c:pt idx="73">
                  <c:v>3.5</c:v>
                </c:pt>
                <c:pt idx="74">
                  <c:v>3.6</c:v>
                </c:pt>
                <c:pt idx="75">
                  <c:v>3.7</c:v>
                </c:pt>
                <c:pt idx="76">
                  <c:v>3.7</c:v>
                </c:pt>
                <c:pt idx="77">
                  <c:v>3.6</c:v>
                </c:pt>
                <c:pt idx="78">
                  <c:v>3.4</c:v>
                </c:pt>
                <c:pt idx="79">
                  <c:v>3.3</c:v>
                </c:pt>
                <c:pt idx="80">
                  <c:v>3.2</c:v>
                </c:pt>
                <c:pt idx="81">
                  <c:v>3.1</c:v>
                </c:pt>
                <c:pt idx="82">
                  <c:v>3.1</c:v>
                </c:pt>
                <c:pt idx="83">
                  <c:v>3.1</c:v>
                </c:pt>
                <c:pt idx="84">
                  <c:v>3.1</c:v>
                </c:pt>
                <c:pt idx="85">
                  <c:v>3.1</c:v>
                </c:pt>
                <c:pt idx="86">
                  <c:v>3.2</c:v>
                </c:pt>
                <c:pt idx="87">
                  <c:v>3.3</c:v>
                </c:pt>
                <c:pt idx="88">
                  <c:v>3.4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  <c:pt idx="97">
                  <c:v>3.4</c:v>
                </c:pt>
                <c:pt idx="98">
                  <c:v>3.4</c:v>
                </c:pt>
                <c:pt idx="99">
                  <c:v>3.4</c:v>
                </c:pt>
                <c:pt idx="100">
                  <c:v>3.4</c:v>
                </c:pt>
                <c:pt idx="101">
                  <c:v>3.4</c:v>
                </c:pt>
                <c:pt idx="102">
                  <c:v>3.4</c:v>
                </c:pt>
                <c:pt idx="103">
                  <c:v>3.4</c:v>
                </c:pt>
                <c:pt idx="104">
                  <c:v>3.25</c:v>
                </c:pt>
                <c:pt idx="105">
                  <c:v>3</c:v>
                </c:pt>
                <c:pt idx="106">
                  <c:v>2.65</c:v>
                </c:pt>
                <c:pt idx="107">
                  <c:v>2.4</c:v>
                </c:pt>
                <c:pt idx="108">
                  <c:v>2.06</c:v>
                </c:pt>
                <c:pt idx="109">
                  <c:v>1.9</c:v>
                </c:pt>
                <c:pt idx="110">
                  <c:v>1.9</c:v>
                </c:pt>
                <c:pt idx="111">
                  <c:v>2</c:v>
                </c:pt>
                <c:pt idx="112">
                  <c:v>2.2400000000000002</c:v>
                </c:pt>
                <c:pt idx="113">
                  <c:v>2.5</c:v>
                </c:pt>
                <c:pt idx="114">
                  <c:v>2.65</c:v>
                </c:pt>
                <c:pt idx="115">
                  <c:v>2.8</c:v>
                </c:pt>
                <c:pt idx="116">
                  <c:v>3.04</c:v>
                </c:pt>
                <c:pt idx="117">
                  <c:v>3.1</c:v>
                </c:pt>
                <c:pt idx="118">
                  <c:v>3.2</c:v>
                </c:pt>
                <c:pt idx="119">
                  <c:v>3.2</c:v>
                </c:pt>
                <c:pt idx="120">
                  <c:v>3.2</c:v>
                </c:pt>
                <c:pt idx="121">
                  <c:v>3.4</c:v>
                </c:pt>
                <c:pt idx="122">
                  <c:v>3.55</c:v>
                </c:pt>
                <c:pt idx="123">
                  <c:v>3.7</c:v>
                </c:pt>
                <c:pt idx="124">
                  <c:v>3.7</c:v>
                </c:pt>
                <c:pt idx="125">
                  <c:v>3.7</c:v>
                </c:pt>
                <c:pt idx="126">
                  <c:v>3.6</c:v>
                </c:pt>
                <c:pt idx="127">
                  <c:v>3.6</c:v>
                </c:pt>
                <c:pt idx="128">
                  <c:v>3.85</c:v>
                </c:pt>
                <c:pt idx="129">
                  <c:v>4.0999999999999996</c:v>
                </c:pt>
                <c:pt idx="130">
                  <c:v>4.24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67808"/>
        <c:axId val="152569728"/>
      </c:scatterChart>
      <c:valAx>
        <c:axId val="152567808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569728"/>
        <c:crosses val="autoZero"/>
        <c:crossBetween val="midCat"/>
      </c:valAx>
      <c:valAx>
        <c:axId val="152569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567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data'!$BU$10:$BU$497</c:f>
              <c:numCache>
                <c:formatCode>General</c:formatCode>
                <c:ptCount val="488"/>
                <c:pt idx="0">
                  <c:v>11.501504000000001</c:v>
                </c:pt>
                <c:pt idx="1">
                  <c:v>12.159117</c:v>
                </c:pt>
                <c:pt idx="2">
                  <c:v>11.761343</c:v>
                </c:pt>
                <c:pt idx="3">
                  <c:v>12.254875</c:v>
                </c:pt>
                <c:pt idx="4">
                  <c:v>12.722256</c:v>
                </c:pt>
                <c:pt idx="5">
                  <c:v>12.226326</c:v>
                </c:pt>
                <c:pt idx="6">
                  <c:v>13.887835000000001</c:v>
                </c:pt>
                <c:pt idx="7">
                  <c:v>11.928044</c:v>
                </c:pt>
                <c:pt idx="8">
                  <c:v>12.678552</c:v>
                </c:pt>
                <c:pt idx="9">
                  <c:v>10.652202000000001</c:v>
                </c:pt>
                <c:pt idx="10">
                  <c:v>8.0105819999999994</c:v>
                </c:pt>
                <c:pt idx="11">
                  <c:v>6.8683180000000004</c:v>
                </c:pt>
                <c:pt idx="12">
                  <c:v>6.4558840000000002</c:v>
                </c:pt>
                <c:pt idx="13">
                  <c:v>6.8264319999999996</c:v>
                </c:pt>
                <c:pt idx="14">
                  <c:v>6.2398809999999996</c:v>
                </c:pt>
                <c:pt idx="15">
                  <c:v>5.1446059999999996</c:v>
                </c:pt>
                <c:pt idx="16">
                  <c:v>6.2746180000000003</c:v>
                </c:pt>
                <c:pt idx="17">
                  <c:v>5.5367240000000004</c:v>
                </c:pt>
                <c:pt idx="18">
                  <c:v>6.8168749999999996</c:v>
                </c:pt>
                <c:pt idx="19">
                  <c:v>5.8475979999999996</c:v>
                </c:pt>
                <c:pt idx="20">
                  <c:v>5.6646530000000004</c:v>
                </c:pt>
                <c:pt idx="21">
                  <c:v>4.7702070000000001</c:v>
                </c:pt>
                <c:pt idx="22">
                  <c:v>4.7163079999999997</c:v>
                </c:pt>
                <c:pt idx="23">
                  <c:v>4.9177470000000003</c:v>
                </c:pt>
                <c:pt idx="24">
                  <c:v>5.0013750000000003</c:v>
                </c:pt>
                <c:pt idx="25">
                  <c:v>4.2089319999999999</c:v>
                </c:pt>
                <c:pt idx="26">
                  <c:v>4.1404699999999997</c:v>
                </c:pt>
                <c:pt idx="27">
                  <c:v>4.4508609999999997</c:v>
                </c:pt>
                <c:pt idx="28">
                  <c:v>5.1647790000000002</c:v>
                </c:pt>
                <c:pt idx="29">
                  <c:v>8.2389569999999992</c:v>
                </c:pt>
                <c:pt idx="30">
                  <c:v>8.1872019999999992</c:v>
                </c:pt>
                <c:pt idx="31">
                  <c:v>9.95641</c:v>
                </c:pt>
                <c:pt idx="32">
                  <c:v>12.039308</c:v>
                </c:pt>
                <c:pt idx="33">
                  <c:v>9.1895330000000008</c:v>
                </c:pt>
                <c:pt idx="34">
                  <c:v>9.684704</c:v>
                </c:pt>
                <c:pt idx="35">
                  <c:v>9.1513500000000008</c:v>
                </c:pt>
                <c:pt idx="36">
                  <c:v>7.4810780000000001</c:v>
                </c:pt>
                <c:pt idx="37">
                  <c:v>8.9605789999999992</c:v>
                </c:pt>
                <c:pt idx="38">
                  <c:v>9.8088700000000006</c:v>
                </c:pt>
                <c:pt idx="39">
                  <c:v>9.8253830000000004</c:v>
                </c:pt>
                <c:pt idx="40">
                  <c:v>11.284851</c:v>
                </c:pt>
                <c:pt idx="41">
                  <c:v>10.966950000000001</c:v>
                </c:pt>
                <c:pt idx="42">
                  <c:v>14.032823</c:v>
                </c:pt>
                <c:pt idx="43">
                  <c:v>14.276895</c:v>
                </c:pt>
                <c:pt idx="44">
                  <c:v>12.257452000000001</c:v>
                </c:pt>
                <c:pt idx="45">
                  <c:v>10.244221</c:v>
                </c:pt>
                <c:pt idx="46">
                  <c:v>12.259114</c:v>
                </c:pt>
                <c:pt idx="47">
                  <c:v>11.891213</c:v>
                </c:pt>
                <c:pt idx="48">
                  <c:v>10.025667</c:v>
                </c:pt>
                <c:pt idx="49">
                  <c:v>13.372707</c:v>
                </c:pt>
                <c:pt idx="50">
                  <c:v>12.254251</c:v>
                </c:pt>
                <c:pt idx="51">
                  <c:v>13.815835</c:v>
                </c:pt>
                <c:pt idx="52">
                  <c:v>14.538441000000001</c:v>
                </c:pt>
                <c:pt idx="53">
                  <c:v>16.805012000000001</c:v>
                </c:pt>
                <c:pt idx="54">
                  <c:v>14.512058</c:v>
                </c:pt>
                <c:pt idx="55">
                  <c:v>14.254723</c:v>
                </c:pt>
                <c:pt idx="56">
                  <c:v>10.238009999999999</c:v>
                </c:pt>
                <c:pt idx="57">
                  <c:v>9.1399919999999995</c:v>
                </c:pt>
                <c:pt idx="58">
                  <c:v>7.323842</c:v>
                </c:pt>
                <c:pt idx="59">
                  <c:v>7.3731419999999996</c:v>
                </c:pt>
                <c:pt idx="60">
                  <c:v>8.1440640000000002</c:v>
                </c:pt>
                <c:pt idx="61">
                  <c:v>9.4502860000000002</c:v>
                </c:pt>
                <c:pt idx="62">
                  <c:v>10.06671</c:v>
                </c:pt>
                <c:pt idx="63">
                  <c:v>10.642549000000001</c:v>
                </c:pt>
                <c:pt idx="64">
                  <c:v>10.577337</c:v>
                </c:pt>
                <c:pt idx="65">
                  <c:v>10.412632</c:v>
                </c:pt>
                <c:pt idx="66">
                  <c:v>9.2242689999999996</c:v>
                </c:pt>
                <c:pt idx="67">
                  <c:v>7.5287769999999998</c:v>
                </c:pt>
                <c:pt idx="68">
                  <c:v>6.2818149999999999</c:v>
                </c:pt>
                <c:pt idx="69">
                  <c:v>5.5215100000000001</c:v>
                </c:pt>
                <c:pt idx="70">
                  <c:v>5.9965570000000001</c:v>
                </c:pt>
                <c:pt idx="71">
                  <c:v>5.0223420000000001</c:v>
                </c:pt>
                <c:pt idx="72">
                  <c:v>4.4027640000000003</c:v>
                </c:pt>
                <c:pt idx="73">
                  <c:v>5.0887580000000003</c:v>
                </c:pt>
                <c:pt idx="74">
                  <c:v>5.927492</c:v>
                </c:pt>
                <c:pt idx="75">
                  <c:v>5.8831990000000003</c:v>
                </c:pt>
                <c:pt idx="76">
                  <c:v>5.0312010000000003</c:v>
                </c:pt>
                <c:pt idx="77">
                  <c:v>6.6882549999999998</c:v>
                </c:pt>
                <c:pt idx="78">
                  <c:v>7.9894699999999998</c:v>
                </c:pt>
                <c:pt idx="79">
                  <c:v>5.0731349999999997</c:v>
                </c:pt>
                <c:pt idx="80">
                  <c:v>6.056063</c:v>
                </c:pt>
                <c:pt idx="81">
                  <c:v>4.8988259999999997</c:v>
                </c:pt>
                <c:pt idx="82">
                  <c:v>4.5465489999999997</c:v>
                </c:pt>
                <c:pt idx="83">
                  <c:v>4.1708980000000002</c:v>
                </c:pt>
                <c:pt idx="84">
                  <c:v>5.1381550000000002</c:v>
                </c:pt>
                <c:pt idx="85">
                  <c:v>5.4454409999999998</c:v>
                </c:pt>
                <c:pt idx="86">
                  <c:v>8.055847</c:v>
                </c:pt>
                <c:pt idx="87">
                  <c:v>9.0125130000000002</c:v>
                </c:pt>
                <c:pt idx="88">
                  <c:v>12.822193</c:v>
                </c:pt>
                <c:pt idx="89">
                  <c:v>13.609171999999999</c:v>
                </c:pt>
                <c:pt idx="90">
                  <c:v>11.010786</c:v>
                </c:pt>
                <c:pt idx="91">
                  <c:v>8.1239869999999996</c:v>
                </c:pt>
                <c:pt idx="92">
                  <c:v>8.0731459999999995</c:v>
                </c:pt>
                <c:pt idx="93">
                  <c:v>7.7114570000000002</c:v>
                </c:pt>
                <c:pt idx="94">
                  <c:v>7.5239320000000003</c:v>
                </c:pt>
                <c:pt idx="95">
                  <c:v>9.7276969999999992</c:v>
                </c:pt>
                <c:pt idx="96">
                  <c:v>8.7871609999999993</c:v>
                </c:pt>
                <c:pt idx="97">
                  <c:v>11.350666</c:v>
                </c:pt>
                <c:pt idx="98">
                  <c:v>10.248627000000001</c:v>
                </c:pt>
                <c:pt idx="99">
                  <c:v>8.0282990000000005</c:v>
                </c:pt>
                <c:pt idx="100">
                  <c:v>7.2933659999999998</c:v>
                </c:pt>
                <c:pt idx="101">
                  <c:v>9.5959249999999994</c:v>
                </c:pt>
                <c:pt idx="102">
                  <c:v>14.670204999999999</c:v>
                </c:pt>
                <c:pt idx="103">
                  <c:v>12.965247</c:v>
                </c:pt>
                <c:pt idx="104">
                  <c:v>12.937692999999999</c:v>
                </c:pt>
                <c:pt idx="105">
                  <c:v>13.948689999999999</c:v>
                </c:pt>
                <c:pt idx="106">
                  <c:v>13.213949</c:v>
                </c:pt>
                <c:pt idx="107">
                  <c:v>13.476146999999999</c:v>
                </c:pt>
                <c:pt idx="108">
                  <c:v>13.504673</c:v>
                </c:pt>
                <c:pt idx="109">
                  <c:v>12.684354000000001</c:v>
                </c:pt>
                <c:pt idx="110">
                  <c:v>9.9978390000000008</c:v>
                </c:pt>
                <c:pt idx="111">
                  <c:v>7.1794539999999998</c:v>
                </c:pt>
                <c:pt idx="112">
                  <c:v>4.6955340000000003</c:v>
                </c:pt>
                <c:pt idx="113">
                  <c:v>3.8586049999999998</c:v>
                </c:pt>
                <c:pt idx="114">
                  <c:v>4.9341650000000001</c:v>
                </c:pt>
                <c:pt idx="115">
                  <c:v>5.0533229999999998</c:v>
                </c:pt>
                <c:pt idx="116">
                  <c:v>4.8335169999999996</c:v>
                </c:pt>
                <c:pt idx="117">
                  <c:v>6.4551369999999997</c:v>
                </c:pt>
                <c:pt idx="118">
                  <c:v>5.6213259999999998</c:v>
                </c:pt>
                <c:pt idx="119">
                  <c:v>6.6007809999999996</c:v>
                </c:pt>
                <c:pt idx="120">
                  <c:v>7.6233269999999997</c:v>
                </c:pt>
                <c:pt idx="121">
                  <c:v>6.8163689999999999</c:v>
                </c:pt>
                <c:pt idx="122">
                  <c:v>6.9398359999999997</c:v>
                </c:pt>
                <c:pt idx="123">
                  <c:v>6.6243910000000001</c:v>
                </c:pt>
                <c:pt idx="124">
                  <c:v>7.5935499999999996</c:v>
                </c:pt>
                <c:pt idx="125">
                  <c:v>7.0805170000000004</c:v>
                </c:pt>
                <c:pt idx="126">
                  <c:v>8.9801979999999997</c:v>
                </c:pt>
                <c:pt idx="127">
                  <c:v>8.5267680000000006</c:v>
                </c:pt>
                <c:pt idx="128">
                  <c:v>11.799136000000001</c:v>
                </c:pt>
                <c:pt idx="129">
                  <c:v>13.858057000000001</c:v>
                </c:pt>
                <c:pt idx="130">
                  <c:v>14.032366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data'!$BU$10:$BU$497</c:f>
              <c:numCache>
                <c:formatCode>General</c:formatCode>
                <c:ptCount val="488"/>
                <c:pt idx="0">
                  <c:v>14.032366</c:v>
                </c:pt>
                <c:pt idx="1">
                  <c:v>15.719246999999999</c:v>
                </c:pt>
                <c:pt idx="2">
                  <c:v>14.356165000000001</c:v>
                </c:pt>
                <c:pt idx="3">
                  <c:v>12.918772000000001</c:v>
                </c:pt>
                <c:pt idx="4">
                  <c:v>15.265067999999999</c:v>
                </c:pt>
                <c:pt idx="5">
                  <c:v>14.924396</c:v>
                </c:pt>
                <c:pt idx="6">
                  <c:v>13.480047000000001</c:v>
                </c:pt>
                <c:pt idx="7">
                  <c:v>11.231844000000001</c:v>
                </c:pt>
                <c:pt idx="8">
                  <c:v>10.339812999999999</c:v>
                </c:pt>
                <c:pt idx="9">
                  <c:v>9.0373950000000001</c:v>
                </c:pt>
                <c:pt idx="10">
                  <c:v>6.4699419999999996</c:v>
                </c:pt>
                <c:pt idx="11">
                  <c:v>5.9706299999999999</c:v>
                </c:pt>
                <c:pt idx="12">
                  <c:v>6.1454440000000004</c:v>
                </c:pt>
                <c:pt idx="13">
                  <c:v>5.2757290000000001</c:v>
                </c:pt>
                <c:pt idx="14">
                  <c:v>5.2440020000000001</c:v>
                </c:pt>
                <c:pt idx="15">
                  <c:v>5.3808299999999996</c:v>
                </c:pt>
                <c:pt idx="16">
                  <c:v>6.0130220000000003</c:v>
                </c:pt>
                <c:pt idx="17">
                  <c:v>5.5341709999999997</c:v>
                </c:pt>
                <c:pt idx="18">
                  <c:v>5.643726</c:v>
                </c:pt>
                <c:pt idx="19">
                  <c:v>6.0782819999999997</c:v>
                </c:pt>
                <c:pt idx="20">
                  <c:v>5.6492940000000003</c:v>
                </c:pt>
                <c:pt idx="21">
                  <c:v>5.2320219999999997</c:v>
                </c:pt>
                <c:pt idx="22">
                  <c:v>4.3571710000000001</c:v>
                </c:pt>
                <c:pt idx="23">
                  <c:v>3.5310990000000002</c:v>
                </c:pt>
                <c:pt idx="24">
                  <c:v>4.9740529999999996</c:v>
                </c:pt>
                <c:pt idx="25">
                  <c:v>4.8373210000000002</c:v>
                </c:pt>
                <c:pt idx="26">
                  <c:v>6.5881619999999996</c:v>
                </c:pt>
                <c:pt idx="27">
                  <c:v>7.0285200000000003</c:v>
                </c:pt>
                <c:pt idx="28">
                  <c:v>12.352057</c:v>
                </c:pt>
                <c:pt idx="29">
                  <c:v>11.36547</c:v>
                </c:pt>
                <c:pt idx="30">
                  <c:v>10.864954000000001</c:v>
                </c:pt>
                <c:pt idx="31">
                  <c:v>10.278356</c:v>
                </c:pt>
                <c:pt idx="32">
                  <c:v>10.009104000000001</c:v>
                </c:pt>
                <c:pt idx="33">
                  <c:v>11.076454999999999</c:v>
                </c:pt>
                <c:pt idx="34">
                  <c:v>9.4181489999999997</c:v>
                </c:pt>
                <c:pt idx="35">
                  <c:v>8.3810819999999993</c:v>
                </c:pt>
                <c:pt idx="36">
                  <c:v>8.2828420000000005</c:v>
                </c:pt>
                <c:pt idx="37">
                  <c:v>8.3696230000000007</c:v>
                </c:pt>
                <c:pt idx="38">
                  <c:v>11.104234999999999</c:v>
                </c:pt>
                <c:pt idx="39">
                  <c:v>11.116662</c:v>
                </c:pt>
                <c:pt idx="40">
                  <c:v>11.873333000000001</c:v>
                </c:pt>
                <c:pt idx="41">
                  <c:v>13.979671</c:v>
                </c:pt>
                <c:pt idx="42">
                  <c:v>12.358798</c:v>
                </c:pt>
                <c:pt idx="43">
                  <c:v>13.778881999999999</c:v>
                </c:pt>
                <c:pt idx="44">
                  <c:v>14.423833</c:v>
                </c:pt>
                <c:pt idx="45">
                  <c:v>12.583057</c:v>
                </c:pt>
                <c:pt idx="46">
                  <c:v>12.487923</c:v>
                </c:pt>
                <c:pt idx="47">
                  <c:v>12.604481</c:v>
                </c:pt>
                <c:pt idx="48">
                  <c:v>10.130863</c:v>
                </c:pt>
                <c:pt idx="49">
                  <c:v>10.871214</c:v>
                </c:pt>
                <c:pt idx="50">
                  <c:v>11.440744</c:v>
                </c:pt>
                <c:pt idx="51">
                  <c:v>13.455781</c:v>
                </c:pt>
                <c:pt idx="52">
                  <c:v>16.839797000000001</c:v>
                </c:pt>
                <c:pt idx="53">
                  <c:v>13.856444</c:v>
                </c:pt>
                <c:pt idx="54">
                  <c:v>11.803228000000001</c:v>
                </c:pt>
                <c:pt idx="55">
                  <c:v>12.271250999999999</c:v>
                </c:pt>
                <c:pt idx="56">
                  <c:v>12.657653</c:v>
                </c:pt>
                <c:pt idx="57">
                  <c:v>9.1610549999999993</c:v>
                </c:pt>
                <c:pt idx="58">
                  <c:v>10.477147</c:v>
                </c:pt>
                <c:pt idx="59">
                  <c:v>9.1305309999999995</c:v>
                </c:pt>
                <c:pt idx="60">
                  <c:v>8.5818700000000003</c:v>
                </c:pt>
                <c:pt idx="61">
                  <c:v>8.0358099999999997</c:v>
                </c:pt>
                <c:pt idx="62">
                  <c:v>7.526484</c:v>
                </c:pt>
                <c:pt idx="63">
                  <c:v>8.8833059999999993</c:v>
                </c:pt>
                <c:pt idx="64">
                  <c:v>8.1162840000000003</c:v>
                </c:pt>
                <c:pt idx="65">
                  <c:v>6.5104319999999998</c:v>
                </c:pt>
                <c:pt idx="66">
                  <c:v>6.6452619999999998</c:v>
                </c:pt>
                <c:pt idx="67">
                  <c:v>6.1581549999999998</c:v>
                </c:pt>
                <c:pt idx="68">
                  <c:v>5.5601459999999996</c:v>
                </c:pt>
                <c:pt idx="69">
                  <c:v>5.5569449999999998</c:v>
                </c:pt>
                <c:pt idx="70">
                  <c:v>6.5362619999999998</c:v>
                </c:pt>
                <c:pt idx="71">
                  <c:v>6.1548160000000003</c:v>
                </c:pt>
                <c:pt idx="72">
                  <c:v>5.7153749999999999</c:v>
                </c:pt>
                <c:pt idx="73">
                  <c:v>6.7009660000000002</c:v>
                </c:pt>
                <c:pt idx="74">
                  <c:v>4.5935379999999997</c:v>
                </c:pt>
                <c:pt idx="75">
                  <c:v>4.2279020000000003</c:v>
                </c:pt>
                <c:pt idx="76">
                  <c:v>4.3457129999999999</c:v>
                </c:pt>
                <c:pt idx="77">
                  <c:v>4.8005380000000004</c:v>
                </c:pt>
                <c:pt idx="78">
                  <c:v>4.7055480000000003</c:v>
                </c:pt>
                <c:pt idx="79">
                  <c:v>5.9135299999999997</c:v>
                </c:pt>
                <c:pt idx="80">
                  <c:v>6.106808</c:v>
                </c:pt>
                <c:pt idx="81">
                  <c:v>4.7841690000000003</c:v>
                </c:pt>
                <c:pt idx="82">
                  <c:v>3.6723810000000001</c:v>
                </c:pt>
                <c:pt idx="83">
                  <c:v>4.4071210000000001</c:v>
                </c:pt>
                <c:pt idx="84">
                  <c:v>5.0095840000000003</c:v>
                </c:pt>
                <c:pt idx="85">
                  <c:v>6.1637639999999996</c:v>
                </c:pt>
                <c:pt idx="86">
                  <c:v>8.4980980000000006</c:v>
                </c:pt>
                <c:pt idx="87">
                  <c:v>9.0666989999999998</c:v>
                </c:pt>
                <c:pt idx="88">
                  <c:v>9.0328990000000005</c:v>
                </c:pt>
                <c:pt idx="89">
                  <c:v>10.978216</c:v>
                </c:pt>
                <c:pt idx="90">
                  <c:v>10.524786000000001</c:v>
                </c:pt>
                <c:pt idx="91">
                  <c:v>10.005951</c:v>
                </c:pt>
                <c:pt idx="92">
                  <c:v>9.6112830000000002</c:v>
                </c:pt>
                <c:pt idx="93">
                  <c:v>8.6718530000000005</c:v>
                </c:pt>
                <c:pt idx="94">
                  <c:v>7.6848809999999999</c:v>
                </c:pt>
                <c:pt idx="95">
                  <c:v>7.8951310000000001</c:v>
                </c:pt>
                <c:pt idx="96">
                  <c:v>8.4962920000000004</c:v>
                </c:pt>
                <c:pt idx="97">
                  <c:v>8.9891529999999999</c:v>
                </c:pt>
                <c:pt idx="98">
                  <c:v>9.6036280000000005</c:v>
                </c:pt>
                <c:pt idx="99">
                  <c:v>9.9856339999999992</c:v>
                </c:pt>
                <c:pt idx="100">
                  <c:v>11.277894</c:v>
                </c:pt>
                <c:pt idx="101">
                  <c:v>12.716538999999999</c:v>
                </c:pt>
                <c:pt idx="102">
                  <c:v>11.345200999999999</c:v>
                </c:pt>
                <c:pt idx="103">
                  <c:v>13.321904999999999</c:v>
                </c:pt>
                <c:pt idx="104">
                  <c:v>15.100832</c:v>
                </c:pt>
                <c:pt idx="105">
                  <c:v>15.282235</c:v>
                </c:pt>
                <c:pt idx="106">
                  <c:v>14.310523999999999</c:v>
                </c:pt>
                <c:pt idx="107">
                  <c:v>11.965429</c:v>
                </c:pt>
                <c:pt idx="108">
                  <c:v>10.152986</c:v>
                </c:pt>
                <c:pt idx="109">
                  <c:v>7.9966200000000001</c:v>
                </c:pt>
                <c:pt idx="110">
                  <c:v>6.8480489999999996</c:v>
                </c:pt>
                <c:pt idx="111">
                  <c:v>8.0724479999999996</c:v>
                </c:pt>
                <c:pt idx="112">
                  <c:v>8.1181380000000001</c:v>
                </c:pt>
                <c:pt idx="113">
                  <c:v>8.1567749999999997</c:v>
                </c:pt>
                <c:pt idx="114">
                  <c:v>6.4755989999999999</c:v>
                </c:pt>
                <c:pt idx="115">
                  <c:v>6.9961900000000004</c:v>
                </c:pt>
                <c:pt idx="116">
                  <c:v>6.432461</c:v>
                </c:pt>
                <c:pt idx="117">
                  <c:v>6.2461880000000001</c:v>
                </c:pt>
                <c:pt idx="118">
                  <c:v>6.2126070000000002</c:v>
                </c:pt>
                <c:pt idx="119">
                  <c:v>6.498926</c:v>
                </c:pt>
                <c:pt idx="120">
                  <c:v>6.5236479999999997</c:v>
                </c:pt>
                <c:pt idx="121">
                  <c:v>8.7407249999999994</c:v>
                </c:pt>
                <c:pt idx="122">
                  <c:v>8.2879450000000006</c:v>
                </c:pt>
                <c:pt idx="123">
                  <c:v>8.1441119999999998</c:v>
                </c:pt>
                <c:pt idx="124">
                  <c:v>8.5577489999999994</c:v>
                </c:pt>
                <c:pt idx="125">
                  <c:v>7.2414649999999998</c:v>
                </c:pt>
                <c:pt idx="126">
                  <c:v>7.4580219999999997</c:v>
                </c:pt>
                <c:pt idx="127">
                  <c:v>8.3068659999999994</c:v>
                </c:pt>
                <c:pt idx="128">
                  <c:v>10.926869</c:v>
                </c:pt>
                <c:pt idx="129">
                  <c:v>12.497985</c:v>
                </c:pt>
                <c:pt idx="130">
                  <c:v>14.986262999999999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data'!$BU$10:$BU$497</c:f>
              <c:numCache>
                <c:formatCode>General</c:formatCode>
                <c:ptCount val="488"/>
                <c:pt idx="0">
                  <c:v>14.986262999999999</c:v>
                </c:pt>
                <c:pt idx="1">
                  <c:v>16.143090999999998</c:v>
                </c:pt>
                <c:pt idx="2">
                  <c:v>15.293692999999999</c:v>
                </c:pt>
                <c:pt idx="3">
                  <c:v>14.149623</c:v>
                </c:pt>
                <c:pt idx="4">
                  <c:v>16.075880999999999</c:v>
                </c:pt>
                <c:pt idx="5">
                  <c:v>13.921006</c:v>
                </c:pt>
                <c:pt idx="6">
                  <c:v>12.457591000000001</c:v>
                </c:pt>
                <c:pt idx="7">
                  <c:v>11.063288</c:v>
                </c:pt>
                <c:pt idx="8">
                  <c:v>9.1368010000000002</c:v>
                </c:pt>
                <c:pt idx="9">
                  <c:v>7.6710789999999998</c:v>
                </c:pt>
                <c:pt idx="10">
                  <c:v>5.6077370000000002</c:v>
                </c:pt>
                <c:pt idx="11">
                  <c:v>7.1475340000000003</c:v>
                </c:pt>
                <c:pt idx="12">
                  <c:v>6.5623319999999996</c:v>
                </c:pt>
                <c:pt idx="13">
                  <c:v>6.3443800000000001</c:v>
                </c:pt>
                <c:pt idx="14">
                  <c:v>5.2446999999999999</c:v>
                </c:pt>
                <c:pt idx="15">
                  <c:v>4.7746120000000003</c:v>
                </c:pt>
                <c:pt idx="16">
                  <c:v>5.6069430000000002</c:v>
                </c:pt>
                <c:pt idx="17">
                  <c:v>5.4372319999999998</c:v>
                </c:pt>
                <c:pt idx="18">
                  <c:v>4.9728979999999998</c:v>
                </c:pt>
                <c:pt idx="19">
                  <c:v>3.604616</c:v>
                </c:pt>
                <c:pt idx="20">
                  <c:v>3.6900490000000001</c:v>
                </c:pt>
                <c:pt idx="21">
                  <c:v>3.884531</c:v>
                </c:pt>
                <c:pt idx="22">
                  <c:v>3.16811</c:v>
                </c:pt>
                <c:pt idx="23">
                  <c:v>3.792646</c:v>
                </c:pt>
                <c:pt idx="24">
                  <c:v>3.8294519999999999</c:v>
                </c:pt>
                <c:pt idx="25">
                  <c:v>4.7586199999999996</c:v>
                </c:pt>
                <c:pt idx="26">
                  <c:v>6.1688190000000001</c:v>
                </c:pt>
                <c:pt idx="27">
                  <c:v>7.3471200000000003</c:v>
                </c:pt>
                <c:pt idx="28">
                  <c:v>7.881818</c:v>
                </c:pt>
                <c:pt idx="29">
                  <c:v>11.223298</c:v>
                </c:pt>
                <c:pt idx="30">
                  <c:v>8.6909659999999995</c:v>
                </c:pt>
                <c:pt idx="31">
                  <c:v>8.4051050000000007</c:v>
                </c:pt>
                <c:pt idx="32">
                  <c:v>10.995283000000001</c:v>
                </c:pt>
                <c:pt idx="33">
                  <c:v>9.5328060000000008</c:v>
                </c:pt>
                <c:pt idx="34">
                  <c:v>9.055714</c:v>
                </c:pt>
                <c:pt idx="35">
                  <c:v>9.67014</c:v>
                </c:pt>
                <c:pt idx="36">
                  <c:v>8.8384590000000003</c:v>
                </c:pt>
                <c:pt idx="37">
                  <c:v>9.1836350000000007</c:v>
                </c:pt>
                <c:pt idx="38">
                  <c:v>10.128769</c:v>
                </c:pt>
                <c:pt idx="39">
                  <c:v>9.6303000000000001</c:v>
                </c:pt>
                <c:pt idx="40">
                  <c:v>11.928609</c:v>
                </c:pt>
                <c:pt idx="41">
                  <c:v>13.529178999999999</c:v>
                </c:pt>
                <c:pt idx="42">
                  <c:v>13.383058999999999</c:v>
                </c:pt>
                <c:pt idx="43">
                  <c:v>13.914507</c:v>
                </c:pt>
                <c:pt idx="44">
                  <c:v>11.013337999999999</c:v>
                </c:pt>
                <c:pt idx="45">
                  <c:v>11.203823</c:v>
                </c:pt>
                <c:pt idx="46">
                  <c:v>11.020149999999999</c:v>
                </c:pt>
                <c:pt idx="47">
                  <c:v>9.3383249999999993</c:v>
                </c:pt>
                <c:pt idx="48">
                  <c:v>15.846927000000001</c:v>
                </c:pt>
                <c:pt idx="49">
                  <c:v>14.333392</c:v>
                </c:pt>
                <c:pt idx="50">
                  <c:v>15.595731000000001</c:v>
                </c:pt>
                <c:pt idx="51">
                  <c:v>18.224640000000001</c:v>
                </c:pt>
                <c:pt idx="52">
                  <c:v>18.28434</c:v>
                </c:pt>
                <c:pt idx="53">
                  <c:v>18.89181</c:v>
                </c:pt>
                <c:pt idx="54">
                  <c:v>16.040686000000001</c:v>
                </c:pt>
                <c:pt idx="55">
                  <c:v>14.040069000000001</c:v>
                </c:pt>
                <c:pt idx="56">
                  <c:v>10.523242</c:v>
                </c:pt>
                <c:pt idx="57">
                  <c:v>10.696358999999999</c:v>
                </c:pt>
                <c:pt idx="58">
                  <c:v>8.4305749999999993</c:v>
                </c:pt>
                <c:pt idx="59">
                  <c:v>6.8582070000000002</c:v>
                </c:pt>
                <c:pt idx="60">
                  <c:v>7.0285200000000003</c:v>
                </c:pt>
                <c:pt idx="61">
                  <c:v>8.9377580000000005</c:v>
                </c:pt>
                <c:pt idx="62">
                  <c:v>11.449507000000001</c:v>
                </c:pt>
                <c:pt idx="63">
                  <c:v>10.852942000000001</c:v>
                </c:pt>
                <c:pt idx="64">
                  <c:v>11.338749999999999</c:v>
                </c:pt>
                <c:pt idx="65">
                  <c:v>10.499461999999999</c:v>
                </c:pt>
                <c:pt idx="66">
                  <c:v>7.1864600000000003</c:v>
                </c:pt>
                <c:pt idx="67">
                  <c:v>7.0640029999999996</c:v>
                </c:pt>
                <c:pt idx="68">
                  <c:v>6.5452159999999999</c:v>
                </c:pt>
                <c:pt idx="69">
                  <c:v>4.5707170000000001</c:v>
                </c:pt>
                <c:pt idx="70">
                  <c:v>5.2699280000000002</c:v>
                </c:pt>
                <c:pt idx="71">
                  <c:v>4.4572640000000003</c:v>
                </c:pt>
                <c:pt idx="72">
                  <c:v>4.5363910000000001</c:v>
                </c:pt>
                <c:pt idx="73">
                  <c:v>5.5030460000000003</c:v>
                </c:pt>
                <c:pt idx="74">
                  <c:v>6.0060650000000004</c:v>
                </c:pt>
                <c:pt idx="75">
                  <c:v>4.7119520000000001</c:v>
                </c:pt>
                <c:pt idx="76">
                  <c:v>4.4204809999999997</c:v>
                </c:pt>
                <c:pt idx="77">
                  <c:v>4.4496089999999997</c:v>
                </c:pt>
                <c:pt idx="78">
                  <c:v>6.4487829999999997</c:v>
                </c:pt>
                <c:pt idx="79">
                  <c:v>5.976985</c:v>
                </c:pt>
                <c:pt idx="80">
                  <c:v>5.9218349999999997</c:v>
                </c:pt>
                <c:pt idx="81">
                  <c:v>6.7643240000000002</c:v>
                </c:pt>
                <c:pt idx="82">
                  <c:v>5.8389059999999997</c:v>
                </c:pt>
                <c:pt idx="83">
                  <c:v>6.1967429999999997</c:v>
                </c:pt>
                <c:pt idx="84">
                  <c:v>7.6093659999999996</c:v>
                </c:pt>
                <c:pt idx="85">
                  <c:v>9.6339590000000008</c:v>
                </c:pt>
                <c:pt idx="86">
                  <c:v>8.8663360000000004</c:v>
                </c:pt>
                <c:pt idx="87">
                  <c:v>12.222932</c:v>
                </c:pt>
                <c:pt idx="88">
                  <c:v>10.256281</c:v>
                </c:pt>
                <c:pt idx="89">
                  <c:v>7.5348369999999996</c:v>
                </c:pt>
                <c:pt idx="90">
                  <c:v>7.495406</c:v>
                </c:pt>
                <c:pt idx="91">
                  <c:v>7.2448370000000004</c:v>
                </c:pt>
                <c:pt idx="92">
                  <c:v>7.975492</c:v>
                </c:pt>
                <c:pt idx="93">
                  <c:v>7.9293620000000002</c:v>
                </c:pt>
                <c:pt idx="94">
                  <c:v>8.5406340000000007</c:v>
                </c:pt>
                <c:pt idx="95">
                  <c:v>9.1259809999999995</c:v>
                </c:pt>
                <c:pt idx="96">
                  <c:v>8.9499150000000007</c:v>
                </c:pt>
                <c:pt idx="97">
                  <c:v>9.7290460000000003</c:v>
                </c:pt>
                <c:pt idx="98">
                  <c:v>10.418290000000001</c:v>
                </c:pt>
                <c:pt idx="99">
                  <c:v>14.595302</c:v>
                </c:pt>
                <c:pt idx="100">
                  <c:v>13.574434999999999</c:v>
                </c:pt>
                <c:pt idx="101">
                  <c:v>11.904574</c:v>
                </c:pt>
                <c:pt idx="102">
                  <c:v>14.542799</c:v>
                </c:pt>
                <c:pt idx="103">
                  <c:v>16.642859999999999</c:v>
                </c:pt>
                <c:pt idx="104">
                  <c:v>16.093139999999998</c:v>
                </c:pt>
                <c:pt idx="105">
                  <c:v>14.413819</c:v>
                </c:pt>
                <c:pt idx="106">
                  <c:v>11.592328999999999</c:v>
                </c:pt>
                <c:pt idx="107">
                  <c:v>11.893787</c:v>
                </c:pt>
                <c:pt idx="108">
                  <c:v>9.5235540000000007</c:v>
                </c:pt>
                <c:pt idx="109">
                  <c:v>7.9414699999999998</c:v>
                </c:pt>
                <c:pt idx="110">
                  <c:v>6.31595</c:v>
                </c:pt>
                <c:pt idx="111">
                  <c:v>5.3219719999999997</c:v>
                </c:pt>
                <c:pt idx="112">
                  <c:v>7.4205410000000001</c:v>
                </c:pt>
                <c:pt idx="113">
                  <c:v>8.3828870000000002</c:v>
                </c:pt>
                <c:pt idx="114">
                  <c:v>8.5824719999999992</c:v>
                </c:pt>
                <c:pt idx="115">
                  <c:v>9.4363720000000004</c:v>
                </c:pt>
                <c:pt idx="116">
                  <c:v>10.240273</c:v>
                </c:pt>
                <c:pt idx="117">
                  <c:v>8.6402219999999996</c:v>
                </c:pt>
                <c:pt idx="118">
                  <c:v>7.2116879999999997</c:v>
                </c:pt>
                <c:pt idx="119">
                  <c:v>6.9240219999999999</c:v>
                </c:pt>
                <c:pt idx="120">
                  <c:v>7.7512970000000001</c:v>
                </c:pt>
                <c:pt idx="121">
                  <c:v>8.1561240000000002</c:v>
                </c:pt>
                <c:pt idx="122">
                  <c:v>7.8520890000000003</c:v>
                </c:pt>
                <c:pt idx="123">
                  <c:v>8.5544670000000007</c:v>
                </c:pt>
                <c:pt idx="124">
                  <c:v>6.7336020000000003</c:v>
                </c:pt>
                <c:pt idx="125">
                  <c:v>6.1727189999999998</c:v>
                </c:pt>
                <c:pt idx="126">
                  <c:v>7.0253189999999996</c:v>
                </c:pt>
                <c:pt idx="127">
                  <c:v>6.059361</c:v>
                </c:pt>
                <c:pt idx="128">
                  <c:v>7.1006900000000002</c:v>
                </c:pt>
                <c:pt idx="129">
                  <c:v>4.8697460000000001</c:v>
                </c:pt>
                <c:pt idx="130">
                  <c:v>3.4063310000000002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95296"/>
        <c:axId val="153897216"/>
      </c:scatterChart>
      <c:valAx>
        <c:axId val="15389529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97216"/>
        <c:crosses val="autoZero"/>
        <c:crossBetween val="midCat"/>
      </c:valAx>
      <c:valAx>
        <c:axId val="153897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895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data'!$BY$10:$BY$497</c:f>
              <c:numCache>
                <c:formatCode>General</c:formatCode>
                <c:ptCount val="488"/>
                <c:pt idx="0">
                  <c:v>25663.028083974488</c:v>
                </c:pt>
                <c:pt idx="1">
                  <c:v>26981.559546300396</c:v>
                </c:pt>
                <c:pt idx="2">
                  <c:v>26010.998153276283</c:v>
                </c:pt>
                <c:pt idx="3">
                  <c:v>27096.253557228672</c:v>
                </c:pt>
                <c:pt idx="4">
                  <c:v>28184.845872382502</c:v>
                </c:pt>
                <c:pt idx="5">
                  <c:v>27199.912306051425</c:v>
                </c:pt>
                <c:pt idx="6">
                  <c:v>31085.465580875039</c:v>
                </c:pt>
                <c:pt idx="7">
                  <c:v>26846.402299891492</c:v>
                </c:pt>
                <c:pt idx="8">
                  <c:v>28684.153634961502</c:v>
                </c:pt>
                <c:pt idx="9">
                  <c:v>24248.69118041412</c:v>
                </c:pt>
                <c:pt idx="10">
                  <c:v>18313.592877407671</c:v>
                </c:pt>
                <c:pt idx="11">
                  <c:v>15721.401174629003</c:v>
                </c:pt>
                <c:pt idx="12">
                  <c:v>14782.103779231591</c:v>
                </c:pt>
                <c:pt idx="13">
                  <c:v>15626.762250173795</c:v>
                </c:pt>
                <c:pt idx="14">
                  <c:v>14283.433596673709</c:v>
                </c:pt>
                <c:pt idx="15">
                  <c:v>11777.330340484801</c:v>
                </c:pt>
                <c:pt idx="16">
                  <c:v>14359.886142016867</c:v>
                </c:pt>
                <c:pt idx="17">
                  <c:v>12672.607752330581</c:v>
                </c:pt>
                <c:pt idx="18">
                  <c:v>15603.71177070225</c:v>
                </c:pt>
                <c:pt idx="19">
                  <c:v>13383.833137192136</c:v>
                </c:pt>
                <c:pt idx="20">
                  <c:v>12967.084359424503</c:v>
                </c:pt>
                <c:pt idx="21">
                  <c:v>10922.540784568124</c:v>
                </c:pt>
                <c:pt idx="22">
                  <c:v>10802.023943627051</c:v>
                </c:pt>
                <c:pt idx="23">
                  <c:v>11261.990554254882</c:v>
                </c:pt>
                <c:pt idx="24">
                  <c:v>11440.264045680451</c:v>
                </c:pt>
                <c:pt idx="25">
                  <c:v>9601.2141370583249</c:v>
                </c:pt>
                <c:pt idx="26">
                  <c:v>9420.707337676522</c:v>
                </c:pt>
                <c:pt idx="27">
                  <c:v>10111.34330600154</c:v>
                </c:pt>
                <c:pt idx="28">
                  <c:v>11715.062084534889</c:v>
                </c:pt>
                <c:pt idx="29">
                  <c:v>18656.135696789403</c:v>
                </c:pt>
                <c:pt idx="30">
                  <c:v>18485.513322807514</c:v>
                </c:pt>
                <c:pt idx="31">
                  <c:v>22348.396349984625</c:v>
                </c:pt>
                <c:pt idx="32">
                  <c:v>27008.905653614347</c:v>
                </c:pt>
                <c:pt idx="33">
                  <c:v>20688.492735829866</c:v>
                </c:pt>
                <c:pt idx="34">
                  <c:v>21891.011502185971</c:v>
                </c:pt>
                <c:pt idx="35">
                  <c:v>20751.928356703051</c:v>
                </c:pt>
                <c:pt idx="36">
                  <c:v>16978.241247098234</c:v>
                </c:pt>
                <c:pt idx="37">
                  <c:v>20314.59434448888</c:v>
                </c:pt>
                <c:pt idx="38">
                  <c:v>22179.813202947455</c:v>
                </c:pt>
                <c:pt idx="39">
                  <c:v>22156.391331801053</c:v>
                </c:pt>
                <c:pt idx="40">
                  <c:v>25350.481668282875</c:v>
                </c:pt>
                <c:pt idx="41">
                  <c:v>24503.441090491528</c:v>
                </c:pt>
                <c:pt idx="42">
                  <c:v>31275.530025861412</c:v>
                </c:pt>
                <c:pt idx="43">
                  <c:v>31931.22959251632</c:v>
                </c:pt>
                <c:pt idx="44">
                  <c:v>27487.005107314704</c:v>
                </c:pt>
                <c:pt idx="45">
                  <c:v>22999.220783058008</c:v>
                </c:pt>
                <c:pt idx="46">
                  <c:v>27494.419062746565</c:v>
                </c:pt>
                <c:pt idx="47">
                  <c:v>26681.677134202691</c:v>
                </c:pt>
                <c:pt idx="48">
                  <c:v>22375.318676372903</c:v>
                </c:pt>
                <c:pt idx="49">
                  <c:v>29672.54752531958</c:v>
                </c:pt>
                <c:pt idx="50">
                  <c:v>27178.567425117461</c:v>
                </c:pt>
                <c:pt idx="51">
                  <c:v>30639.588846907689</c:v>
                </c:pt>
                <c:pt idx="52">
                  <c:v>32475.181943912594</c:v>
                </c:pt>
                <c:pt idx="53">
                  <c:v>37817.076584413328</c:v>
                </c:pt>
                <c:pt idx="54">
                  <c:v>32609.327658022088</c:v>
                </c:pt>
                <c:pt idx="55">
                  <c:v>32202.807715486255</c:v>
                </c:pt>
                <c:pt idx="56">
                  <c:v>23312.200281048863</c:v>
                </c:pt>
                <c:pt idx="57">
                  <c:v>20891.376759179057</c:v>
                </c:pt>
                <c:pt idx="58">
                  <c:v>16715.697565869785</c:v>
                </c:pt>
                <c:pt idx="59">
                  <c:v>16764.360044386296</c:v>
                </c:pt>
                <c:pt idx="60">
                  <c:v>18439.544166899213</c:v>
                </c:pt>
                <c:pt idx="61">
                  <c:v>21390.137811669414</c:v>
                </c:pt>
                <c:pt idx="62">
                  <c:v>22761.530235635273</c:v>
                </c:pt>
                <c:pt idx="63">
                  <c:v>24064.247176393888</c:v>
                </c:pt>
                <c:pt idx="64">
                  <c:v>23980.006580894831</c:v>
                </c:pt>
                <c:pt idx="65">
                  <c:v>23720.442623409199</c:v>
                </c:pt>
                <c:pt idx="66">
                  <c:v>21101.869993351946</c:v>
                </c:pt>
                <c:pt idx="67">
                  <c:v>17245.258561147748</c:v>
                </c:pt>
                <c:pt idx="68">
                  <c:v>14367.474978917136</c:v>
                </c:pt>
                <c:pt idx="69">
                  <c:v>12613.502773469629</c:v>
                </c:pt>
                <c:pt idx="70">
                  <c:v>13697.372025627996</c:v>
                </c:pt>
                <c:pt idx="71">
                  <c:v>11498.885803037974</c:v>
                </c:pt>
                <c:pt idx="72">
                  <c:v>10091.82804518983</c:v>
                </c:pt>
                <c:pt idx="73">
                  <c:v>11666.562885530942</c:v>
                </c:pt>
                <c:pt idx="74">
                  <c:v>13593.248110525448</c:v>
                </c:pt>
                <c:pt idx="75">
                  <c:v>13489.298868018735</c:v>
                </c:pt>
                <c:pt idx="76">
                  <c:v>11544.700887613442</c:v>
                </c:pt>
                <c:pt idx="77">
                  <c:v>15348.646933496853</c:v>
                </c:pt>
                <c:pt idx="78">
                  <c:v>18334.809259331327</c:v>
                </c:pt>
                <c:pt idx="79">
                  <c:v>11644.840299023288</c:v>
                </c:pt>
                <c:pt idx="80">
                  <c:v>13894.992328897462</c:v>
                </c:pt>
                <c:pt idx="81">
                  <c:v>11230.655688953902</c:v>
                </c:pt>
                <c:pt idx="82">
                  <c:v>10395.647070449884</c:v>
                </c:pt>
                <c:pt idx="83">
                  <c:v>9511.1246411054035</c:v>
                </c:pt>
                <c:pt idx="84">
                  <c:v>11694.263302988144</c:v>
                </c:pt>
                <c:pt idx="85">
                  <c:v>12369.612781066162</c:v>
                </c:pt>
                <c:pt idx="86">
                  <c:v>18251.907728544265</c:v>
                </c:pt>
                <c:pt idx="87">
                  <c:v>20354.641290235384</c:v>
                </c:pt>
                <c:pt idx="88">
                  <c:v>28889.720248046331</c:v>
                </c:pt>
                <c:pt idx="89">
                  <c:v>30691.059982238741</c:v>
                </c:pt>
                <c:pt idx="90">
                  <c:v>24933.835956275005</c:v>
                </c:pt>
                <c:pt idx="91">
                  <c:v>18493.656091604618</c:v>
                </c:pt>
                <c:pt idx="92">
                  <c:v>18411.439321465547</c:v>
                </c:pt>
                <c:pt idx="93">
                  <c:v>17604.164490480031</c:v>
                </c:pt>
                <c:pt idx="94">
                  <c:v>17138.336375884741</c:v>
                </c:pt>
                <c:pt idx="95">
                  <c:v>22086.241054365848</c:v>
                </c:pt>
                <c:pt idx="96">
                  <c:v>19909.655076629464</c:v>
                </c:pt>
                <c:pt idx="97">
                  <c:v>25706.542237033937</c:v>
                </c:pt>
                <c:pt idx="98">
                  <c:v>23260.394674001553</c:v>
                </c:pt>
                <c:pt idx="99">
                  <c:v>18176.466730187149</c:v>
                </c:pt>
                <c:pt idx="100">
                  <c:v>16400.606778030968</c:v>
                </c:pt>
                <c:pt idx="101">
                  <c:v>21455.454008981429</c:v>
                </c:pt>
                <c:pt idx="102">
                  <c:v>32712.129483400022</c:v>
                </c:pt>
                <c:pt idx="103">
                  <c:v>28853.977782818965</c:v>
                </c:pt>
                <c:pt idx="104">
                  <c:v>28710.924985958416</c:v>
                </c:pt>
                <c:pt idx="105">
                  <c:v>30991.245054216295</c:v>
                </c:pt>
                <c:pt idx="106">
                  <c:v>29495.978206793086</c:v>
                </c:pt>
                <c:pt idx="107">
                  <c:v>30249.55952943107</c:v>
                </c:pt>
                <c:pt idx="108">
                  <c:v>30447.47899165862</c:v>
                </c:pt>
                <c:pt idx="109">
                  <c:v>28705.653540989912</c:v>
                </c:pt>
                <c:pt idx="110">
                  <c:v>22776.606523450846</c:v>
                </c:pt>
                <c:pt idx="111">
                  <c:v>16441.547979901559</c:v>
                </c:pt>
                <c:pt idx="112">
                  <c:v>10772.084025850963</c:v>
                </c:pt>
                <c:pt idx="113">
                  <c:v>8843.6456507470502</c:v>
                </c:pt>
                <c:pt idx="114">
                  <c:v>11293.867224553429</c:v>
                </c:pt>
                <c:pt idx="115">
                  <c:v>11565.320400173767</c:v>
                </c:pt>
                <c:pt idx="116">
                  <c:v>11064.810381417512</c:v>
                </c:pt>
                <c:pt idx="117">
                  <c:v>14761.849292104074</c:v>
                </c:pt>
                <c:pt idx="118">
                  <c:v>12836.680384778387</c:v>
                </c:pt>
                <c:pt idx="119">
                  <c:v>15053.053274611208</c:v>
                </c:pt>
                <c:pt idx="120">
                  <c:v>17373.484016140315</c:v>
                </c:pt>
                <c:pt idx="121">
                  <c:v>15514.370538034171</c:v>
                </c:pt>
                <c:pt idx="122">
                  <c:v>15787.603811249466</c:v>
                </c:pt>
                <c:pt idx="123">
                  <c:v>15073.097200618611</c:v>
                </c:pt>
                <c:pt idx="124">
                  <c:v>17272.389160538729</c:v>
                </c:pt>
                <c:pt idx="125">
                  <c:v>16111.022705685891</c:v>
                </c:pt>
                <c:pt idx="126">
                  <c:v>20426.224034222076</c:v>
                </c:pt>
                <c:pt idx="127">
                  <c:v>19296.500879670857</c:v>
                </c:pt>
                <c:pt idx="128">
                  <c:v>26524.358886637729</c:v>
                </c:pt>
                <c:pt idx="129">
                  <c:v>31036.001221261329</c:v>
                </c:pt>
                <c:pt idx="130">
                  <c:v>31272.727222497437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data'!$BY$10:$BY$497</c:f>
              <c:numCache>
                <c:formatCode>General</c:formatCode>
                <c:ptCount val="488"/>
                <c:pt idx="0">
                  <c:v>31272.727222497437</c:v>
                </c:pt>
                <c:pt idx="1">
                  <c:v>34876.673227949192</c:v>
                </c:pt>
                <c:pt idx="2">
                  <c:v>31828.694172827043</c:v>
                </c:pt>
                <c:pt idx="3">
                  <c:v>28554.017980493329</c:v>
                </c:pt>
                <c:pt idx="4">
                  <c:v>33757.954100720737</c:v>
                </c:pt>
                <c:pt idx="5">
                  <c:v>33319.080365420778</c:v>
                </c:pt>
                <c:pt idx="6">
                  <c:v>30373.031220745434</c:v>
                </c:pt>
                <c:pt idx="7">
                  <c:v>25506.923240468033</c:v>
                </c:pt>
                <c:pt idx="8">
                  <c:v>23619.617946651273</c:v>
                </c:pt>
                <c:pt idx="9">
                  <c:v>20739.325599347751</c:v>
                </c:pt>
                <c:pt idx="10">
                  <c:v>14872.180464771131</c:v>
                </c:pt>
                <c:pt idx="11">
                  <c:v>13723.610376685372</c:v>
                </c:pt>
                <c:pt idx="12">
                  <c:v>14123.874995054122</c:v>
                </c:pt>
                <c:pt idx="13">
                  <c:v>12122.418121440134</c:v>
                </c:pt>
                <c:pt idx="14">
                  <c:v>12045.216507357531</c:v>
                </c:pt>
                <c:pt idx="15">
                  <c:v>12361.240854191501</c:v>
                </c:pt>
                <c:pt idx="16">
                  <c:v>13813.829219002284</c:v>
                </c:pt>
                <c:pt idx="17">
                  <c:v>12721.580629837148</c:v>
                </c:pt>
                <c:pt idx="18">
                  <c:v>12973.92536801176</c:v>
                </c:pt>
                <c:pt idx="19">
                  <c:v>13964.955532869852</c:v>
                </c:pt>
                <c:pt idx="20">
                  <c:v>12973.76947890876</c:v>
                </c:pt>
                <c:pt idx="21">
                  <c:v>12016.444179002743</c:v>
                </c:pt>
                <c:pt idx="22">
                  <c:v>10010.362097989564</c:v>
                </c:pt>
                <c:pt idx="23">
                  <c:v>8105.5031045142732</c:v>
                </c:pt>
                <c:pt idx="24">
                  <c:v>11374.267640088401</c:v>
                </c:pt>
                <c:pt idx="25">
                  <c:v>11018.772301210211</c:v>
                </c:pt>
                <c:pt idx="26">
                  <c:v>14972.653710856697</c:v>
                </c:pt>
                <c:pt idx="27">
                  <c:v>15938.909845114174</c:v>
                </c:pt>
                <c:pt idx="28">
                  <c:v>27940.623948012224</c:v>
                </c:pt>
                <c:pt idx="29">
                  <c:v>25696.29949730264</c:v>
                </c:pt>
                <c:pt idx="30">
                  <c:v>24582.075327559061</c:v>
                </c:pt>
                <c:pt idx="31">
                  <c:v>23290.663413920363</c:v>
                </c:pt>
                <c:pt idx="32">
                  <c:v>22723.705730781014</c:v>
                </c:pt>
                <c:pt idx="33">
                  <c:v>25172.588560587737</c:v>
                </c:pt>
                <c:pt idx="34">
                  <c:v>21450.311789261774</c:v>
                </c:pt>
                <c:pt idx="35">
                  <c:v>19084.025327350362</c:v>
                </c:pt>
                <c:pt idx="36">
                  <c:v>18818.132146429321</c:v>
                </c:pt>
                <c:pt idx="37">
                  <c:v>18946.392612414395</c:v>
                </c:pt>
                <c:pt idx="38">
                  <c:v>25035.918987458164</c:v>
                </c:pt>
                <c:pt idx="39">
                  <c:v>24959.607194249478</c:v>
                </c:pt>
                <c:pt idx="40">
                  <c:v>26568.014435470472</c:v>
                </c:pt>
                <c:pt idx="41">
                  <c:v>31321.924130209409</c:v>
                </c:pt>
                <c:pt idx="42">
                  <c:v>27750.508642405061</c:v>
                </c:pt>
                <c:pt idx="43">
                  <c:v>30983.414127724416</c:v>
                </c:pt>
                <c:pt idx="44">
                  <c:v>32500.949838432709</c:v>
                </c:pt>
                <c:pt idx="45">
                  <c:v>28438.336900773545</c:v>
                </c:pt>
                <c:pt idx="46">
                  <c:v>28181.759004589298</c:v>
                </c:pt>
                <c:pt idx="47">
                  <c:v>28328.376063741616</c:v>
                </c:pt>
                <c:pt idx="48">
                  <c:v>22699.280572244199</c:v>
                </c:pt>
                <c:pt idx="49">
                  <c:v>24308.683772036446</c:v>
                </c:pt>
                <c:pt idx="50">
                  <c:v>25517.194226123145</c:v>
                </c:pt>
                <c:pt idx="51">
                  <c:v>29987.731578111881</c:v>
                </c:pt>
                <c:pt idx="52">
                  <c:v>37600.00418230494</c:v>
                </c:pt>
                <c:pt idx="53">
                  <c:v>31025.214603441273</c:v>
                </c:pt>
                <c:pt idx="54">
                  <c:v>26574.978649035558</c:v>
                </c:pt>
                <c:pt idx="55">
                  <c:v>27782.346558995341</c:v>
                </c:pt>
                <c:pt idx="56">
                  <c:v>28741.149561936185</c:v>
                </c:pt>
                <c:pt idx="57">
                  <c:v>20829.653877077541</c:v>
                </c:pt>
                <c:pt idx="58">
                  <c:v>23861.962190703911</c:v>
                </c:pt>
                <c:pt idx="59">
                  <c:v>20819.857245326442</c:v>
                </c:pt>
                <c:pt idx="60">
                  <c:v>19570.539411067988</c:v>
                </c:pt>
                <c:pt idx="61">
                  <c:v>18330.62353424303</c:v>
                </c:pt>
                <c:pt idx="62">
                  <c:v>17173.845737005962</c:v>
                </c:pt>
                <c:pt idx="63">
                  <c:v>20292.174198838809</c:v>
                </c:pt>
                <c:pt idx="64">
                  <c:v>18603.015534494582</c:v>
                </c:pt>
                <c:pt idx="65">
                  <c:v>14953.083565075718</c:v>
                </c:pt>
                <c:pt idx="66">
                  <c:v>15272.221165264578</c:v>
                </c:pt>
                <c:pt idx="67">
                  <c:v>14141.295894522536</c:v>
                </c:pt>
                <c:pt idx="68">
                  <c:v>12742.185420569338</c:v>
                </c:pt>
                <c:pt idx="69">
                  <c:v>12714.235975340694</c:v>
                </c:pt>
                <c:pt idx="70">
                  <c:v>14967.061824469942</c:v>
                </c:pt>
                <c:pt idx="71">
                  <c:v>14131.557038448345</c:v>
                </c:pt>
                <c:pt idx="72">
                  <c:v>13139.029718186397</c:v>
                </c:pt>
                <c:pt idx="73">
                  <c:v>15415.383847815499</c:v>
                </c:pt>
                <c:pt idx="74">
                  <c:v>10573.736934928571</c:v>
                </c:pt>
                <c:pt idx="75">
                  <c:v>9726.5623930581205</c:v>
                </c:pt>
                <c:pt idx="76">
                  <c:v>9995.1225362691366</c:v>
                </c:pt>
                <c:pt idx="77">
                  <c:v>11034.730363871438</c:v>
                </c:pt>
                <c:pt idx="78">
                  <c:v>10810.008312217862</c:v>
                </c:pt>
                <c:pt idx="79">
                  <c:v>13575.56134426065</c:v>
                </c:pt>
                <c:pt idx="80">
                  <c:v>14021.734420276387</c:v>
                </c:pt>
                <c:pt idx="81">
                  <c:v>10969.415945364943</c:v>
                </c:pt>
                <c:pt idx="82">
                  <c:v>8389.0957949054809</c:v>
                </c:pt>
                <c:pt idx="83">
                  <c:v>10048.712890911405</c:v>
                </c:pt>
                <c:pt idx="84">
                  <c:v>11417.053723177019</c:v>
                </c:pt>
                <c:pt idx="85">
                  <c:v>14052.74438463094</c:v>
                </c:pt>
                <c:pt idx="86">
                  <c:v>19388.372406745304</c:v>
                </c:pt>
                <c:pt idx="87">
                  <c:v>20635.493751149839</c:v>
                </c:pt>
                <c:pt idx="88">
                  <c:v>20511.364811499348</c:v>
                </c:pt>
                <c:pt idx="89">
                  <c:v>24916.787646248158</c:v>
                </c:pt>
                <c:pt idx="90">
                  <c:v>23895.349984024346</c:v>
                </c:pt>
                <c:pt idx="91">
                  <c:v>22761.405374317023</c:v>
                </c:pt>
                <c:pt idx="92">
                  <c:v>21915.658330438197</c:v>
                </c:pt>
                <c:pt idx="93">
                  <c:v>19810.940544140674</c:v>
                </c:pt>
                <c:pt idx="94">
                  <c:v>17560.282534311493</c:v>
                </c:pt>
                <c:pt idx="95">
                  <c:v>18021.386298616912</c:v>
                </c:pt>
                <c:pt idx="96">
                  <c:v>19353.924994154691</c:v>
                </c:pt>
                <c:pt idx="97">
                  <c:v>20401.502424133854</c:v>
                </c:pt>
                <c:pt idx="98">
                  <c:v>21683.721871209429</c:v>
                </c:pt>
                <c:pt idx="99">
                  <c:v>22409.697510446709</c:v>
                </c:pt>
                <c:pt idx="100">
                  <c:v>25244.647030777076</c:v>
                </c:pt>
                <c:pt idx="101">
                  <c:v>28453.356554543945</c:v>
                </c:pt>
                <c:pt idx="102">
                  <c:v>25321.762325846219</c:v>
                </c:pt>
                <c:pt idx="103">
                  <c:v>29651.042228211405</c:v>
                </c:pt>
                <c:pt idx="104">
                  <c:v>33636.885800837699</c:v>
                </c:pt>
                <c:pt idx="105">
                  <c:v>34276.713213651245</c:v>
                </c:pt>
                <c:pt idx="106">
                  <c:v>32329.510475638825</c:v>
                </c:pt>
                <c:pt idx="107">
                  <c:v>27201.462847779199</c:v>
                </c:pt>
                <c:pt idx="108">
                  <c:v>23213.405194454735</c:v>
                </c:pt>
                <c:pt idx="109">
                  <c:v>18338.334058969202</c:v>
                </c:pt>
                <c:pt idx="110">
                  <c:v>15703.772175642867</c:v>
                </c:pt>
                <c:pt idx="111">
                  <c:v>18513.66567698196</c:v>
                </c:pt>
                <c:pt idx="112">
                  <c:v>18604.607120403038</c:v>
                </c:pt>
                <c:pt idx="113">
                  <c:v>18676.632707420489</c:v>
                </c:pt>
                <c:pt idx="114">
                  <c:v>14839.078667434469</c:v>
                </c:pt>
                <c:pt idx="115">
                  <c:v>16069.896122860169</c:v>
                </c:pt>
                <c:pt idx="116">
                  <c:v>14791.607834811091</c:v>
                </c:pt>
                <c:pt idx="117">
                  <c:v>14351.259813902951</c:v>
                </c:pt>
                <c:pt idx="118">
                  <c:v>14232.084942016654</c:v>
                </c:pt>
                <c:pt idx="119">
                  <c:v>14861.012807331655</c:v>
                </c:pt>
                <c:pt idx="120">
                  <c:v>14894.626070374039</c:v>
                </c:pt>
                <c:pt idx="121">
                  <c:v>19918.871245886756</c:v>
                </c:pt>
                <c:pt idx="122">
                  <c:v>18881.57244960947</c:v>
                </c:pt>
                <c:pt idx="123">
                  <c:v>18563.448151220455</c:v>
                </c:pt>
                <c:pt idx="124">
                  <c:v>19516.470922646578</c:v>
                </c:pt>
                <c:pt idx="125">
                  <c:v>16508.969660932748</c:v>
                </c:pt>
                <c:pt idx="126">
                  <c:v>16960.997863726487</c:v>
                </c:pt>
                <c:pt idx="127">
                  <c:v>18817.737691226659</c:v>
                </c:pt>
                <c:pt idx="128">
                  <c:v>24646.9151511358</c:v>
                </c:pt>
                <c:pt idx="129">
                  <c:v>28036.081117576487</c:v>
                </c:pt>
                <c:pt idx="130">
                  <c:v>33500.32039445686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data'!$BY$10:$BY$497</c:f>
              <c:numCache>
                <c:formatCode>General</c:formatCode>
                <c:ptCount val="488"/>
                <c:pt idx="0">
                  <c:v>33500.32039445686</c:v>
                </c:pt>
                <c:pt idx="1">
                  <c:v>36489.727311868439</c:v>
                </c:pt>
                <c:pt idx="2">
                  <c:v>34565.645411971505</c:v>
                </c:pt>
                <c:pt idx="3">
                  <c:v>32076.927743329823</c:v>
                </c:pt>
                <c:pt idx="4">
                  <c:v>36665.569730378156</c:v>
                </c:pt>
                <c:pt idx="5">
                  <c:v>31928.677110574292</c:v>
                </c:pt>
                <c:pt idx="6">
                  <c:v>28650.770399472956</c:v>
                </c:pt>
                <c:pt idx="7">
                  <c:v>25519.042723251008</c:v>
                </c:pt>
                <c:pt idx="8">
                  <c:v>21165.077389443944</c:v>
                </c:pt>
                <c:pt idx="9">
                  <c:v>17841.121343152226</c:v>
                </c:pt>
                <c:pt idx="10">
                  <c:v>13065.664793173166</c:v>
                </c:pt>
                <c:pt idx="11">
                  <c:v>16664.405332216123</c:v>
                </c:pt>
                <c:pt idx="12">
                  <c:v>15318.823120588509</c:v>
                </c:pt>
                <c:pt idx="13">
                  <c:v>14811.11316119456</c:v>
                </c:pt>
                <c:pt idx="14">
                  <c:v>12242.425198942399</c:v>
                </c:pt>
                <c:pt idx="15">
                  <c:v>11147.195231227872</c:v>
                </c:pt>
                <c:pt idx="16">
                  <c:v>13084.436084308742</c:v>
                </c:pt>
                <c:pt idx="17">
                  <c:v>12692.367133694142</c:v>
                </c:pt>
                <c:pt idx="18">
                  <c:v>11606.467279738465</c:v>
                </c:pt>
                <c:pt idx="19">
                  <c:v>8414.4508594488016</c:v>
                </c:pt>
                <c:pt idx="20">
                  <c:v>8613.3632837160039</c:v>
                </c:pt>
                <c:pt idx="21">
                  <c:v>9062.2187961314794</c:v>
                </c:pt>
                <c:pt idx="22">
                  <c:v>7388.9756410021191</c:v>
                </c:pt>
                <c:pt idx="23">
                  <c:v>8840.2331255009194</c:v>
                </c:pt>
                <c:pt idx="24">
                  <c:v>8920.3860554128332</c:v>
                </c:pt>
                <c:pt idx="25">
                  <c:v>11051.31565463568</c:v>
                </c:pt>
                <c:pt idx="26">
                  <c:v>14256.858315376632</c:v>
                </c:pt>
                <c:pt idx="27">
                  <c:v>16942.080784147201</c:v>
                </c:pt>
                <c:pt idx="28">
                  <c:v>18150.472253231248</c:v>
                </c:pt>
                <c:pt idx="29">
                  <c:v>25837.797061629866</c:v>
                </c:pt>
                <c:pt idx="30">
                  <c:v>19964.258634066606</c:v>
                </c:pt>
                <c:pt idx="31">
                  <c:v>19231.460528449203</c:v>
                </c:pt>
                <c:pt idx="32">
                  <c:v>25176.318449363433</c:v>
                </c:pt>
                <c:pt idx="33">
                  <c:v>21914.704684216849</c:v>
                </c:pt>
                <c:pt idx="34">
                  <c:v>20896.230374868912</c:v>
                </c:pt>
                <c:pt idx="35">
                  <c:v>22356.59734074528</c:v>
                </c:pt>
                <c:pt idx="36">
                  <c:v>20415.100492376605</c:v>
                </c:pt>
                <c:pt idx="37">
                  <c:v>21191.169436255601</c:v>
                </c:pt>
                <c:pt idx="38">
                  <c:v>23310.082468430075</c:v>
                </c:pt>
                <c:pt idx="39">
                  <c:v>22086.327864883202</c:v>
                </c:pt>
                <c:pt idx="40">
                  <c:v>27216.089463977569</c:v>
                </c:pt>
                <c:pt idx="41">
                  <c:v>30651.749449921172</c:v>
                </c:pt>
                <c:pt idx="42">
                  <c:v>30375.158033904518</c:v>
                </c:pt>
                <c:pt idx="43">
                  <c:v>31764.543401602965</c:v>
                </c:pt>
                <c:pt idx="44">
                  <c:v>25250.94616333559</c:v>
                </c:pt>
                <c:pt idx="45">
                  <c:v>25705.137035166739</c:v>
                </c:pt>
                <c:pt idx="46">
                  <c:v>25239.697586536196</c:v>
                </c:pt>
                <c:pt idx="47">
                  <c:v>21296.3273986926</c:v>
                </c:pt>
                <c:pt idx="48">
                  <c:v>35944.563781838078</c:v>
                </c:pt>
                <c:pt idx="49">
                  <c:v>32491.448299709184</c:v>
                </c:pt>
                <c:pt idx="50">
                  <c:v>35267.56468709404</c:v>
                </c:pt>
                <c:pt idx="51">
                  <c:v>41090.127059036167</c:v>
                </c:pt>
                <c:pt idx="52">
                  <c:v>41352.954772823279</c:v>
                </c:pt>
                <c:pt idx="53">
                  <c:v>42916.32671526396</c:v>
                </c:pt>
                <c:pt idx="54">
                  <c:v>36605.086318940979</c:v>
                </c:pt>
                <c:pt idx="55">
                  <c:v>32341.035662126116</c:v>
                </c:pt>
                <c:pt idx="56">
                  <c:v>24430.45896736081</c:v>
                </c:pt>
                <c:pt idx="57">
                  <c:v>24911.007743926668</c:v>
                </c:pt>
                <c:pt idx="58">
                  <c:v>19626.332771394296</c:v>
                </c:pt>
                <c:pt idx="59">
                  <c:v>15902.948351292011</c:v>
                </c:pt>
                <c:pt idx="60">
                  <c:v>16251.068735270883</c:v>
                </c:pt>
                <c:pt idx="61">
                  <c:v>20635.195004220881</c:v>
                </c:pt>
                <c:pt idx="62">
                  <c:v>26439.186451050762</c:v>
                </c:pt>
                <c:pt idx="63">
                  <c:v>25078.976289835136</c:v>
                </c:pt>
                <c:pt idx="64">
                  <c:v>26260.203612914996</c:v>
                </c:pt>
                <c:pt idx="65">
                  <c:v>24423.844976580767</c:v>
                </c:pt>
                <c:pt idx="66">
                  <c:v>16760.154071370802</c:v>
                </c:pt>
                <c:pt idx="67">
                  <c:v>16484.285125868366</c:v>
                </c:pt>
                <c:pt idx="68">
                  <c:v>15263.669129239041</c:v>
                </c:pt>
                <c:pt idx="69">
                  <c:v>10655.427950976713</c:v>
                </c:pt>
                <c:pt idx="70">
                  <c:v>12286.545346626497</c:v>
                </c:pt>
                <c:pt idx="71">
                  <c:v>10401.612601326913</c:v>
                </c:pt>
                <c:pt idx="72">
                  <c:v>10588.150003978204</c:v>
                </c:pt>
                <c:pt idx="73">
                  <c:v>12841.797996631267</c:v>
                </c:pt>
                <c:pt idx="74">
                  <c:v>14014.237425266781</c:v>
                </c:pt>
                <c:pt idx="75">
                  <c:v>10987.244839616193</c:v>
                </c:pt>
                <c:pt idx="76">
                  <c:v>10305.164817580358</c:v>
                </c:pt>
                <c:pt idx="77">
                  <c:v>10372.509009461915</c:v>
                </c:pt>
                <c:pt idx="78">
                  <c:v>15035.488311251409</c:v>
                </c:pt>
                <c:pt idx="79">
                  <c:v>13930.353833282739</c:v>
                </c:pt>
                <c:pt idx="80">
                  <c:v>13781.437175598179</c:v>
                </c:pt>
                <c:pt idx="81">
                  <c:v>15700.290089750224</c:v>
                </c:pt>
                <c:pt idx="82">
                  <c:v>13509.581725663005</c:v>
                </c:pt>
                <c:pt idx="83">
                  <c:v>14310.926786035656</c:v>
                </c:pt>
                <c:pt idx="84">
                  <c:v>17497.731577381554</c:v>
                </c:pt>
                <c:pt idx="85">
                  <c:v>22091.313153966312</c:v>
                </c:pt>
                <c:pt idx="86">
                  <c:v>20343.559765522692</c:v>
                </c:pt>
                <c:pt idx="87">
                  <c:v>28100.074579873726</c:v>
                </c:pt>
                <c:pt idx="88">
                  <c:v>23660.124096451334</c:v>
                </c:pt>
                <c:pt idx="89">
                  <c:v>17450.787196094952</c:v>
                </c:pt>
                <c:pt idx="90">
                  <c:v>17374.850631837464</c:v>
                </c:pt>
                <c:pt idx="91">
                  <c:v>16797.230974061327</c:v>
                </c:pt>
                <c:pt idx="92">
                  <c:v>18480.124138186035</c:v>
                </c:pt>
                <c:pt idx="93">
                  <c:v>18370.119842611381</c:v>
                </c:pt>
                <c:pt idx="94">
                  <c:v>19778.717143046477</c:v>
                </c:pt>
                <c:pt idx="95">
                  <c:v>21128.719693410665</c:v>
                </c:pt>
                <c:pt idx="96">
                  <c:v>20716.768562298123</c:v>
                </c:pt>
                <c:pt idx="97">
                  <c:v>22482.801460115148</c:v>
                </c:pt>
                <c:pt idx="98">
                  <c:v>24002.767300079802</c:v>
                </c:pt>
                <c:pt idx="99">
                  <c:v>33443.892297656181</c:v>
                </c:pt>
                <c:pt idx="100">
                  <c:v>30883.011315931464</c:v>
                </c:pt>
                <c:pt idx="101">
                  <c:v>26920.446604773391</c:v>
                </c:pt>
                <c:pt idx="102">
                  <c:v>32726.419840150193</c:v>
                </c:pt>
                <c:pt idx="103">
                  <c:v>37498.987426736159</c:v>
                </c:pt>
                <c:pt idx="104">
                  <c:v>36463.972116238801</c:v>
                </c:pt>
                <c:pt idx="105">
                  <c:v>32897.124785364256</c:v>
                </c:pt>
                <c:pt idx="106">
                  <c:v>26671.184165794868</c:v>
                </c:pt>
                <c:pt idx="107">
                  <c:v>27521.843658619553</c:v>
                </c:pt>
                <c:pt idx="108">
                  <c:v>22152.47500457734</c:v>
                </c:pt>
                <c:pt idx="109">
                  <c:v>18517.182078734641</c:v>
                </c:pt>
                <c:pt idx="110">
                  <c:v>14740.9199018408</c:v>
                </c:pt>
                <c:pt idx="111">
                  <c:v>12410.639896413968</c:v>
                </c:pt>
                <c:pt idx="112">
                  <c:v>17243.975614726503</c:v>
                </c:pt>
                <c:pt idx="113">
                  <c:v>19408.424135011279</c:v>
                </c:pt>
                <c:pt idx="114">
                  <c:v>19852.304660264446</c:v>
                </c:pt>
                <c:pt idx="115">
                  <c:v>21846.886440548227</c:v>
                </c:pt>
                <c:pt idx="116">
                  <c:v>23780.822962753842</c:v>
                </c:pt>
                <c:pt idx="117">
                  <c:v>20108.780166339264</c:v>
                </c:pt>
                <c:pt idx="118">
                  <c:v>16778.749099619232</c:v>
                </c:pt>
                <c:pt idx="119">
                  <c:v>16064.579094214561</c:v>
                </c:pt>
                <c:pt idx="120">
                  <c:v>17943.261226124079</c:v>
                </c:pt>
                <c:pt idx="121">
                  <c:v>18858.635750216883</c:v>
                </c:pt>
                <c:pt idx="122">
                  <c:v>18165.082556926536</c:v>
                </c:pt>
                <c:pt idx="123">
                  <c:v>19828.391531369041</c:v>
                </c:pt>
                <c:pt idx="124">
                  <c:v>15630.682849503841</c:v>
                </c:pt>
                <c:pt idx="125">
                  <c:v>14337.061069392683</c:v>
                </c:pt>
                <c:pt idx="126">
                  <c:v>16324.228864674105</c:v>
                </c:pt>
                <c:pt idx="127">
                  <c:v>14088.893610993431</c:v>
                </c:pt>
                <c:pt idx="128">
                  <c:v>16536.671713231161</c:v>
                </c:pt>
                <c:pt idx="129">
                  <c:v>11330.693270806336</c:v>
                </c:pt>
                <c:pt idx="130">
                  <c:v>7925.0393511252933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49920"/>
        <c:axId val="153651840"/>
      </c:scatterChart>
      <c:valAx>
        <c:axId val="15364992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651840"/>
        <c:crosses val="autoZero"/>
        <c:crossBetween val="midCat"/>
      </c:valAx>
      <c:valAx>
        <c:axId val="15365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649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data'!$BZ$10:$BZ$497</c:f>
              <c:numCache>
                <c:formatCode>General</c:formatCode>
                <c:ptCount val="488"/>
                <c:pt idx="0">
                  <c:v>204.59551833665282</c:v>
                </c:pt>
                <c:pt idx="1">
                  <c:v>271.20243662523723</c:v>
                </c:pt>
                <c:pt idx="2">
                  <c:v>293.4313213180734</c:v>
                </c:pt>
                <c:pt idx="3">
                  <c:v>302.62784157022497</c:v>
                </c:pt>
                <c:pt idx="4">
                  <c:v>283.59826885759679</c:v>
                </c:pt>
                <c:pt idx="5">
                  <c:v>228.03631660333437</c:v>
                </c:pt>
                <c:pt idx="6">
                  <c:v>203.500432215405</c:v>
                </c:pt>
                <c:pt idx="7">
                  <c:v>131.7073481986032</c:v>
                </c:pt>
                <c:pt idx="8">
                  <c:v>102.88646469426239</c:v>
                </c:pt>
                <c:pt idx="9">
                  <c:v>54.941113647367203</c:v>
                </c:pt>
                <c:pt idx="10">
                  <c:v>27.251480878286397</c:v>
                </c:pt>
                <c:pt idx="11">
                  <c:v>18.136035443793599</c:v>
                </c:pt>
                <c:pt idx="12">
                  <c:v>15.223334710327201</c:v>
                </c:pt>
                <c:pt idx="13">
                  <c:v>16.013945245708797</c:v>
                </c:pt>
                <c:pt idx="14">
                  <c:v>12.737552699705398</c:v>
                </c:pt>
                <c:pt idx="15">
                  <c:v>10.262809882008</c:v>
                </c:pt>
                <c:pt idx="16">
                  <c:v>12.0010652927424</c:v>
                </c:pt>
                <c:pt idx="17">
                  <c:v>12.094733284178401</c:v>
                </c:pt>
                <c:pt idx="18">
                  <c:v>18.462141199124996</c:v>
                </c:pt>
                <c:pt idx="19">
                  <c:v>15.801429604942797</c:v>
                </c:pt>
                <c:pt idx="20">
                  <c:v>16.510419688197601</c:v>
                </c:pt>
                <c:pt idx="21">
                  <c:v>14.168570913829798</c:v>
                </c:pt>
                <c:pt idx="22">
                  <c:v>13.286688571439999</c:v>
                </c:pt>
                <c:pt idx="23">
                  <c:v>12.959273450233802</c:v>
                </c:pt>
                <c:pt idx="24">
                  <c:v>13.35101251905</c:v>
                </c:pt>
                <c:pt idx="25">
                  <c:v>12.972547978790399</c:v>
                </c:pt>
                <c:pt idx="26">
                  <c:v>15.488497104353998</c:v>
                </c:pt>
                <c:pt idx="27">
                  <c:v>23.217255008555398</c:v>
                </c:pt>
                <c:pt idx="28">
                  <c:v>31.982719387969798</c:v>
                </c:pt>
                <c:pt idx="29">
                  <c:v>64.970930241948594</c:v>
                </c:pt>
                <c:pt idx="30">
                  <c:v>87.278532174802791</c:v>
                </c:pt>
                <c:pt idx="31">
                  <c:v>142.21600636824002</c:v>
                </c:pt>
                <c:pt idx="32">
                  <c:v>164.02945071581277</c:v>
                </c:pt>
                <c:pt idx="33">
                  <c:v>93.128877772722007</c:v>
                </c:pt>
                <c:pt idx="34">
                  <c:v>67.508362342368002</c:v>
                </c:pt>
                <c:pt idx="35">
                  <c:v>46.698449538780004</c:v>
                </c:pt>
                <c:pt idx="36">
                  <c:v>35.777158808965197</c:v>
                </c:pt>
                <c:pt idx="37">
                  <c:v>58.128422927111991</c:v>
                </c:pt>
                <c:pt idx="38">
                  <c:v>85.857572712527997</c:v>
                </c:pt>
                <c:pt idx="39">
                  <c:v>114.8565086985186</c:v>
                </c:pt>
                <c:pt idx="40">
                  <c:v>175.9786003782234</c:v>
                </c:pt>
                <c:pt idx="41">
                  <c:v>208.98969985043999</c:v>
                </c:pt>
                <c:pt idx="42">
                  <c:v>283.34468019051178</c:v>
                </c:pt>
                <c:pt idx="43">
                  <c:v>234.94255718688899</c:v>
                </c:pt>
                <c:pt idx="44">
                  <c:v>176.62369330673999</c:v>
                </c:pt>
                <c:pt idx="45">
                  <c:v>156.0301971874776</c:v>
                </c:pt>
                <c:pt idx="46">
                  <c:v>186.31775850541558</c:v>
                </c:pt>
                <c:pt idx="47">
                  <c:v>199.15111484208717</c:v>
                </c:pt>
                <c:pt idx="48">
                  <c:v>210.76211819341802</c:v>
                </c:pt>
                <c:pt idx="49">
                  <c:v>348.020045972964</c:v>
                </c:pt>
                <c:pt idx="50">
                  <c:v>317.7183282965928</c:v>
                </c:pt>
                <c:pt idx="51">
                  <c:v>356.659469352945</c:v>
                </c:pt>
                <c:pt idx="52">
                  <c:v>291.71635126142223</c:v>
                </c:pt>
                <c:pt idx="53">
                  <c:v>269.44418836873439</c:v>
                </c:pt>
                <c:pt idx="54">
                  <c:v>234.6136292491596</c:v>
                </c:pt>
                <c:pt idx="55">
                  <c:v>147.74932295311859</c:v>
                </c:pt>
                <c:pt idx="56">
                  <c:v>60.249261671405996</c:v>
                </c:pt>
                <c:pt idx="57">
                  <c:v>39.618668150798392</c:v>
                </c:pt>
                <c:pt idx="58">
                  <c:v>38.845016399440802</c:v>
                </c:pt>
                <c:pt idx="59">
                  <c:v>58.519401163171196</c:v>
                </c:pt>
                <c:pt idx="60">
                  <c:v>82.490444054668799</c:v>
                </c:pt>
                <c:pt idx="61">
                  <c:v>87.856417154484006</c:v>
                </c:pt>
                <c:pt idx="62">
                  <c:v>101.26724503672801</c:v>
                </c:pt>
                <c:pt idx="63">
                  <c:v>101.128395371328</c:v>
                </c:pt>
                <c:pt idx="64">
                  <c:v>72.1681697349198</c:v>
                </c:pt>
                <c:pt idx="65">
                  <c:v>41.718072661257594</c:v>
                </c:pt>
                <c:pt idx="66">
                  <c:v>22.762704628200598</c:v>
                </c:pt>
                <c:pt idx="67">
                  <c:v>17.930981006798397</c:v>
                </c:pt>
                <c:pt idx="68">
                  <c:v>15.501618542780999</c:v>
                </c:pt>
                <c:pt idx="69">
                  <c:v>13.179783633389999</c:v>
                </c:pt>
                <c:pt idx="70">
                  <c:v>12.697430007943799</c:v>
                </c:pt>
                <c:pt idx="71">
                  <c:v>9.613564153783198</c:v>
                </c:pt>
                <c:pt idx="72">
                  <c:v>8.0890142616648006</c:v>
                </c:pt>
                <c:pt idx="73">
                  <c:v>7.7840319054708003</c:v>
                </c:pt>
                <c:pt idx="74">
                  <c:v>9.0173584327823999</c:v>
                </c:pt>
                <c:pt idx="75">
                  <c:v>8.9410175663256002</c:v>
                </c:pt>
                <c:pt idx="76">
                  <c:v>7.6385283441515996</c:v>
                </c:pt>
                <c:pt idx="77">
                  <c:v>10.108488153645</c:v>
                </c:pt>
                <c:pt idx="78">
                  <c:v>12.817265439006</c:v>
                </c:pt>
                <c:pt idx="79">
                  <c:v>8.9923306543919992</c:v>
                </c:pt>
                <c:pt idx="80">
                  <c:v>9.6602259413790001</c:v>
                </c:pt>
                <c:pt idx="81">
                  <c:v>8.3215544056883992</c:v>
                </c:pt>
                <c:pt idx="82">
                  <c:v>10.658704876079399</c:v>
                </c:pt>
                <c:pt idx="83">
                  <c:v>16.202532303194399</c:v>
                </c:pt>
                <c:pt idx="84">
                  <c:v>29.803072691106003</c:v>
                </c:pt>
                <c:pt idx="85">
                  <c:v>37.589075475908395</c:v>
                </c:pt>
                <c:pt idx="86">
                  <c:v>74.346843220201805</c:v>
                </c:pt>
                <c:pt idx="87">
                  <c:v>105.1689645048132</c:v>
                </c:pt>
                <c:pt idx="88">
                  <c:v>159.02653833300781</c:v>
                </c:pt>
                <c:pt idx="89">
                  <c:v>152.50826276785438</c:v>
                </c:pt>
                <c:pt idx="90">
                  <c:v>93.167085272425183</c:v>
                </c:pt>
                <c:pt idx="91">
                  <c:v>36.024955959283197</c:v>
                </c:pt>
                <c:pt idx="92">
                  <c:v>27.089359056910798</c:v>
                </c:pt>
                <c:pt idx="93">
                  <c:v>29.927052624900604</c:v>
                </c:pt>
                <c:pt idx="94">
                  <c:v>41.1952386421368</c:v>
                </c:pt>
                <c:pt idx="95">
                  <c:v>72.526097910873588</c:v>
                </c:pt>
                <c:pt idx="96">
                  <c:v>77.503266160473586</c:v>
                </c:pt>
                <c:pt idx="97">
                  <c:v>98.298624528957617</c:v>
                </c:pt>
                <c:pt idx="98">
                  <c:v>69.589870403180399</c:v>
                </c:pt>
                <c:pt idx="99">
                  <c:v>79.337341477769399</c:v>
                </c:pt>
                <c:pt idx="100">
                  <c:v>114.3786192648228</c:v>
                </c:pt>
                <c:pt idx="101">
                  <c:v>185.52982293193497</c:v>
                </c:pt>
                <c:pt idx="102">
                  <c:v>303.58655139057299</c:v>
                </c:pt>
                <c:pt idx="103">
                  <c:v>307.55403059499901</c:v>
                </c:pt>
                <c:pt idx="104">
                  <c:v>338.54105002502331</c:v>
                </c:pt>
                <c:pt idx="105">
                  <c:v>338.32768542249596</c:v>
                </c:pt>
                <c:pt idx="106">
                  <c:v>268.17864098703296</c:v>
                </c:pt>
                <c:pt idx="107">
                  <c:v>224.58704047511037</c:v>
                </c:pt>
                <c:pt idx="108">
                  <c:v>196.5697500103974</c:v>
                </c:pt>
                <c:pt idx="109">
                  <c:v>150.71101665103802</c:v>
                </c:pt>
                <c:pt idx="110">
                  <c:v>69.135404609797206</c:v>
                </c:pt>
                <c:pt idx="111">
                  <c:v>28.430935069395598</c:v>
                </c:pt>
                <c:pt idx="112">
                  <c:v>15.173062169774401</c:v>
                </c:pt>
                <c:pt idx="113">
                  <c:v>14.804288967032999</c:v>
                </c:pt>
                <c:pt idx="114">
                  <c:v>21.654617303483999</c:v>
                </c:pt>
                <c:pt idx="115">
                  <c:v>21.700464745607995</c:v>
                </c:pt>
                <c:pt idx="116">
                  <c:v>16.255619390064595</c:v>
                </c:pt>
                <c:pt idx="117">
                  <c:v>20.269217969863195</c:v>
                </c:pt>
                <c:pt idx="118">
                  <c:v>18.472814992382396</c:v>
                </c:pt>
                <c:pt idx="119">
                  <c:v>22.314705861096002</c:v>
                </c:pt>
                <c:pt idx="120">
                  <c:v>26.183653713055801</c:v>
                </c:pt>
                <c:pt idx="121">
                  <c:v>25.986246666496196</c:v>
                </c:pt>
                <c:pt idx="122">
                  <c:v>26.272003900348803</c:v>
                </c:pt>
                <c:pt idx="123">
                  <c:v>24.4019591052012</c:v>
                </c:pt>
                <c:pt idx="124">
                  <c:v>27.763862513939994</c:v>
                </c:pt>
                <c:pt idx="125">
                  <c:v>26.551195295715001</c:v>
                </c:pt>
                <c:pt idx="126">
                  <c:v>45.079787538219598</c:v>
                </c:pt>
                <c:pt idx="127">
                  <c:v>82.835015259196808</c:v>
                </c:pt>
                <c:pt idx="128">
                  <c:v>176.58679442826241</c:v>
                </c:pt>
                <c:pt idx="129">
                  <c:v>230.13930304623779</c:v>
                </c:pt>
                <c:pt idx="130">
                  <c:v>305.37704692813679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data'!$BZ$10:$BZ$497</c:f>
              <c:numCache>
                <c:formatCode>General</c:formatCode>
                <c:ptCount val="488"/>
                <c:pt idx="0">
                  <c:v>305.37704692813679</c:v>
                </c:pt>
                <c:pt idx="1">
                  <c:v>396.48496057395664</c:v>
                </c:pt>
                <c:pt idx="2">
                  <c:v>375.997109098338</c:v>
                </c:pt>
                <c:pt idx="3">
                  <c:v>394.77219133410722</c:v>
                </c:pt>
                <c:pt idx="4">
                  <c:v>452.38350805633434</c:v>
                </c:pt>
                <c:pt idx="5">
                  <c:v>329.50552801225678</c:v>
                </c:pt>
                <c:pt idx="6">
                  <c:v>219.19174347354482</c:v>
                </c:pt>
                <c:pt idx="7">
                  <c:v>132.76865148534</c:v>
                </c:pt>
                <c:pt idx="8">
                  <c:v>78.191990295962398</c:v>
                </c:pt>
                <c:pt idx="9">
                  <c:v>32.561235320796001</c:v>
                </c:pt>
                <c:pt idx="10">
                  <c:v>20.005354399366798</c:v>
                </c:pt>
                <c:pt idx="11">
                  <c:v>17.829559788804001</c:v>
                </c:pt>
                <c:pt idx="12">
                  <c:v>18.3609495257184</c:v>
                </c:pt>
                <c:pt idx="13">
                  <c:v>15.537524154400799</c:v>
                </c:pt>
                <c:pt idx="14">
                  <c:v>14.901066614289602</c:v>
                </c:pt>
                <c:pt idx="15">
                  <c:v>12.729267029933999</c:v>
                </c:pt>
                <c:pt idx="16">
                  <c:v>13.414462805844002</c:v>
                </c:pt>
                <c:pt idx="17">
                  <c:v>8.9752189127219975</c:v>
                </c:pt>
                <c:pt idx="18">
                  <c:v>7.3695830545260002</c:v>
                </c:pt>
                <c:pt idx="19">
                  <c:v>7.7657905690343991</c:v>
                </c:pt>
                <c:pt idx="20">
                  <c:v>7.3553468922360006</c:v>
                </c:pt>
                <c:pt idx="21">
                  <c:v>7.2661986686591993</c:v>
                </c:pt>
                <c:pt idx="22">
                  <c:v>5.5635313489938003</c:v>
                </c:pt>
                <c:pt idx="23">
                  <c:v>6.5090492229905994</c:v>
                </c:pt>
                <c:pt idx="24">
                  <c:v>18.197707199930996</c:v>
                </c:pt>
                <c:pt idx="25">
                  <c:v>25.664093107099202</c:v>
                </c:pt>
                <c:pt idx="26">
                  <c:v>42.693104139814793</c:v>
                </c:pt>
                <c:pt idx="27">
                  <c:v>60.268763371536004</c:v>
                </c:pt>
                <c:pt idx="28">
                  <c:v>121.94336548660679</c:v>
                </c:pt>
                <c:pt idx="29">
                  <c:v>113.068837298628</c:v>
                </c:pt>
                <c:pt idx="30">
                  <c:v>100.35461916000359</c:v>
                </c:pt>
                <c:pt idx="31">
                  <c:v>82.250632115784001</c:v>
                </c:pt>
                <c:pt idx="32">
                  <c:v>67.490971893273596</c:v>
                </c:pt>
                <c:pt idx="33">
                  <c:v>66.794213669039991</c:v>
                </c:pt>
                <c:pt idx="34">
                  <c:v>43.427446695921596</c:v>
                </c:pt>
                <c:pt idx="35">
                  <c:v>42.404109522245989</c:v>
                </c:pt>
                <c:pt idx="36">
                  <c:v>59.754617141129998</c:v>
                </c:pt>
                <c:pt idx="37">
                  <c:v>85.692768414233399</c:v>
                </c:pt>
                <c:pt idx="38">
                  <c:v>149.826882218409</c:v>
                </c:pt>
                <c:pt idx="39">
                  <c:v>192.12947611591321</c:v>
                </c:pt>
                <c:pt idx="40">
                  <c:v>224.02001539083602</c:v>
                </c:pt>
                <c:pt idx="41">
                  <c:v>244.1442148317378</c:v>
                </c:pt>
                <c:pt idx="42">
                  <c:v>205.47651537565915</c:v>
                </c:pt>
                <c:pt idx="43">
                  <c:v>219.72854636853117</c:v>
                </c:pt>
                <c:pt idx="44">
                  <c:v>212.04637286322958</c:v>
                </c:pt>
                <c:pt idx="45">
                  <c:v>158.3408833658946</c:v>
                </c:pt>
                <c:pt idx="46">
                  <c:v>203.17345209876959</c:v>
                </c:pt>
                <c:pt idx="47">
                  <c:v>245.23346549887017</c:v>
                </c:pt>
                <c:pt idx="48">
                  <c:v>211.15315640038676</c:v>
                </c:pt>
                <c:pt idx="49">
                  <c:v>247.68291482785077</c:v>
                </c:pt>
                <c:pt idx="50">
                  <c:v>292.19248538030877</c:v>
                </c:pt>
                <c:pt idx="51">
                  <c:v>358.55237217403976</c:v>
                </c:pt>
                <c:pt idx="52">
                  <c:v>426.53071188332274</c:v>
                </c:pt>
                <c:pt idx="53">
                  <c:v>314.3671836662952</c:v>
                </c:pt>
                <c:pt idx="54">
                  <c:v>226.79537174061122</c:v>
                </c:pt>
                <c:pt idx="55">
                  <c:v>202.42325552948097</c:v>
                </c:pt>
                <c:pt idx="56">
                  <c:v>196.54792945971477</c:v>
                </c:pt>
                <c:pt idx="57">
                  <c:v>136.76328122013899</c:v>
                </c:pt>
                <c:pt idx="58">
                  <c:v>133.62774770687579</c:v>
                </c:pt>
                <c:pt idx="59">
                  <c:v>102.4931340710262</c:v>
                </c:pt>
                <c:pt idx="60">
                  <c:v>84.520340305830004</c:v>
                </c:pt>
                <c:pt idx="61">
                  <c:v>69.309979834751985</c:v>
                </c:pt>
                <c:pt idx="62">
                  <c:v>55.610372360390407</c:v>
                </c:pt>
                <c:pt idx="63">
                  <c:v>49.598572798537198</c:v>
                </c:pt>
                <c:pt idx="64">
                  <c:v>27.592533016884001</c:v>
                </c:pt>
                <c:pt idx="65">
                  <c:v>15.1635943069632</c:v>
                </c:pt>
                <c:pt idx="66">
                  <c:v>13.615659391978797</c:v>
                </c:pt>
                <c:pt idx="67">
                  <c:v>14.310276250284</c:v>
                </c:pt>
                <c:pt idx="68">
                  <c:v>15.994144731103198</c:v>
                </c:pt>
                <c:pt idx="69">
                  <c:v>17.922761361827998</c:v>
                </c:pt>
                <c:pt idx="70">
                  <c:v>16.9556505843276</c:v>
                </c:pt>
                <c:pt idx="71">
                  <c:v>10.919025182592</c:v>
                </c:pt>
                <c:pt idx="72">
                  <c:v>7.4152738385999992</c:v>
                </c:pt>
                <c:pt idx="73">
                  <c:v>7.0766342156987996</c:v>
                </c:pt>
                <c:pt idx="74">
                  <c:v>3.9347098123499999</c:v>
                </c:pt>
                <c:pt idx="75">
                  <c:v>3.9723997351752001</c:v>
                </c:pt>
                <c:pt idx="76">
                  <c:v>4.0036793126220003</c:v>
                </c:pt>
                <c:pt idx="77">
                  <c:v>3.9987118187208002</c:v>
                </c:pt>
                <c:pt idx="78">
                  <c:v>6.2806558453415997</c:v>
                </c:pt>
                <c:pt idx="79">
                  <c:v>9.3428156146500001</c:v>
                </c:pt>
                <c:pt idx="80">
                  <c:v>8.3555533293263995</c:v>
                </c:pt>
                <c:pt idx="81">
                  <c:v>11.390617446928198</c:v>
                </c:pt>
                <c:pt idx="82">
                  <c:v>14.022696730401</c:v>
                </c:pt>
                <c:pt idx="83">
                  <c:v>20.016046208871</c:v>
                </c:pt>
                <c:pt idx="84">
                  <c:v>21.829223205244798</c:v>
                </c:pt>
                <c:pt idx="85">
                  <c:v>24.253888652812797</c:v>
                </c:pt>
                <c:pt idx="86">
                  <c:v>35.7363053863956</c:v>
                </c:pt>
                <c:pt idx="87">
                  <c:v>59.39672125843439</c:v>
                </c:pt>
                <c:pt idx="88">
                  <c:v>72.8274284228754</c:v>
                </c:pt>
                <c:pt idx="89">
                  <c:v>87.107197175870382</c:v>
                </c:pt>
                <c:pt idx="90">
                  <c:v>79.142037668510397</c:v>
                </c:pt>
                <c:pt idx="91">
                  <c:v>62.091028394909991</c:v>
                </c:pt>
                <c:pt idx="92">
                  <c:v>39.400278237460803</c:v>
                </c:pt>
                <c:pt idx="93">
                  <c:v>26.754338438258401</c:v>
                </c:pt>
                <c:pt idx="94">
                  <c:v>24.8854444771302</c:v>
                </c:pt>
                <c:pt idx="95">
                  <c:v>33.879984061802404</c:v>
                </c:pt>
                <c:pt idx="96">
                  <c:v>48.679802384220004</c:v>
                </c:pt>
                <c:pt idx="97">
                  <c:v>78.785210335336188</c:v>
                </c:pt>
                <c:pt idx="98">
                  <c:v>129.02381062808399</c:v>
                </c:pt>
                <c:pt idx="99">
                  <c:v>181.11253341315958</c:v>
                </c:pt>
                <c:pt idx="100">
                  <c:v>219.79255743099358</c:v>
                </c:pt>
                <c:pt idx="101">
                  <c:v>248.00429676088439</c:v>
                </c:pt>
                <c:pt idx="102">
                  <c:v>260.58966666091379</c:v>
                </c:pt>
                <c:pt idx="103">
                  <c:v>348.38172914758195</c:v>
                </c:pt>
                <c:pt idx="104">
                  <c:v>383.30127466277764</c:v>
                </c:pt>
                <c:pt idx="105">
                  <c:v>297.33199245713701</c:v>
                </c:pt>
                <c:pt idx="106">
                  <c:v>228.98013294020399</c:v>
                </c:pt>
                <c:pt idx="107">
                  <c:v>143.6631219146214</c:v>
                </c:pt>
                <c:pt idx="108">
                  <c:v>81.061850404634399</c:v>
                </c:pt>
                <c:pt idx="109">
                  <c:v>50.139838963979997</c:v>
                </c:pt>
                <c:pt idx="110">
                  <c:v>49.904194251810594</c:v>
                </c:pt>
                <c:pt idx="111">
                  <c:v>60.308103033446386</c:v>
                </c:pt>
                <c:pt idx="112">
                  <c:v>60.822518688288</c:v>
                </c:pt>
                <c:pt idx="113">
                  <c:v>54.417001065569991</c:v>
                </c:pt>
                <c:pt idx="114">
                  <c:v>31.027769147629797</c:v>
                </c:pt>
                <c:pt idx="115">
                  <c:v>21.296942465868003</c:v>
                </c:pt>
                <c:pt idx="116">
                  <c:v>15.0260693709672</c:v>
                </c:pt>
                <c:pt idx="117">
                  <c:v>13.753911094934399</c:v>
                </c:pt>
                <c:pt idx="118">
                  <c:v>21.816046608717603</c:v>
                </c:pt>
                <c:pt idx="119">
                  <c:v>25.686533192972398</c:v>
                </c:pt>
                <c:pt idx="120">
                  <c:v>30.309278293094398</c:v>
                </c:pt>
                <c:pt idx="121">
                  <c:v>45.135485117729999</c:v>
                </c:pt>
                <c:pt idx="122">
                  <c:v>40.967385068916002</c:v>
                </c:pt>
                <c:pt idx="123">
                  <c:v>34.836807193862398</c:v>
                </c:pt>
                <c:pt idx="124">
                  <c:v>32.475096521582401</c:v>
                </c:pt>
                <c:pt idx="125">
                  <c:v>34.112961527336999</c:v>
                </c:pt>
                <c:pt idx="126">
                  <c:v>53.38961381342159</c:v>
                </c:pt>
                <c:pt idx="127">
                  <c:v>87.485294387836802</c:v>
                </c:pt>
                <c:pt idx="128">
                  <c:v>155.37905442506158</c:v>
                </c:pt>
                <c:pt idx="129">
                  <c:v>235.64386058537701</c:v>
                </c:pt>
                <c:pt idx="130">
                  <c:v>333.34753449651475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data'!$BZ$10:$BZ$497</c:f>
              <c:numCache>
                <c:formatCode>General</c:formatCode>
                <c:ptCount val="488"/>
                <c:pt idx="0">
                  <c:v>333.34753449651475</c:v>
                </c:pt>
                <c:pt idx="1">
                  <c:v>402.91153392715989</c:v>
                </c:pt>
                <c:pt idx="2">
                  <c:v>390.33052672776</c:v>
                </c:pt>
                <c:pt idx="3">
                  <c:v>320.77976400189601</c:v>
                </c:pt>
                <c:pt idx="4">
                  <c:v>290.29587986761197</c:v>
                </c:pt>
                <c:pt idx="5">
                  <c:v>217.756050997584</c:v>
                </c:pt>
                <c:pt idx="6">
                  <c:v>194.04746010460403</c:v>
                </c:pt>
                <c:pt idx="7">
                  <c:v>150.71198619705601</c:v>
                </c:pt>
                <c:pt idx="8">
                  <c:v>88.621560713808009</c:v>
                </c:pt>
                <c:pt idx="9">
                  <c:v>47.637155115472005</c:v>
                </c:pt>
                <c:pt idx="10">
                  <c:v>28.325778703452006</c:v>
                </c:pt>
                <c:pt idx="11">
                  <c:v>30.326357779008006</c:v>
                </c:pt>
                <c:pt idx="12">
                  <c:v>19.534959892223998</c:v>
                </c:pt>
                <c:pt idx="13">
                  <c:v>16.780073019360003</c:v>
                </c:pt>
                <c:pt idx="14">
                  <c:v>11.316698978</c:v>
                </c:pt>
                <c:pt idx="15">
                  <c:v>8.1165730217279997</c:v>
                </c:pt>
                <c:pt idx="16">
                  <c:v>8.3887492722480008</c:v>
                </c:pt>
                <c:pt idx="17">
                  <c:v>4.990878750656</c:v>
                </c:pt>
                <c:pt idx="18">
                  <c:v>4.196111440808</c:v>
                </c:pt>
                <c:pt idx="19">
                  <c:v>3.6231581447040004</c:v>
                </c:pt>
                <c:pt idx="20">
                  <c:v>3.9796588057160003</c:v>
                </c:pt>
                <c:pt idx="21">
                  <c:v>4.1054365089080003</c:v>
                </c:pt>
                <c:pt idx="22">
                  <c:v>3.4607800018000003</c:v>
                </c:pt>
                <c:pt idx="23">
                  <c:v>4.8574237792080002</c:v>
                </c:pt>
                <c:pt idx="24">
                  <c:v>4.98142775064</c:v>
                </c:pt>
                <c:pt idx="25">
                  <c:v>14.6578820136</c:v>
                </c:pt>
                <c:pt idx="26">
                  <c:v>29.231170908984001</c:v>
                </c:pt>
                <c:pt idx="27">
                  <c:v>44.468296857600002</c:v>
                </c:pt>
                <c:pt idx="28">
                  <c:v>56.472690006376006</c:v>
                </c:pt>
                <c:pt idx="29">
                  <c:v>86.600538629719992</c:v>
                </c:pt>
                <c:pt idx="30">
                  <c:v>92.147253277967991</c:v>
                </c:pt>
                <c:pt idx="31">
                  <c:v>108.84214254044002</c:v>
                </c:pt>
                <c:pt idx="32">
                  <c:v>124.54119555987201</c:v>
                </c:pt>
                <c:pt idx="33">
                  <c:v>75.756904232208015</c:v>
                </c:pt>
                <c:pt idx="34">
                  <c:v>52.914963833352004</c:v>
                </c:pt>
                <c:pt idx="35">
                  <c:v>48.315732773760004</c:v>
                </c:pt>
                <c:pt idx="36">
                  <c:v>55.493820400283994</c:v>
                </c:pt>
                <c:pt idx="37">
                  <c:v>69.288285268060008</c:v>
                </c:pt>
                <c:pt idx="38">
                  <c:v>99.04064285488802</c:v>
                </c:pt>
                <c:pt idx="39">
                  <c:v>126.90104402039999</c:v>
                </c:pt>
                <c:pt idx="40">
                  <c:v>212.32928791443598</c:v>
                </c:pt>
                <c:pt idx="41">
                  <c:v>325.89010611797602</c:v>
                </c:pt>
                <c:pt idx="42">
                  <c:v>265.68021960681995</c:v>
                </c:pt>
                <c:pt idx="43">
                  <c:v>220.99515373849201</c:v>
                </c:pt>
                <c:pt idx="44">
                  <c:v>159.23101701740799</c:v>
                </c:pt>
                <c:pt idx="45">
                  <c:v>169.31105279370001</c:v>
                </c:pt>
                <c:pt idx="46">
                  <c:v>189.13998054559997</c:v>
                </c:pt>
                <c:pt idx="47">
                  <c:v>207.40830711299998</c:v>
                </c:pt>
                <c:pt idx="48">
                  <c:v>400.03393013115596</c:v>
                </c:pt>
                <c:pt idx="49">
                  <c:v>366.93902055046402</c:v>
                </c:pt>
                <c:pt idx="50">
                  <c:v>452.965280778504</c:v>
                </c:pt>
                <c:pt idx="51">
                  <c:v>564.99985188864014</c:v>
                </c:pt>
                <c:pt idx="52">
                  <c:v>519.23905300679996</c:v>
                </c:pt>
                <c:pt idx="53">
                  <c:v>494.99716024079993</c:v>
                </c:pt>
                <c:pt idx="54">
                  <c:v>381.18611406094402</c:v>
                </c:pt>
                <c:pt idx="55">
                  <c:v>213.77628084476402</c:v>
                </c:pt>
                <c:pt idx="56">
                  <c:v>93.327855162111987</c:v>
                </c:pt>
                <c:pt idx="57">
                  <c:v>69.347233664903996</c:v>
                </c:pt>
                <c:pt idx="58">
                  <c:v>64.947362518099993</c:v>
                </c:pt>
                <c:pt idx="59">
                  <c:v>91.611353016612014</c:v>
                </c:pt>
                <c:pt idx="60">
                  <c:v>108.0320072304</c:v>
                </c:pt>
                <c:pt idx="61">
                  <c:v>128.40805416536</c:v>
                </c:pt>
                <c:pt idx="62">
                  <c:v>142.77668043281201</c:v>
                </c:pt>
                <c:pt idx="63">
                  <c:v>112.665302549128</c:v>
                </c:pt>
                <c:pt idx="64">
                  <c:v>88.778149129999989</c:v>
                </c:pt>
                <c:pt idx="65">
                  <c:v>40.738668521263996</c:v>
                </c:pt>
                <c:pt idx="66">
                  <c:v>19.650828699040002</c:v>
                </c:pt>
                <c:pt idx="67">
                  <c:v>16.992826544656001</c:v>
                </c:pt>
                <c:pt idx="68">
                  <c:v>16.674592281599999</c:v>
                </c:pt>
                <c:pt idx="69">
                  <c:v>12.085432819699999</c:v>
                </c:pt>
                <c:pt idx="70">
                  <c:v>12.026144333695999</c:v>
                </c:pt>
                <c:pt idx="71">
                  <c:v>6.4037155306880011</c:v>
                </c:pt>
                <c:pt idx="72">
                  <c:v>5.9535595483999995</c:v>
                </c:pt>
                <c:pt idx="73">
                  <c:v>6.5764481405760016</c:v>
                </c:pt>
                <c:pt idx="74">
                  <c:v>6.5655419668799997</c:v>
                </c:pt>
                <c:pt idx="75">
                  <c:v>4.8671448510720001</c:v>
                </c:pt>
                <c:pt idx="76">
                  <c:v>4.5626613508839995</c:v>
                </c:pt>
                <c:pt idx="77">
                  <c:v>4.5927262238759994</c:v>
                </c:pt>
                <c:pt idx="78">
                  <c:v>6.6562016564119988</c:v>
                </c:pt>
                <c:pt idx="79">
                  <c:v>8.4763449555400001</c:v>
                </c:pt>
                <c:pt idx="80">
                  <c:v>12.65434552416</c:v>
                </c:pt>
                <c:pt idx="81">
                  <c:v>21.551433894256</c:v>
                </c:pt>
                <c:pt idx="82">
                  <c:v>25.247266054631996</c:v>
                </c:pt>
                <c:pt idx="83">
                  <c:v>30.894333178967997</c:v>
                </c:pt>
                <c:pt idx="84">
                  <c:v>71.844285650960003</c:v>
                </c:pt>
                <c:pt idx="85">
                  <c:v>98.887887763008024</c:v>
                </c:pt>
                <c:pt idx="86">
                  <c:v>90.495251413632005</c:v>
                </c:pt>
                <c:pt idx="87">
                  <c:v>109.93060582160001</c:v>
                </c:pt>
                <c:pt idx="88">
                  <c:v>66.114038582199996</c:v>
                </c:pt>
                <c:pt idx="89">
                  <c:v>34.325492461764</c:v>
                </c:pt>
                <c:pt idx="90">
                  <c:v>34.203726236552001</c:v>
                </c:pt>
                <c:pt idx="91">
                  <c:v>33.065899737568003</c:v>
                </c:pt>
                <c:pt idx="92">
                  <c:v>36.345242201071997</c:v>
                </c:pt>
                <c:pt idx="93">
                  <c:v>35.963621351</c:v>
                </c:pt>
                <c:pt idx="94">
                  <c:v>38.716265398656006</c:v>
                </c:pt>
                <c:pt idx="95">
                  <c:v>41.757240206763996</c:v>
                </c:pt>
                <c:pt idx="96">
                  <c:v>46.064532311459999</c:v>
                </c:pt>
                <c:pt idx="97">
                  <c:v>61.340895622504</c:v>
                </c:pt>
                <c:pt idx="98">
                  <c:v>105.95742649912</c:v>
                </c:pt>
                <c:pt idx="99">
                  <c:v>227.26695031448</c:v>
                </c:pt>
                <c:pt idx="100">
                  <c:v>280.31517772117996</c:v>
                </c:pt>
                <c:pt idx="101">
                  <c:v>311.14785066956802</c:v>
                </c:pt>
                <c:pt idx="102">
                  <c:v>438.483306578368</c:v>
                </c:pt>
                <c:pt idx="103">
                  <c:v>488.77456905264006</c:v>
                </c:pt>
                <c:pt idx="104">
                  <c:v>398.01219110687998</c:v>
                </c:pt>
                <c:pt idx="105">
                  <c:v>276.895920380912</c:v>
                </c:pt>
                <c:pt idx="106">
                  <c:v>171.16389079848801</c:v>
                </c:pt>
                <c:pt idx="107">
                  <c:v>141.898683078056</c:v>
                </c:pt>
                <c:pt idx="108">
                  <c:v>67.522454990591996</c:v>
                </c:pt>
                <c:pt idx="109">
                  <c:v>36.453825038639998</c:v>
                </c:pt>
                <c:pt idx="110">
                  <c:v>24.091888109399999</c:v>
                </c:pt>
                <c:pt idx="111">
                  <c:v>28.928387745744001</c:v>
                </c:pt>
                <c:pt idx="112">
                  <c:v>66.727404330496</c:v>
                </c:pt>
                <c:pt idx="113">
                  <c:v>96.847325853260003</c:v>
                </c:pt>
                <c:pt idx="114">
                  <c:v>85.272352102079978</c:v>
                </c:pt>
                <c:pt idx="115">
                  <c:v>70.007688958239996</c:v>
                </c:pt>
                <c:pt idx="116">
                  <c:v>49.733442345996011</c:v>
                </c:pt>
                <c:pt idx="117">
                  <c:v>30.316292540279996</c:v>
                </c:pt>
                <c:pt idx="118">
                  <c:v>28.193430760704</c:v>
                </c:pt>
                <c:pt idx="119">
                  <c:v>34.119337032872004</c:v>
                </c:pt>
                <c:pt idx="120">
                  <c:v>41.995721011111996</c:v>
                </c:pt>
                <c:pt idx="121">
                  <c:v>44.314962149664005</c:v>
                </c:pt>
                <c:pt idx="122">
                  <c:v>35.085771953904</c:v>
                </c:pt>
                <c:pt idx="123">
                  <c:v>27.618130927368004</c:v>
                </c:pt>
                <c:pt idx="124">
                  <c:v>16.40076504732</c:v>
                </c:pt>
                <c:pt idx="125">
                  <c:v>16.659625381727999</c:v>
                </c:pt>
                <c:pt idx="126">
                  <c:v>16.845534708408</c:v>
                </c:pt>
                <c:pt idx="127">
                  <c:v>11.586976716083999</c:v>
                </c:pt>
                <c:pt idx="128">
                  <c:v>10.053497735120001</c:v>
                </c:pt>
                <c:pt idx="129">
                  <c:v>5.9624780444320011</c:v>
                </c:pt>
                <c:pt idx="130">
                  <c:v>6.0614297612600012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19936"/>
        <c:axId val="153721856"/>
      </c:scatterChart>
      <c:valAx>
        <c:axId val="15371993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721856"/>
        <c:crosses val="autoZero"/>
        <c:crossBetween val="midCat"/>
      </c:valAx>
      <c:valAx>
        <c:axId val="153721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719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data'!$CA$10:$CA$497</c:f>
              <c:numCache>
                <c:formatCode>General</c:formatCode>
                <c:ptCount val="488"/>
                <c:pt idx="0">
                  <c:v>62.5530020750208</c:v>
                </c:pt>
                <c:pt idx="1">
                  <c:v>79.460999302055399</c:v>
                </c:pt>
                <c:pt idx="2">
                  <c:v>95.864201626940996</c:v>
                </c:pt>
                <c:pt idx="3">
                  <c:v>112.17562086015</c:v>
                </c:pt>
                <c:pt idx="4">
                  <c:v>123.84478830974399</c:v>
                </c:pt>
                <c:pt idx="5">
                  <c:v>122.31258833487959</c:v>
                </c:pt>
                <c:pt idx="6">
                  <c:v>142.18066051277401</c:v>
                </c:pt>
                <c:pt idx="7">
                  <c:v>124.62337829135519</c:v>
                </c:pt>
                <c:pt idx="8">
                  <c:v>132.1171097584608</c:v>
                </c:pt>
                <c:pt idx="9">
                  <c:v>105.47817876941401</c:v>
                </c:pt>
                <c:pt idx="10">
                  <c:v>73.428956645857198</c:v>
                </c:pt>
                <c:pt idx="11">
                  <c:v>58.842753983150402</c:v>
                </c:pt>
                <c:pt idx="12">
                  <c:v>39.427306332429602</c:v>
                </c:pt>
                <c:pt idx="13">
                  <c:v>28.145249433791999</c:v>
                </c:pt>
                <c:pt idx="14">
                  <c:v>17.455340775351598</c:v>
                </c:pt>
                <c:pt idx="15">
                  <c:v>10.415576899335598</c:v>
                </c:pt>
                <c:pt idx="16">
                  <c:v>10.792359274006799</c:v>
                </c:pt>
                <c:pt idx="17">
                  <c:v>9.0594568935864004</c:v>
                </c:pt>
                <c:pt idx="18">
                  <c:v>10.178312873625</c:v>
                </c:pt>
                <c:pt idx="19">
                  <c:v>7.9741787609051986</c:v>
                </c:pt>
                <c:pt idx="20">
                  <c:v>7.1381255444010003</c:v>
                </c:pt>
                <c:pt idx="21">
                  <c:v>5.2628195986002</c:v>
                </c:pt>
                <c:pt idx="22">
                  <c:v>4.6000670432471997</c:v>
                </c:pt>
                <c:pt idx="23">
                  <c:v>4.5269464320522008</c:v>
                </c:pt>
                <c:pt idx="24">
                  <c:v>4.5315758407499995</c:v>
                </c:pt>
                <c:pt idx="25">
                  <c:v>4.0571259241968001</c:v>
                </c:pt>
                <c:pt idx="26">
                  <c:v>4.8517803874619991</c:v>
                </c:pt>
                <c:pt idx="27">
                  <c:v>6.3507715495595995</c:v>
                </c:pt>
                <c:pt idx="28">
                  <c:v>10.955841167451601</c:v>
                </c:pt>
                <c:pt idx="29">
                  <c:v>21.893265090701998</c:v>
                </c:pt>
                <c:pt idx="30">
                  <c:v>33.057499901648391</c:v>
                </c:pt>
                <c:pt idx="31">
                  <c:v>52.360658634617991</c:v>
                </c:pt>
                <c:pt idx="32">
                  <c:v>77.101358554303189</c:v>
                </c:pt>
                <c:pt idx="33">
                  <c:v>74.587065143291994</c:v>
                </c:pt>
                <c:pt idx="34">
                  <c:v>92.786206810924796</c:v>
                </c:pt>
                <c:pt idx="35">
                  <c:v>96.002870448419998</c:v>
                </c:pt>
                <c:pt idx="36">
                  <c:v>78.936453872733594</c:v>
                </c:pt>
                <c:pt idx="37">
                  <c:v>82.157566770925186</c:v>
                </c:pt>
                <c:pt idx="38">
                  <c:v>76.798314213893988</c:v>
                </c:pt>
                <c:pt idx="39">
                  <c:v>68.040118974338995</c:v>
                </c:pt>
                <c:pt idx="40">
                  <c:v>76.127649985403991</c:v>
                </c:pt>
                <c:pt idx="41">
                  <c:v>75.928693492890005</c:v>
                </c:pt>
                <c:pt idx="42">
                  <c:v>113.737475795769</c:v>
                </c:pt>
                <c:pt idx="43">
                  <c:v>134.01063457178398</c:v>
                </c:pt>
                <c:pt idx="44">
                  <c:v>123.24927312067679</c:v>
                </c:pt>
                <c:pt idx="45">
                  <c:v>106.71111416326139</c:v>
                </c:pt>
                <c:pt idx="46">
                  <c:v>126.0008728052004</c:v>
                </c:pt>
                <c:pt idx="47">
                  <c:v>119.4037507973016</c:v>
                </c:pt>
                <c:pt idx="48">
                  <c:v>95.36585087252341</c:v>
                </c:pt>
                <c:pt idx="49">
                  <c:v>125.0245214892342</c:v>
                </c:pt>
                <c:pt idx="50">
                  <c:v>112.4031687122358</c:v>
                </c:pt>
                <c:pt idx="51">
                  <c:v>124.97019601571999</c:v>
                </c:pt>
                <c:pt idx="52">
                  <c:v>133.33295833278299</c:v>
                </c:pt>
                <c:pt idx="53">
                  <c:v>157.02436507080961</c:v>
                </c:pt>
                <c:pt idx="54">
                  <c:v>142.9913331188892</c:v>
                </c:pt>
                <c:pt idx="55">
                  <c:v>141.45426621964259</c:v>
                </c:pt>
                <c:pt idx="56">
                  <c:v>101.07283307432398</c:v>
                </c:pt>
                <c:pt idx="57">
                  <c:v>91.088836716283183</c:v>
                </c:pt>
                <c:pt idx="58">
                  <c:v>66.871868599209606</c:v>
                </c:pt>
                <c:pt idx="59">
                  <c:v>59.232367773658794</c:v>
                </c:pt>
                <c:pt idx="60">
                  <c:v>44.838637973337597</c:v>
                </c:pt>
                <c:pt idx="61">
                  <c:v>42.359600965474797</c:v>
                </c:pt>
                <c:pt idx="62">
                  <c:v>55.477771690572006</c:v>
                </c:pt>
                <c:pt idx="63">
                  <c:v>74.055481193795401</c:v>
                </c:pt>
                <c:pt idx="64">
                  <c:v>85.295512293553784</c:v>
                </c:pt>
                <c:pt idx="65">
                  <c:v>87.225814408809597</c:v>
                </c:pt>
                <c:pt idx="66">
                  <c:v>79.974982289824197</c:v>
                </c:pt>
                <c:pt idx="67">
                  <c:v>64.266057566245806</c:v>
                </c:pt>
                <c:pt idx="68">
                  <c:v>45.586524631670997</c:v>
                </c:pt>
                <c:pt idx="69">
                  <c:v>30.273563618514</c:v>
                </c:pt>
                <c:pt idx="70">
                  <c:v>23.216983671482996</c:v>
                </c:pt>
                <c:pt idx="71">
                  <c:v>16.148799292532399</c:v>
                </c:pt>
                <c:pt idx="72">
                  <c:v>13.8884318632728</c:v>
                </c:pt>
                <c:pt idx="73">
                  <c:v>16.536708896241599</c:v>
                </c:pt>
                <c:pt idx="74">
                  <c:v>18.246836908778398</c:v>
                </c:pt>
                <c:pt idx="75">
                  <c:v>13.868432056785601</c:v>
                </c:pt>
                <c:pt idx="76">
                  <c:v>9.8067364899840008</c:v>
                </c:pt>
                <c:pt idx="77">
                  <c:v>11.717698358457001</c:v>
                </c:pt>
                <c:pt idx="78">
                  <c:v>12.172448098457998</c:v>
                </c:pt>
                <c:pt idx="79">
                  <c:v>7.1266538047049997</c:v>
                </c:pt>
                <c:pt idx="80">
                  <c:v>8.3368441537056004</c:v>
                </c:pt>
                <c:pt idx="81">
                  <c:v>6.8594076880595996</c:v>
                </c:pt>
                <c:pt idx="82">
                  <c:v>6.3211416381035992</c:v>
                </c:pt>
                <c:pt idx="83">
                  <c:v>5.9258967616152001</c:v>
                </c:pt>
                <c:pt idx="84">
                  <c:v>8.0317285685009985</c:v>
                </c:pt>
                <c:pt idx="85">
                  <c:v>11.298282668415</c:v>
                </c:pt>
                <c:pt idx="86">
                  <c:v>27.356399699868</c:v>
                </c:pt>
                <c:pt idx="87">
                  <c:v>43.787234927914206</c:v>
                </c:pt>
                <c:pt idx="88">
                  <c:v>85.327027136748001</c:v>
                </c:pt>
                <c:pt idx="89">
                  <c:v>100.6981449638544</c:v>
                </c:pt>
                <c:pt idx="90">
                  <c:v>98.985312319942807</c:v>
                </c:pt>
                <c:pt idx="91">
                  <c:v>85.113906936767989</c:v>
                </c:pt>
                <c:pt idx="92">
                  <c:v>87.888281324191198</c:v>
                </c:pt>
                <c:pt idx="93">
                  <c:v>75.566248240625995</c:v>
                </c:pt>
                <c:pt idx="94">
                  <c:v>59.074579457337599</c:v>
                </c:pt>
                <c:pt idx="95">
                  <c:v>63.319608970594189</c:v>
                </c:pt>
                <c:pt idx="96">
                  <c:v>47.18171900584079</c:v>
                </c:pt>
                <c:pt idx="97">
                  <c:v>63.720393762265203</c:v>
                </c:pt>
                <c:pt idx="98">
                  <c:v>69.254328305475013</c:v>
                </c:pt>
                <c:pt idx="99">
                  <c:v>61.096904851706995</c:v>
                </c:pt>
                <c:pt idx="100">
                  <c:v>57.142107696995986</c:v>
                </c:pt>
                <c:pt idx="101">
                  <c:v>73.370239116389996</c:v>
                </c:pt>
                <c:pt idx="102">
                  <c:v>111.49788277643398</c:v>
                </c:pt>
                <c:pt idx="103">
                  <c:v>107.12811234206158</c:v>
                </c:pt>
                <c:pt idx="104">
                  <c:v>117.90373985944379</c:v>
                </c:pt>
                <c:pt idx="105">
                  <c:v>135.60295980268799</c:v>
                </c:pt>
                <c:pt idx="106">
                  <c:v>131.14644851870099</c:v>
                </c:pt>
                <c:pt idx="107">
                  <c:v>135.27757408734718</c:v>
                </c:pt>
                <c:pt idx="108">
                  <c:v>134.92641416730839</c:v>
                </c:pt>
                <c:pt idx="109">
                  <c:v>125.7357722383764</c:v>
                </c:pt>
                <c:pt idx="110">
                  <c:v>99.752294869718398</c:v>
                </c:pt>
                <c:pt idx="111">
                  <c:v>70.150776724774786</c:v>
                </c:pt>
                <c:pt idx="112">
                  <c:v>42.230021288731201</c:v>
                </c:pt>
                <c:pt idx="113">
                  <c:v>32.928452221176002</c:v>
                </c:pt>
                <c:pt idx="114">
                  <c:v>29.979848383380002</c:v>
                </c:pt>
                <c:pt idx="115">
                  <c:v>19.8420738817554</c:v>
                </c:pt>
                <c:pt idx="116">
                  <c:v>16.196735552563798</c:v>
                </c:pt>
                <c:pt idx="117">
                  <c:v>23.7293366533704</c:v>
                </c:pt>
                <c:pt idx="118">
                  <c:v>22.658730901221595</c:v>
                </c:pt>
                <c:pt idx="119">
                  <c:v>26.571587812525799</c:v>
                </c:pt>
                <c:pt idx="120">
                  <c:v>29.410900767912601</c:v>
                </c:pt>
                <c:pt idx="121">
                  <c:v>27.6574213073214</c:v>
                </c:pt>
                <c:pt idx="122">
                  <c:v>32.063258179267194</c:v>
                </c:pt>
                <c:pt idx="123">
                  <c:v>34.545063644382601</c:v>
                </c:pt>
                <c:pt idx="124">
                  <c:v>43.738779658049999</c:v>
                </c:pt>
                <c:pt idx="125">
                  <c:v>43.969857630832806</c:v>
                </c:pt>
                <c:pt idx="126">
                  <c:v>57.633479320438795</c:v>
                </c:pt>
                <c:pt idx="127">
                  <c:v>53.275659159571198</c:v>
                </c:pt>
                <c:pt idx="128">
                  <c:v>69.669850976352009</c:v>
                </c:pt>
                <c:pt idx="129">
                  <c:v>81.383909238257402</c:v>
                </c:pt>
                <c:pt idx="130">
                  <c:v>96.158191251599987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data'!$CA$10:$CA$497</c:f>
              <c:numCache>
                <c:formatCode>General</c:formatCode>
                <c:ptCount val="488"/>
                <c:pt idx="0">
                  <c:v>96.158191251599987</c:v>
                </c:pt>
                <c:pt idx="1">
                  <c:v>117.96286326612478</c:v>
                </c:pt>
                <c:pt idx="2">
                  <c:v>130.79776171494598</c:v>
                </c:pt>
                <c:pt idx="3">
                  <c:v>125.0003739341664</c:v>
                </c:pt>
                <c:pt idx="4">
                  <c:v>147.01708528350477</c:v>
                </c:pt>
                <c:pt idx="5">
                  <c:v>146.12241213606958</c:v>
                </c:pt>
                <c:pt idx="6">
                  <c:v>134.01323255919061</c:v>
                </c:pt>
                <c:pt idx="7">
                  <c:v>110.6106111633744</c:v>
                </c:pt>
                <c:pt idx="8">
                  <c:v>97.094423713260596</c:v>
                </c:pt>
                <c:pt idx="9">
                  <c:v>80.714981046689999</c:v>
                </c:pt>
                <c:pt idx="10">
                  <c:v>51.079911294517196</c:v>
                </c:pt>
                <c:pt idx="11">
                  <c:v>38.473116902765994</c:v>
                </c:pt>
                <c:pt idx="12">
                  <c:v>28.954524889180799</c:v>
                </c:pt>
                <c:pt idx="13">
                  <c:v>17.835213869064003</c:v>
                </c:pt>
                <c:pt idx="14">
                  <c:v>11.934428754049199</c:v>
                </c:pt>
                <c:pt idx="15">
                  <c:v>10.221925085189998</c:v>
                </c:pt>
                <c:pt idx="16">
                  <c:v>10.630847315757601</c:v>
                </c:pt>
                <c:pt idx="17">
                  <c:v>9.4597964596529991</c:v>
                </c:pt>
                <c:pt idx="18">
                  <c:v>9.6298750001123992</c:v>
                </c:pt>
                <c:pt idx="19">
                  <c:v>10.598128964892</c:v>
                </c:pt>
                <c:pt idx="20">
                  <c:v>8.8350190155864006</c:v>
                </c:pt>
                <c:pt idx="21">
                  <c:v>6.5770252203707997</c:v>
                </c:pt>
                <c:pt idx="22">
                  <c:v>4.7175560991467993</c:v>
                </c:pt>
                <c:pt idx="23">
                  <c:v>3.5731211967593999</c:v>
                </c:pt>
                <c:pt idx="24">
                  <c:v>5.0218854832691999</c:v>
                </c:pt>
                <c:pt idx="25">
                  <c:v>4.7401963014978001</c:v>
                </c:pt>
                <c:pt idx="26">
                  <c:v>7.4189990627171989</c:v>
                </c:pt>
                <c:pt idx="27">
                  <c:v>15.139436297112001</c:v>
                </c:pt>
                <c:pt idx="28">
                  <c:v>56.664258603795005</c:v>
                </c:pt>
                <c:pt idx="29">
                  <c:v>71.228348370197992</c:v>
                </c:pt>
                <c:pt idx="30">
                  <c:v>83.826012360754788</c:v>
                </c:pt>
                <c:pt idx="31">
                  <c:v>91.555675083021598</c:v>
                </c:pt>
                <c:pt idx="32">
                  <c:v>98.40909214745281</c:v>
                </c:pt>
                <c:pt idx="33">
                  <c:v>111.57669783350998</c:v>
                </c:pt>
                <c:pt idx="34">
                  <c:v>91.802868659377197</c:v>
                </c:pt>
                <c:pt idx="35">
                  <c:v>76.850668318496389</c:v>
                </c:pt>
                <c:pt idx="36">
                  <c:v>69.977544253084801</c:v>
                </c:pt>
                <c:pt idx="37">
                  <c:v>64.529261021977192</c:v>
                </c:pt>
                <c:pt idx="38">
                  <c:v>78.096659954372996</c:v>
                </c:pt>
                <c:pt idx="39">
                  <c:v>79.436765203218002</c:v>
                </c:pt>
                <c:pt idx="40">
                  <c:v>96.153223716583184</c:v>
                </c:pt>
                <c:pt idx="41">
                  <c:v>131.08235626511097</c:v>
                </c:pt>
                <c:pt idx="42">
                  <c:v>123.84486255994919</c:v>
                </c:pt>
                <c:pt idx="43">
                  <c:v>140.2364151694116</c:v>
                </c:pt>
                <c:pt idx="44">
                  <c:v>148.21720779791519</c:v>
                </c:pt>
                <c:pt idx="45">
                  <c:v>130.69086888087179</c:v>
                </c:pt>
                <c:pt idx="46">
                  <c:v>128.78998543044901</c:v>
                </c:pt>
                <c:pt idx="47">
                  <c:v>126.73866651188038</c:v>
                </c:pt>
                <c:pt idx="48">
                  <c:v>96.783029639645392</c:v>
                </c:pt>
                <c:pt idx="49">
                  <c:v>101.34777960606239</c:v>
                </c:pt>
                <c:pt idx="50">
                  <c:v>106.29140824048321</c:v>
                </c:pt>
                <c:pt idx="51">
                  <c:v>129.8378207435382</c:v>
                </c:pt>
                <c:pt idx="52">
                  <c:v>166.37595495094081</c:v>
                </c:pt>
                <c:pt idx="53">
                  <c:v>137.92402564249679</c:v>
                </c:pt>
                <c:pt idx="54">
                  <c:v>115.03331582976</c:v>
                </c:pt>
                <c:pt idx="55">
                  <c:v>119.80952714768219</c:v>
                </c:pt>
                <c:pt idx="56">
                  <c:v>125.61565718240278</c:v>
                </c:pt>
                <c:pt idx="57">
                  <c:v>90.601227100952997</c:v>
                </c:pt>
                <c:pt idx="58">
                  <c:v>98.591447311162199</c:v>
                </c:pt>
                <c:pt idx="59">
                  <c:v>81.963918517085986</c:v>
                </c:pt>
                <c:pt idx="60">
                  <c:v>75.084903784638001</c:v>
                </c:pt>
                <c:pt idx="61">
                  <c:v>69.475178409569992</c:v>
                </c:pt>
                <c:pt idx="62">
                  <c:v>63.255079360468805</c:v>
                </c:pt>
                <c:pt idx="63">
                  <c:v>72.6494300326044</c:v>
                </c:pt>
                <c:pt idx="64">
                  <c:v>65.486690342647194</c:v>
                </c:pt>
                <c:pt idx="65">
                  <c:v>51.796141521235192</c:v>
                </c:pt>
                <c:pt idx="66">
                  <c:v>49.094293229420394</c:v>
                </c:pt>
                <c:pt idx="67">
                  <c:v>40.019072017094999</c:v>
                </c:pt>
                <c:pt idx="68">
                  <c:v>28.838569059892798</c:v>
                </c:pt>
                <c:pt idx="69">
                  <c:v>19.602491357258998</c:v>
                </c:pt>
                <c:pt idx="70">
                  <c:v>20.379626986445995</c:v>
                </c:pt>
                <c:pt idx="71">
                  <c:v>22.719070422835198</c:v>
                </c:pt>
                <c:pt idx="72">
                  <c:v>26.575749608175002</c:v>
                </c:pt>
                <c:pt idx="73">
                  <c:v>32.755581589607999</c:v>
                </c:pt>
                <c:pt idx="74">
                  <c:v>18.344491525133996</c:v>
                </c:pt>
                <c:pt idx="75">
                  <c:v>10.735780483638001</c:v>
                </c:pt>
                <c:pt idx="76">
                  <c:v>7.3125051908219998</c:v>
                </c:pt>
                <c:pt idx="77">
                  <c:v>6.1625485615751998</c:v>
                </c:pt>
                <c:pt idx="78">
                  <c:v>5.3527095453167997</c:v>
                </c:pt>
                <c:pt idx="79">
                  <c:v>6.5197094024159998</c:v>
                </c:pt>
                <c:pt idx="80">
                  <c:v>7.2907666223615992</c:v>
                </c:pt>
                <c:pt idx="81">
                  <c:v>6.8081432709653997</c:v>
                </c:pt>
                <c:pt idx="82">
                  <c:v>5.8439553672059992</c:v>
                </c:pt>
                <c:pt idx="83">
                  <c:v>8.9258479322040003</c:v>
                </c:pt>
                <c:pt idx="84">
                  <c:v>14.761330386912</c:v>
                </c:pt>
                <c:pt idx="85">
                  <c:v>29.050226540423999</c:v>
                </c:pt>
                <c:pt idx="86">
                  <c:v>48.612504502623601</c:v>
                </c:pt>
                <c:pt idx="87">
                  <c:v>67.204449262070995</c:v>
                </c:pt>
                <c:pt idx="88">
                  <c:v>67.2771654389052</c:v>
                </c:pt>
                <c:pt idx="89">
                  <c:v>79.199759451239998</c:v>
                </c:pt>
                <c:pt idx="90">
                  <c:v>80.432222770234802</c:v>
                </c:pt>
                <c:pt idx="91">
                  <c:v>84.184768559969996</c:v>
                </c:pt>
                <c:pt idx="92">
                  <c:v>88.050547502438391</c:v>
                </c:pt>
                <c:pt idx="93">
                  <c:v>83.326690792403994</c:v>
                </c:pt>
                <c:pt idx="94">
                  <c:v>71.303556641972392</c:v>
                </c:pt>
                <c:pt idx="95">
                  <c:v>64.201247299512005</c:v>
                </c:pt>
                <c:pt idx="96">
                  <c:v>57.749447957997589</c:v>
                </c:pt>
                <c:pt idx="97">
                  <c:v>52.646671696586402</c:v>
                </c:pt>
                <c:pt idx="98">
                  <c:v>54.666024837379204</c:v>
                </c:pt>
                <c:pt idx="99">
                  <c:v>64.435948141409995</c:v>
                </c:pt>
                <c:pt idx="100">
                  <c:v>86.831627627059191</c:v>
                </c:pt>
                <c:pt idx="101">
                  <c:v>113.6613742358094</c:v>
                </c:pt>
                <c:pt idx="102">
                  <c:v>111.58009494676378</c:v>
                </c:pt>
                <c:pt idx="103">
                  <c:v>134.774006731029</c:v>
                </c:pt>
                <c:pt idx="104">
                  <c:v>154.3346134864704</c:v>
                </c:pt>
                <c:pt idx="105">
                  <c:v>157.67799592167898</c:v>
                </c:pt>
                <c:pt idx="106">
                  <c:v>145.20053540619358</c:v>
                </c:pt>
                <c:pt idx="107">
                  <c:v>121.579324113807</c:v>
                </c:pt>
                <c:pt idx="108">
                  <c:v>105.89989401993958</c:v>
                </c:pt>
                <c:pt idx="109">
                  <c:v>81.89202599459999</c:v>
                </c:pt>
                <c:pt idx="110">
                  <c:v>67.689504730645183</c:v>
                </c:pt>
                <c:pt idx="111">
                  <c:v>61.992206196019204</c:v>
                </c:pt>
                <c:pt idx="112">
                  <c:v>47.638125155552402</c:v>
                </c:pt>
                <c:pt idx="113">
                  <c:v>40.511538227654995</c:v>
                </c:pt>
                <c:pt idx="114">
                  <c:v>31.2397815540096</c:v>
                </c:pt>
                <c:pt idx="115">
                  <c:v>35.114918643071995</c:v>
                </c:pt>
                <c:pt idx="116">
                  <c:v>33.774372354038398</c:v>
                </c:pt>
                <c:pt idx="117">
                  <c:v>34.817559863767194</c:v>
                </c:pt>
                <c:pt idx="118">
                  <c:v>28.135699312370402</c:v>
                </c:pt>
                <c:pt idx="119">
                  <c:v>22.8313743310296</c:v>
                </c:pt>
                <c:pt idx="120">
                  <c:v>18.9942117654528</c:v>
                </c:pt>
                <c:pt idx="121">
                  <c:v>32.430731197095</c:v>
                </c:pt>
                <c:pt idx="122">
                  <c:v>37.250535129668997</c:v>
                </c:pt>
                <c:pt idx="123">
                  <c:v>51.777739421279996</c:v>
                </c:pt>
                <c:pt idx="124">
                  <c:v>66.07092269840399</c:v>
                </c:pt>
                <c:pt idx="125">
                  <c:v>58.786551770562006</c:v>
                </c:pt>
                <c:pt idx="126">
                  <c:v>59.556506027990395</c:v>
                </c:pt>
                <c:pt idx="127">
                  <c:v>61.066405242521988</c:v>
                </c:pt>
                <c:pt idx="128">
                  <c:v>76.607963865172806</c:v>
                </c:pt>
                <c:pt idx="129">
                  <c:v>92.580831063890983</c:v>
                </c:pt>
                <c:pt idx="130">
                  <c:v>126.88521200798398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data'!$CA$10:$CA$497</c:f>
              <c:numCache>
                <c:formatCode>General</c:formatCode>
                <c:ptCount val="488"/>
                <c:pt idx="0">
                  <c:v>126.88521200798398</c:v>
                </c:pt>
                <c:pt idx="1">
                  <c:v>155.96776514377999</c:v>
                </c:pt>
                <c:pt idx="2">
                  <c:v>151.32687117573198</c:v>
                </c:pt>
                <c:pt idx="3">
                  <c:v>138.53194057999201</c:v>
                </c:pt>
                <c:pt idx="4">
                  <c:v>161.17620417428398</c:v>
                </c:pt>
                <c:pt idx="5">
                  <c:v>140.48500141350399</c:v>
                </c:pt>
                <c:pt idx="6">
                  <c:v>124.94744519398401</c:v>
                </c:pt>
                <c:pt idx="7">
                  <c:v>108.66534060892801</c:v>
                </c:pt>
                <c:pt idx="8">
                  <c:v>86.971015886760014</c:v>
                </c:pt>
                <c:pt idx="9">
                  <c:v>72.592770686903989</c:v>
                </c:pt>
                <c:pt idx="10">
                  <c:v>53.287790013876005</c:v>
                </c:pt>
                <c:pt idx="11">
                  <c:v>61.038968295376002</c:v>
                </c:pt>
                <c:pt idx="12">
                  <c:v>42.160253169887994</c:v>
                </c:pt>
                <c:pt idx="13">
                  <c:v>31.909566760400004</c:v>
                </c:pt>
                <c:pt idx="14">
                  <c:v>20.904514069200001</c:v>
                </c:pt>
                <c:pt idx="15">
                  <c:v>14.865639871312002</c:v>
                </c:pt>
                <c:pt idx="16">
                  <c:v>14.756061026364</c:v>
                </c:pt>
                <c:pt idx="17">
                  <c:v>10.313363406528</c:v>
                </c:pt>
                <c:pt idx="18">
                  <c:v>8.0198323877839996</c:v>
                </c:pt>
                <c:pt idx="19">
                  <c:v>5.34290601984</c:v>
                </c:pt>
                <c:pt idx="20">
                  <c:v>4.8656100502240003</c:v>
                </c:pt>
                <c:pt idx="21">
                  <c:v>4.3903280124480002</c:v>
                </c:pt>
                <c:pt idx="22">
                  <c:v>3.2773464328000004</c:v>
                </c:pt>
                <c:pt idx="23">
                  <c:v>3.6979663852559996</c:v>
                </c:pt>
                <c:pt idx="24">
                  <c:v>3.7693296035999997</c:v>
                </c:pt>
                <c:pt idx="25">
                  <c:v>4.84187681552</c:v>
                </c:pt>
                <c:pt idx="26">
                  <c:v>7.2339766390919999</c:v>
                </c:pt>
                <c:pt idx="27">
                  <c:v>10.782427592640001</c:v>
                </c:pt>
                <c:pt idx="28">
                  <c:v>16.313250932776</c:v>
                </c:pt>
                <c:pt idx="29">
                  <c:v>57.410222007056007</c:v>
                </c:pt>
                <c:pt idx="30">
                  <c:v>61.438211611064006</c:v>
                </c:pt>
                <c:pt idx="31">
                  <c:v>70.188712046020015</c:v>
                </c:pt>
                <c:pt idx="32">
                  <c:v>101.09634944916</c:v>
                </c:pt>
                <c:pt idx="33">
                  <c:v>94.243531726992003</c:v>
                </c:pt>
                <c:pt idx="34">
                  <c:v>94.546435576991996</c:v>
                </c:pt>
                <c:pt idx="35">
                  <c:v>109.4420028528</c:v>
                </c:pt>
                <c:pt idx="36">
                  <c:v>93.008270733588006</c:v>
                </c:pt>
                <c:pt idx="37">
                  <c:v>85.722363366020005</c:v>
                </c:pt>
                <c:pt idx="38">
                  <c:v>84.183764485688002</c:v>
                </c:pt>
                <c:pt idx="39">
                  <c:v>78.962797383600005</c:v>
                </c:pt>
                <c:pt idx="40">
                  <c:v>98.820557254188003</c:v>
                </c:pt>
                <c:pt idx="41">
                  <c:v>119.90316063824</c:v>
                </c:pt>
                <c:pt idx="42">
                  <c:v>131.51248358449197</c:v>
                </c:pt>
                <c:pt idx="43">
                  <c:v>146.85387385208401</c:v>
                </c:pt>
                <c:pt idx="44">
                  <c:v>120.07793962712799</c:v>
                </c:pt>
                <c:pt idx="45">
                  <c:v>120.40762022687599</c:v>
                </c:pt>
                <c:pt idx="46">
                  <c:v>115.5836530988</c:v>
                </c:pt>
                <c:pt idx="47">
                  <c:v>92.738980281600007</c:v>
                </c:pt>
                <c:pt idx="48">
                  <c:v>154.62334759251598</c:v>
                </c:pt>
                <c:pt idx="49">
                  <c:v>139.51229369139202</c:v>
                </c:pt>
                <c:pt idx="50">
                  <c:v>149.15033486481602</c:v>
                </c:pt>
                <c:pt idx="51">
                  <c:v>168.35470460927999</c:v>
                </c:pt>
                <c:pt idx="52">
                  <c:v>168.70858125696</c:v>
                </c:pt>
                <c:pt idx="53">
                  <c:v>175.42209320496002</c:v>
                </c:pt>
                <c:pt idx="54">
                  <c:v>145.81464794580003</c:v>
                </c:pt>
                <c:pt idx="55">
                  <c:v>127.94276829547202</c:v>
                </c:pt>
                <c:pt idx="56">
                  <c:v>99.940744620847994</c:v>
                </c:pt>
                <c:pt idx="57">
                  <c:v>106.30820269135201</c:v>
                </c:pt>
                <c:pt idx="58">
                  <c:v>84.537658257100006</c:v>
                </c:pt>
                <c:pt idx="59">
                  <c:v>60.659496706428008</c:v>
                </c:pt>
                <c:pt idx="60">
                  <c:v>53.603626289760001</c:v>
                </c:pt>
                <c:pt idx="61">
                  <c:v>64.245426777736</c:v>
                </c:pt>
                <c:pt idx="62">
                  <c:v>85.994819781516</c:v>
                </c:pt>
                <c:pt idx="63">
                  <c:v>93.168600010879999</c:v>
                </c:pt>
                <c:pt idx="64">
                  <c:v>102.48615362000001</c:v>
                </c:pt>
                <c:pt idx="65">
                  <c:v>101.214435699368</c:v>
                </c:pt>
                <c:pt idx="66">
                  <c:v>70.137147491040011</c:v>
                </c:pt>
                <c:pt idx="67">
                  <c:v>66.313469442559992</c:v>
                </c:pt>
                <c:pt idx="68">
                  <c:v>51.438590735360002</c:v>
                </c:pt>
                <c:pt idx="69">
                  <c:v>23.902692531576001</c:v>
                </c:pt>
                <c:pt idx="70">
                  <c:v>21.643805093120001</c:v>
                </c:pt>
                <c:pt idx="71">
                  <c:v>13.705534099264002</c:v>
                </c:pt>
                <c:pt idx="72">
                  <c:v>13.563609488796002</c:v>
                </c:pt>
                <c:pt idx="73">
                  <c:v>16.181970909208005</c:v>
                </c:pt>
                <c:pt idx="74">
                  <c:v>14.934753301780002</c:v>
                </c:pt>
                <c:pt idx="75">
                  <c:v>9.7743035985280002</c:v>
                </c:pt>
                <c:pt idx="76">
                  <c:v>8.3779608200600002</c:v>
                </c:pt>
                <c:pt idx="77">
                  <c:v>6.2175276478800008</c:v>
                </c:pt>
                <c:pt idx="78">
                  <c:v>7.8659675520800008</c:v>
                </c:pt>
                <c:pt idx="79">
                  <c:v>6.9444197920999997</c:v>
                </c:pt>
                <c:pt idx="80">
                  <c:v>7.24150408608</c:v>
                </c:pt>
                <c:pt idx="81">
                  <c:v>8.5589532717920012</c:v>
                </c:pt>
                <c:pt idx="82">
                  <c:v>7.3970297439120003</c:v>
                </c:pt>
                <c:pt idx="83">
                  <c:v>11.380863832884</c:v>
                </c:pt>
                <c:pt idx="84">
                  <c:v>28.22663880236</c:v>
                </c:pt>
                <c:pt idx="85">
                  <c:v>53.222151386288004</c:v>
                </c:pt>
                <c:pt idx="86">
                  <c:v>64.293313405056011</c:v>
                </c:pt>
                <c:pt idx="87">
                  <c:v>108.56237081352</c:v>
                </c:pt>
                <c:pt idx="88">
                  <c:v>101.380137725328</c:v>
                </c:pt>
                <c:pt idx="89">
                  <c:v>81.51795481429599</c:v>
                </c:pt>
                <c:pt idx="90">
                  <c:v>81.016134501432006</c:v>
                </c:pt>
                <c:pt idx="91">
                  <c:v>71.629732398348011</c:v>
                </c:pt>
                <c:pt idx="92">
                  <c:v>67.894119219247997</c:v>
                </c:pt>
                <c:pt idx="93">
                  <c:v>57.174506113759996</c:v>
                </c:pt>
                <c:pt idx="94">
                  <c:v>59.465599051512001</c:v>
                </c:pt>
                <c:pt idx="95">
                  <c:v>63.498904333315998</c:v>
                </c:pt>
                <c:pt idx="96">
                  <c:v>62.48802013272001</c:v>
                </c:pt>
                <c:pt idx="97">
                  <c:v>68.498710429439996</c:v>
                </c:pt>
                <c:pt idx="98">
                  <c:v>73.021669590520005</c:v>
                </c:pt>
                <c:pt idx="99">
                  <c:v>102.51238046411201</c:v>
                </c:pt>
                <c:pt idx="100">
                  <c:v>96.15956001232</c:v>
                </c:pt>
                <c:pt idx="101">
                  <c:v>99.016627573072</c:v>
                </c:pt>
                <c:pt idx="102">
                  <c:v>133.32110983250001</c:v>
                </c:pt>
                <c:pt idx="103">
                  <c:v>160.51366098456</c:v>
                </c:pt>
                <c:pt idx="104">
                  <c:v>156.25544161415999</c:v>
                </c:pt>
                <c:pt idx="105">
                  <c:v>137.54663526074799</c:v>
                </c:pt>
                <c:pt idx="106">
                  <c:v>110.684670155584</c:v>
                </c:pt>
                <c:pt idx="107">
                  <c:v>108.71492219775999</c:v>
                </c:pt>
                <c:pt idx="108">
                  <c:v>87.476281519824013</c:v>
                </c:pt>
                <c:pt idx="109">
                  <c:v>72.478493038479996</c:v>
                </c:pt>
                <c:pt idx="110">
                  <c:v>56.965296252200005</c:v>
                </c:pt>
                <c:pt idx="111">
                  <c:v>42.749591605519996</c:v>
                </c:pt>
                <c:pt idx="112">
                  <c:v>53.081741803432003</c:v>
                </c:pt>
                <c:pt idx="113">
                  <c:v>38.557725855912004</c:v>
                </c:pt>
                <c:pt idx="114">
                  <c:v>30.948497021663997</c:v>
                </c:pt>
                <c:pt idx="115">
                  <c:v>41.130427872864004</c:v>
                </c:pt>
                <c:pt idx="116">
                  <c:v>65.789494071432003</c:v>
                </c:pt>
                <c:pt idx="117">
                  <c:v>73.612894273823997</c:v>
                </c:pt>
                <c:pt idx="118">
                  <c:v>63.936287293824002</c:v>
                </c:pt>
                <c:pt idx="119">
                  <c:v>51.475672195919998</c:v>
                </c:pt>
                <c:pt idx="120">
                  <c:v>44.359401518292003</c:v>
                </c:pt>
                <c:pt idx="121">
                  <c:v>42.041915639856001</c:v>
                </c:pt>
                <c:pt idx="122">
                  <c:v>47.918629456740007</c:v>
                </c:pt>
                <c:pt idx="123">
                  <c:v>64.08568687689602</c:v>
                </c:pt>
                <c:pt idx="124">
                  <c:v>55.991328153624011</c:v>
                </c:pt>
                <c:pt idx="125">
                  <c:v>54.872879368020008</c:v>
                </c:pt>
                <c:pt idx="126">
                  <c:v>55.786596912647994</c:v>
                </c:pt>
                <c:pt idx="127">
                  <c:v>42.287553295679999</c:v>
                </c:pt>
                <c:pt idx="128">
                  <c:v>50.481276250119997</c:v>
                </c:pt>
                <c:pt idx="129">
                  <c:v>41.267415822023999</c:v>
                </c:pt>
                <c:pt idx="130">
                  <c:v>33.283955092524003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06336"/>
        <c:axId val="153808256"/>
      </c:scatterChart>
      <c:valAx>
        <c:axId val="15380633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08256"/>
        <c:crosses val="autoZero"/>
        <c:crossBetween val="midCat"/>
      </c:valAx>
      <c:valAx>
        <c:axId val="15380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80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data'!$CB$10:$CB$497</c:f>
              <c:numCache>
                <c:formatCode>General</c:formatCode>
                <c:ptCount val="488"/>
                <c:pt idx="0">
                  <c:v>200.89207936457856</c:v>
                </c:pt>
                <c:pt idx="1">
                  <c:v>232.50975335796346</c:v>
                </c:pt>
                <c:pt idx="2">
                  <c:v>237.33845012229261</c:v>
                </c:pt>
                <c:pt idx="3">
                  <c:v>250.58869208601749</c:v>
                </c:pt>
                <c:pt idx="4">
                  <c:v>257.5855356134054</c:v>
                </c:pt>
                <c:pt idx="5">
                  <c:v>233.25315003836494</c:v>
                </c:pt>
                <c:pt idx="6">
                  <c:v>231.7208506875522</c:v>
                </c:pt>
                <c:pt idx="7">
                  <c:v>173.19579862205231</c:v>
                </c:pt>
                <c:pt idx="8">
                  <c:v>155.07011661749135</c:v>
                </c:pt>
                <c:pt idx="9">
                  <c:v>97.918300996944126</c:v>
                </c:pt>
                <c:pt idx="10">
                  <c:v>55.07751177867096</c:v>
                </c:pt>
                <c:pt idx="11">
                  <c:v>43.313642895969004</c:v>
                </c:pt>
                <c:pt idx="12">
                  <c:v>40.114986192285841</c:v>
                </c:pt>
                <c:pt idx="13">
                  <c:v>43.73246799833472</c:v>
                </c:pt>
                <c:pt idx="14">
                  <c:v>41.175885110979777</c:v>
                </c:pt>
                <c:pt idx="15">
                  <c:v>33.652223655465242</c:v>
                </c:pt>
                <c:pt idx="16">
                  <c:v>42.598526545675796</c:v>
                </c:pt>
                <c:pt idx="17">
                  <c:v>36.3537582698196</c:v>
                </c:pt>
                <c:pt idx="18">
                  <c:v>42.9072203122875</c:v>
                </c:pt>
                <c:pt idx="19">
                  <c:v>37.639815648697081</c:v>
                </c:pt>
                <c:pt idx="20">
                  <c:v>35.185567600404177</c:v>
                </c:pt>
                <c:pt idx="21">
                  <c:v>28.29791584307376</c:v>
                </c:pt>
                <c:pt idx="22">
                  <c:v>27.16194153662568</c:v>
                </c:pt>
                <c:pt idx="23">
                  <c:v>29.12485312856214</c:v>
                </c:pt>
                <c:pt idx="24">
                  <c:v>34.143329534242504</c:v>
                </c:pt>
                <c:pt idx="25">
                  <c:v>37.21724029073232</c:v>
                </c:pt>
                <c:pt idx="26">
                  <c:v>43.629138607019392</c:v>
                </c:pt>
                <c:pt idx="27">
                  <c:v>48.663041164917836</c:v>
                </c:pt>
                <c:pt idx="28">
                  <c:v>59.663324548663198</c:v>
                </c:pt>
                <c:pt idx="29">
                  <c:v>98.39611201352092</c:v>
                </c:pt>
                <c:pt idx="30">
                  <c:v>102.68084610220103</c:v>
                </c:pt>
                <c:pt idx="31">
                  <c:v>148.79539186541459</c:v>
                </c:pt>
                <c:pt idx="32">
                  <c:v>188.61553486496231</c:v>
                </c:pt>
                <c:pt idx="33">
                  <c:v>136.66225506245317</c:v>
                </c:pt>
                <c:pt idx="34">
                  <c:v>131.20808796711361</c:v>
                </c:pt>
                <c:pt idx="35">
                  <c:v>111.64427294389201</c:v>
                </c:pt>
                <c:pt idx="36">
                  <c:v>88.124821150992119</c:v>
                </c:pt>
                <c:pt idx="37">
                  <c:v>104.36849175205347</c:v>
                </c:pt>
                <c:pt idx="38">
                  <c:v>121.3783800870978</c:v>
                </c:pt>
                <c:pt idx="39">
                  <c:v>126.2942808700268</c:v>
                </c:pt>
                <c:pt idx="40">
                  <c:v>153.85346508336838</c:v>
                </c:pt>
                <c:pt idx="41">
                  <c:v>173.18639411091903</c:v>
                </c:pt>
                <c:pt idx="42">
                  <c:v>238.61577507789295</c:v>
                </c:pt>
                <c:pt idx="43">
                  <c:v>233.71637292507057</c:v>
                </c:pt>
                <c:pt idx="44">
                  <c:v>189.91923430989885</c:v>
                </c:pt>
                <c:pt idx="45">
                  <c:v>145.53536463819989</c:v>
                </c:pt>
                <c:pt idx="46">
                  <c:v>183.71541438080712</c:v>
                </c:pt>
                <c:pt idx="47">
                  <c:v>164.53054596896604</c:v>
                </c:pt>
                <c:pt idx="48">
                  <c:v>155.74870155465214</c:v>
                </c:pt>
                <c:pt idx="49">
                  <c:v>229.58530136359235</c:v>
                </c:pt>
                <c:pt idx="50">
                  <c:v>214.7603100523072</c:v>
                </c:pt>
                <c:pt idx="51">
                  <c:v>243.1122645706821</c:v>
                </c:pt>
                <c:pt idx="52">
                  <c:v>221.65926311725309</c:v>
                </c:pt>
                <c:pt idx="53">
                  <c:v>199.2310608516581</c:v>
                </c:pt>
                <c:pt idx="54">
                  <c:v>187.99144928147231</c:v>
                </c:pt>
                <c:pt idx="55">
                  <c:v>172.11661928471682</c:v>
                </c:pt>
                <c:pt idx="56">
                  <c:v>87.321284036346583</c:v>
                </c:pt>
                <c:pt idx="57">
                  <c:v>59.562314591437435</c:v>
                </c:pt>
                <c:pt idx="58">
                  <c:v>52.535570485324669</c:v>
                </c:pt>
                <c:pt idx="59">
                  <c:v>63.624129816056033</c:v>
                </c:pt>
                <c:pt idx="60">
                  <c:v>86.175013088517119</c:v>
                </c:pt>
                <c:pt idx="61">
                  <c:v>106.29043477185276</c:v>
                </c:pt>
                <c:pt idx="62">
                  <c:v>117.08277890054761</c:v>
                </c:pt>
                <c:pt idx="63">
                  <c:v>126.61550610541758</c:v>
                </c:pt>
                <c:pt idx="64">
                  <c:v>119.80592677085596</c:v>
                </c:pt>
                <c:pt idx="65">
                  <c:v>95.986451104113598</c:v>
                </c:pt>
                <c:pt idx="66">
                  <c:v>63.217951443658251</c:v>
                </c:pt>
                <c:pt idx="67">
                  <c:v>44.712804300839998</c:v>
                </c:pt>
                <c:pt idx="68">
                  <c:v>44.694499991674498</c:v>
                </c:pt>
                <c:pt idx="69">
                  <c:v>45.043329443338799</c:v>
                </c:pt>
                <c:pt idx="70">
                  <c:v>50.314422489946018</c:v>
                </c:pt>
                <c:pt idx="71">
                  <c:v>33.311343953866682</c:v>
                </c:pt>
                <c:pt idx="72">
                  <c:v>25.167461032272961</c:v>
                </c:pt>
                <c:pt idx="73">
                  <c:v>28.901269681079039</c:v>
                </c:pt>
                <c:pt idx="74">
                  <c:v>32.358686932614241</c:v>
                </c:pt>
                <c:pt idx="75">
                  <c:v>32.892283510907937</c:v>
                </c:pt>
                <c:pt idx="76">
                  <c:v>25.18109439189876</c:v>
                </c:pt>
                <c:pt idx="77">
                  <c:v>32.888997426448796</c:v>
                </c:pt>
                <c:pt idx="78">
                  <c:v>39.477420879436799</c:v>
                </c:pt>
                <c:pt idx="79">
                  <c:v>23.604867967778997</c:v>
                </c:pt>
                <c:pt idx="80">
                  <c:v>30.923328511059655</c:v>
                </c:pt>
                <c:pt idx="81">
                  <c:v>28.187726938246435</c:v>
                </c:pt>
                <c:pt idx="82">
                  <c:v>34.053160073398196</c:v>
                </c:pt>
                <c:pt idx="83">
                  <c:v>36.662754739452843</c:v>
                </c:pt>
                <c:pt idx="84">
                  <c:v>47.403238538145594</c:v>
                </c:pt>
                <c:pt idx="85">
                  <c:v>54.633104978044308</c:v>
                </c:pt>
                <c:pt idx="86">
                  <c:v>86.127269512481277</c:v>
                </c:pt>
                <c:pt idx="87">
                  <c:v>105.73371758968507</c:v>
                </c:pt>
                <c:pt idx="88">
                  <c:v>167.66272691483474</c:v>
                </c:pt>
                <c:pt idx="89">
                  <c:v>176.63727083153327</c:v>
                </c:pt>
                <c:pt idx="90">
                  <c:v>125.00050014581002</c:v>
                </c:pt>
                <c:pt idx="91">
                  <c:v>78.077782725970494</c:v>
                </c:pt>
                <c:pt idx="92">
                  <c:v>71.854724672490235</c:v>
                </c:pt>
                <c:pt idx="93">
                  <c:v>60.731895002091306</c:v>
                </c:pt>
                <c:pt idx="94">
                  <c:v>64.784396500115761</c:v>
                </c:pt>
                <c:pt idx="95">
                  <c:v>96.914035266994247</c:v>
                </c:pt>
                <c:pt idx="96">
                  <c:v>94.647117093622555</c:v>
                </c:pt>
                <c:pt idx="97">
                  <c:v>126.91878674014944</c:v>
                </c:pt>
                <c:pt idx="98">
                  <c:v>108.24588071976204</c:v>
                </c:pt>
                <c:pt idx="99">
                  <c:v>86.609065140759967</c:v>
                </c:pt>
                <c:pt idx="100">
                  <c:v>93.408742968865909</c:v>
                </c:pt>
                <c:pt idx="101">
                  <c:v>144.68739745288499</c:v>
                </c:pt>
                <c:pt idx="102">
                  <c:v>240.02203510968207</c:v>
                </c:pt>
                <c:pt idx="103">
                  <c:v>209.65303275774065</c:v>
                </c:pt>
                <c:pt idx="104">
                  <c:v>219.25426353877151</c:v>
                </c:pt>
                <c:pt idx="105">
                  <c:v>238.0199414963958</c:v>
                </c:pt>
                <c:pt idx="106">
                  <c:v>207.55245997560311</c:v>
                </c:pt>
                <c:pt idx="107">
                  <c:v>181.79257913969633</c:v>
                </c:pt>
                <c:pt idx="108">
                  <c:v>153.31864683161754</c:v>
                </c:pt>
                <c:pt idx="109">
                  <c:v>126.22446031543777</c:v>
                </c:pt>
                <c:pt idx="110">
                  <c:v>76.078633253773859</c:v>
                </c:pt>
                <c:pt idx="111">
                  <c:v>37.755035424686518</c:v>
                </c:pt>
                <c:pt idx="112">
                  <c:v>20.335979012227561</c:v>
                </c:pt>
                <c:pt idx="113">
                  <c:v>18.583951153198498</c:v>
                </c:pt>
                <c:pt idx="114">
                  <c:v>27.591228383110199</c:v>
                </c:pt>
                <c:pt idx="115">
                  <c:v>29.023217317211035</c:v>
                </c:pt>
                <c:pt idx="116">
                  <c:v>29.336663890867317</c:v>
                </c:pt>
                <c:pt idx="117">
                  <c:v>45.13685503104648</c:v>
                </c:pt>
                <c:pt idx="118">
                  <c:v>45.144118658978996</c:v>
                </c:pt>
                <c:pt idx="119">
                  <c:v>59.269668067546192</c:v>
                </c:pt>
                <c:pt idx="120">
                  <c:v>71.715698312190113</c:v>
                </c:pt>
                <c:pt idx="121">
                  <c:v>69.281087827253401</c:v>
                </c:pt>
                <c:pt idx="122">
                  <c:v>73.074426938753746</c:v>
                </c:pt>
                <c:pt idx="123">
                  <c:v>69.018000787069383</c:v>
                </c:pt>
                <c:pt idx="124">
                  <c:v>81.233292028500003</c:v>
                </c:pt>
                <c:pt idx="125">
                  <c:v>73.783750062175557</c:v>
                </c:pt>
                <c:pt idx="126">
                  <c:v>89.584539412558684</c:v>
                </c:pt>
                <c:pt idx="127">
                  <c:v>95.876060415647032</c:v>
                </c:pt>
                <c:pt idx="128">
                  <c:v>158.19593022017852</c:v>
                </c:pt>
                <c:pt idx="129">
                  <c:v>211.85245576232441</c:v>
                </c:pt>
                <c:pt idx="130">
                  <c:v>227.03483166676381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data'!$CB$10:$CB$497</c:f>
              <c:numCache>
                <c:formatCode>General</c:formatCode>
                <c:ptCount val="488"/>
                <c:pt idx="0">
                  <c:v>227.03483166676381</c:v>
                </c:pt>
                <c:pt idx="1">
                  <c:v>276.59634399010457</c:v>
                </c:pt>
                <c:pt idx="2">
                  <c:v>253.19084358845612</c:v>
                </c:pt>
                <c:pt idx="3">
                  <c:v>226.87744923405216</c:v>
                </c:pt>
                <c:pt idx="4">
                  <c:v>269.14273331164128</c:v>
                </c:pt>
                <c:pt idx="5">
                  <c:v>218.51885724991197</c:v>
                </c:pt>
                <c:pt idx="6">
                  <c:v>147.02042943613492</c:v>
                </c:pt>
                <c:pt idx="7">
                  <c:v>82.677455199022319</c:v>
                </c:pt>
                <c:pt idx="8">
                  <c:v>53.747939684813211</c:v>
                </c:pt>
                <c:pt idx="9">
                  <c:v>34.755609357947698</c:v>
                </c:pt>
                <c:pt idx="10">
                  <c:v>18.383152182249958</c:v>
                </c:pt>
                <c:pt idx="11">
                  <c:v>17.397686209014001</c:v>
                </c:pt>
                <c:pt idx="12">
                  <c:v>18.422714187731522</c:v>
                </c:pt>
                <c:pt idx="13">
                  <c:v>16.799245027435258</c:v>
                </c:pt>
                <c:pt idx="14">
                  <c:v>18.728149237493401</c:v>
                </c:pt>
                <c:pt idx="15">
                  <c:v>20.019404703916798</c:v>
                </c:pt>
                <c:pt idx="16">
                  <c:v>22.490972195805</c:v>
                </c:pt>
                <c:pt idx="17">
                  <c:v>19.624969278925558</c:v>
                </c:pt>
                <c:pt idx="18">
                  <c:v>20.691984421258919</c:v>
                </c:pt>
                <c:pt idx="19">
                  <c:v>25.284636588118317</c:v>
                </c:pt>
                <c:pt idx="20">
                  <c:v>25.29379056438864</c:v>
                </c:pt>
                <c:pt idx="21">
                  <c:v>22.824787221463676</c:v>
                </c:pt>
                <c:pt idx="22">
                  <c:v>18.102211571726098</c:v>
                </c:pt>
                <c:pt idx="23">
                  <c:v>16.075281375127261</c:v>
                </c:pt>
                <c:pt idx="24">
                  <c:v>32.772915557669691</c:v>
                </c:pt>
                <c:pt idx="25">
                  <c:v>41.843005534130583</c:v>
                </c:pt>
                <c:pt idx="26">
                  <c:v>64.334108708019357</c:v>
                </c:pt>
                <c:pt idx="27">
                  <c:v>72.112201501312796</c:v>
                </c:pt>
                <c:pt idx="28">
                  <c:v>141.37003645291367</c:v>
                </c:pt>
                <c:pt idx="29">
                  <c:v>133.69139555412778</c:v>
                </c:pt>
                <c:pt idx="30">
                  <c:v>126.0906030200952</c:v>
                </c:pt>
                <c:pt idx="31">
                  <c:v>114.08733968098103</c:v>
                </c:pt>
                <c:pt idx="32">
                  <c:v>103.42899991462751</c:v>
                </c:pt>
                <c:pt idx="33">
                  <c:v>110.41454598457139</c:v>
                </c:pt>
                <c:pt idx="34">
                  <c:v>85.803627921958437</c:v>
                </c:pt>
                <c:pt idx="35">
                  <c:v>75.819441215592704</c:v>
                </c:pt>
                <c:pt idx="36">
                  <c:v>79.318184194797482</c:v>
                </c:pt>
                <c:pt idx="37">
                  <c:v>89.494680040315927</c:v>
                </c:pt>
                <c:pt idx="38">
                  <c:v>132.89029791391619</c:v>
                </c:pt>
                <c:pt idx="39">
                  <c:v>145.09969470955835</c:v>
                </c:pt>
                <c:pt idx="40">
                  <c:v>174.82149538444099</c:v>
                </c:pt>
                <c:pt idx="41">
                  <c:v>202.59382214667994</c:v>
                </c:pt>
                <c:pt idx="42">
                  <c:v>164.55247409663639</c:v>
                </c:pt>
                <c:pt idx="43">
                  <c:v>173.3299850063527</c:v>
                </c:pt>
                <c:pt idx="44">
                  <c:v>168.70909339587976</c:v>
                </c:pt>
                <c:pt idx="45">
                  <c:v>133.17898695493986</c:v>
                </c:pt>
                <c:pt idx="46">
                  <c:v>121.81088987445419</c:v>
                </c:pt>
                <c:pt idx="47">
                  <c:v>140.05649534108957</c:v>
                </c:pt>
                <c:pt idx="48">
                  <c:v>128.00552657695255</c:v>
                </c:pt>
                <c:pt idx="49">
                  <c:v>142.6765499076852</c:v>
                </c:pt>
                <c:pt idx="50">
                  <c:v>154.77673673306882</c:v>
                </c:pt>
                <c:pt idx="51">
                  <c:v>181.85388637101534</c:v>
                </c:pt>
                <c:pt idx="52">
                  <c:v>215.75920021092449</c:v>
                </c:pt>
                <c:pt idx="53">
                  <c:v>168.25507293995065</c:v>
                </c:pt>
                <c:pt idx="54">
                  <c:v>116.51706586440793</c:v>
                </c:pt>
                <c:pt idx="55">
                  <c:v>88.201040027615988</c:v>
                </c:pt>
                <c:pt idx="56">
                  <c:v>70.018633770261829</c:v>
                </c:pt>
                <c:pt idx="57">
                  <c:v>44.3303594362458</c:v>
                </c:pt>
                <c:pt idx="58">
                  <c:v>49.460853759905156</c:v>
                </c:pt>
                <c:pt idx="59">
                  <c:v>42.213851231505473</c:v>
                </c:pt>
                <c:pt idx="60">
                  <c:v>45.229980332196</c:v>
                </c:pt>
                <c:pt idx="61">
                  <c:v>45.710445652140599</c:v>
                </c:pt>
                <c:pt idx="62">
                  <c:v>45.983428365314161</c:v>
                </c:pt>
                <c:pt idx="63">
                  <c:v>55.399840477427865</c:v>
                </c:pt>
                <c:pt idx="64">
                  <c:v>38.988589038482161</c:v>
                </c:pt>
                <c:pt idx="65">
                  <c:v>24.651870169322876</c:v>
                </c:pt>
                <c:pt idx="66">
                  <c:v>23.130935888654879</c:v>
                </c:pt>
                <c:pt idx="67">
                  <c:v>24.776658506471399</c:v>
                </c:pt>
                <c:pt idx="68">
                  <c:v>29.906679889870915</c:v>
                </c:pt>
                <c:pt idx="69">
                  <c:v>35.901795794031898</c:v>
                </c:pt>
                <c:pt idx="70">
                  <c:v>40.290945572544118</c:v>
                </c:pt>
                <c:pt idx="71">
                  <c:v>27.7122984623424</c:v>
                </c:pt>
                <c:pt idx="72">
                  <c:v>21.382011740587497</c:v>
                </c:pt>
                <c:pt idx="73">
                  <c:v>22.442165292842642</c:v>
                </c:pt>
                <c:pt idx="74">
                  <c:v>13.779878390824678</c:v>
                </c:pt>
                <c:pt idx="75">
                  <c:v>14.177668487567763</c:v>
                </c:pt>
                <c:pt idx="76">
                  <c:v>15.22754757406422</c:v>
                </c:pt>
                <c:pt idx="77">
                  <c:v>19.049073596385121</c:v>
                </c:pt>
                <c:pt idx="78">
                  <c:v>19.554945581217602</c:v>
                </c:pt>
                <c:pt idx="79">
                  <c:v>27.016270964348401</c:v>
                </c:pt>
                <c:pt idx="80">
                  <c:v>28.064801772480962</c:v>
                </c:pt>
                <c:pt idx="81">
                  <c:v>24.795993611443858</c:v>
                </c:pt>
                <c:pt idx="82">
                  <c:v>26.705477952684721</c:v>
                </c:pt>
                <c:pt idx="83">
                  <c:v>36.674832697377305</c:v>
                </c:pt>
                <c:pt idx="84">
                  <c:v>43.988764552997765</c:v>
                </c:pt>
                <c:pt idx="85">
                  <c:v>54.116958365579521</c:v>
                </c:pt>
                <c:pt idx="86">
                  <c:v>68.943958202629446</c:v>
                </c:pt>
                <c:pt idx="87">
                  <c:v>78.401739113440186</c:v>
                </c:pt>
                <c:pt idx="88">
                  <c:v>86.166629237510094</c:v>
                </c:pt>
                <c:pt idx="89">
                  <c:v>109.18783934646623</c:v>
                </c:pt>
                <c:pt idx="90">
                  <c:v>104.32709193993553</c:v>
                </c:pt>
                <c:pt idx="91">
                  <c:v>91.350758904540839</c:v>
                </c:pt>
                <c:pt idx="92">
                  <c:v>81.656052122814842</c:v>
                </c:pt>
                <c:pt idx="93">
                  <c:v>66.476475665445605</c:v>
                </c:pt>
                <c:pt idx="94">
                  <c:v>57.267534019884479</c:v>
                </c:pt>
                <c:pt idx="95">
                  <c:v>60.655150316180332</c:v>
                </c:pt>
                <c:pt idx="96">
                  <c:v>71.332568365458954</c:v>
                </c:pt>
                <c:pt idx="97">
                  <c:v>85.742483057590491</c:v>
                </c:pt>
                <c:pt idx="98">
                  <c:v>104.91328578909383</c:v>
                </c:pt>
                <c:pt idx="99">
                  <c:v>129.19198518155196</c:v>
                </c:pt>
                <c:pt idx="100">
                  <c:v>158.97349404153829</c:v>
                </c:pt>
                <c:pt idx="101">
                  <c:v>182.71121582049929</c:v>
                </c:pt>
                <c:pt idx="102">
                  <c:v>163.26611647687656</c:v>
                </c:pt>
                <c:pt idx="103">
                  <c:v>196.2464527604358</c:v>
                </c:pt>
                <c:pt idx="104">
                  <c:v>219.7477463961946</c:v>
                </c:pt>
                <c:pt idx="105">
                  <c:v>191.95966602605878</c:v>
                </c:pt>
                <c:pt idx="106">
                  <c:v>129.18554614159629</c:v>
                </c:pt>
                <c:pt idx="107">
                  <c:v>77.350688311986175</c:v>
                </c:pt>
                <c:pt idx="108">
                  <c:v>43.9362032018634</c:v>
                </c:pt>
                <c:pt idx="109">
                  <c:v>24.036679570370399</c:v>
                </c:pt>
                <c:pt idx="110">
                  <c:v>17.365575065892298</c:v>
                </c:pt>
                <c:pt idx="111">
                  <c:v>19.22090295619584</c:v>
                </c:pt>
                <c:pt idx="112">
                  <c:v>23.869748010016441</c:v>
                </c:pt>
                <c:pt idx="113">
                  <c:v>32.883718014378005</c:v>
                </c:pt>
                <c:pt idx="114">
                  <c:v>28.524050543916719</c:v>
                </c:pt>
                <c:pt idx="115">
                  <c:v>24.690709860816604</c:v>
                </c:pt>
                <c:pt idx="116">
                  <c:v>19.330636636333256</c:v>
                </c:pt>
                <c:pt idx="117">
                  <c:v>23.579967703939918</c:v>
                </c:pt>
                <c:pt idx="118">
                  <c:v>33.553760844379319</c:v>
                </c:pt>
                <c:pt idx="119">
                  <c:v>42.601741258250165</c:v>
                </c:pt>
                <c:pt idx="120">
                  <c:v>47.623118238397439</c:v>
                </c:pt>
                <c:pt idx="121">
                  <c:v>73.493906768446507</c:v>
                </c:pt>
                <c:pt idx="122">
                  <c:v>72.42872132886481</c:v>
                </c:pt>
                <c:pt idx="123">
                  <c:v>71.042779042122234</c:v>
                </c:pt>
                <c:pt idx="124">
                  <c:v>73.556354256187674</c:v>
                </c:pt>
                <c:pt idx="125">
                  <c:v>60.527211533642699</c:v>
                </c:pt>
                <c:pt idx="126">
                  <c:v>66.261155786499955</c:v>
                </c:pt>
                <c:pt idx="127">
                  <c:v>83.160363481069666</c:v>
                </c:pt>
                <c:pt idx="128">
                  <c:v>122.63597204150663</c:v>
                </c:pt>
                <c:pt idx="129">
                  <c:v>160.49247244230239</c:v>
                </c:pt>
                <c:pt idx="130">
                  <c:v>204.14484168288132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data'!$CB$10:$CB$497</c:f>
              <c:numCache>
                <c:formatCode>General</c:formatCode>
                <c:ptCount val="488"/>
                <c:pt idx="0">
                  <c:v>204.14484168288132</c:v>
                </c:pt>
                <c:pt idx="1">
                  <c:v>234.79660292755554</c:v>
                </c:pt>
                <c:pt idx="2">
                  <c:v>218.82595227986397</c:v>
                </c:pt>
                <c:pt idx="3">
                  <c:v>190.86537963729239</c:v>
                </c:pt>
                <c:pt idx="4">
                  <c:v>182.8661750709804</c:v>
                </c:pt>
                <c:pt idx="5">
                  <c:v>117.92056529295681</c:v>
                </c:pt>
                <c:pt idx="6">
                  <c:v>80.38009946019082</c:v>
                </c:pt>
                <c:pt idx="7">
                  <c:v>58.106021517308797</c:v>
                </c:pt>
                <c:pt idx="8">
                  <c:v>37.429983439018002</c:v>
                </c:pt>
                <c:pt idx="9">
                  <c:v>22.248043801318403</c:v>
                </c:pt>
                <c:pt idx="10">
                  <c:v>12.331649187954</c:v>
                </c:pt>
                <c:pt idx="11">
                  <c:v>15.029645800302402</c:v>
                </c:pt>
                <c:pt idx="12">
                  <c:v>11.7250288315776</c:v>
                </c:pt>
                <c:pt idx="13">
                  <c:v>11.866538503008002</c:v>
                </c:pt>
                <c:pt idx="14">
                  <c:v>11.447073828480001</c:v>
                </c:pt>
                <c:pt idx="15">
                  <c:v>10.786711757849602</c:v>
                </c:pt>
                <c:pt idx="16">
                  <c:v>15.078105890066402</c:v>
                </c:pt>
                <c:pt idx="17">
                  <c:v>14.957105342483201</c:v>
                </c:pt>
                <c:pt idx="18">
                  <c:v>14.847631287580001</c:v>
                </c:pt>
                <c:pt idx="19">
                  <c:v>10.1838014948992</c:v>
                </c:pt>
                <c:pt idx="20">
                  <c:v>10.388134431584801</c:v>
                </c:pt>
                <c:pt idx="21">
                  <c:v>12.475848768706397</c:v>
                </c:pt>
                <c:pt idx="22">
                  <c:v>10.719124038084001</c:v>
                </c:pt>
                <c:pt idx="23">
                  <c:v>14.1778801483176</c:v>
                </c:pt>
                <c:pt idx="24">
                  <c:v>16.283503887552001</c:v>
                </c:pt>
                <c:pt idx="25">
                  <c:v>27.064181098343997</c:v>
                </c:pt>
                <c:pt idx="26">
                  <c:v>52.675160506694404</c:v>
                </c:pt>
                <c:pt idx="27">
                  <c:v>70.351795056575995</c:v>
                </c:pt>
                <c:pt idx="28">
                  <c:v>79.020998093503209</c:v>
                </c:pt>
                <c:pt idx="29">
                  <c:v>111.78704245590639</c:v>
                </c:pt>
                <c:pt idx="30">
                  <c:v>87.721045109373591</c:v>
                </c:pt>
                <c:pt idx="31">
                  <c:v>99.358847481250024</c:v>
                </c:pt>
                <c:pt idx="32">
                  <c:v>132.92260071907441</c:v>
                </c:pt>
                <c:pt idx="33">
                  <c:v>103.29255926185921</c:v>
                </c:pt>
                <c:pt idx="34">
                  <c:v>82.324050682045609</c:v>
                </c:pt>
                <c:pt idx="35">
                  <c:v>78.600410329896008</c:v>
                </c:pt>
                <c:pt idx="36">
                  <c:v>72.187000236666009</c:v>
                </c:pt>
                <c:pt idx="37">
                  <c:v>75.81370609694801</c:v>
                </c:pt>
                <c:pt idx="38">
                  <c:v>92.215080155690799</c:v>
                </c:pt>
                <c:pt idx="39">
                  <c:v>95.611078353480011</c:v>
                </c:pt>
                <c:pt idx="40">
                  <c:v>135.6855702818616</c:v>
                </c:pt>
                <c:pt idx="41">
                  <c:v>180.15345440633678</c:v>
                </c:pt>
                <c:pt idx="42">
                  <c:v>189.45381119783079</c:v>
                </c:pt>
                <c:pt idx="43">
                  <c:v>165.60510801170642</c:v>
                </c:pt>
                <c:pt idx="44">
                  <c:v>103.58008265251361</c:v>
                </c:pt>
                <c:pt idx="45">
                  <c:v>95.819244192039207</c:v>
                </c:pt>
                <c:pt idx="46">
                  <c:v>97.016763320880003</c:v>
                </c:pt>
                <c:pt idx="47">
                  <c:v>87.352275829919989</c:v>
                </c:pt>
                <c:pt idx="48">
                  <c:v>186.86927049657123</c:v>
                </c:pt>
                <c:pt idx="49">
                  <c:v>172.75933030506241</c:v>
                </c:pt>
                <c:pt idx="50">
                  <c:v>187.95133455555239</c:v>
                </c:pt>
                <c:pt idx="51">
                  <c:v>240.71514930892801</c:v>
                </c:pt>
                <c:pt idx="52">
                  <c:v>223.92422360157602</c:v>
                </c:pt>
                <c:pt idx="53">
                  <c:v>190.54182084260401</c:v>
                </c:pt>
                <c:pt idx="54">
                  <c:v>127.88842422042082</c:v>
                </c:pt>
                <c:pt idx="55">
                  <c:v>75.494254104946805</c:v>
                </c:pt>
                <c:pt idx="56">
                  <c:v>29.201512480868004</c:v>
                </c:pt>
                <c:pt idx="57">
                  <c:v>17.605180063536</c:v>
                </c:pt>
                <c:pt idx="58">
                  <c:v>11.27841311831</c:v>
                </c:pt>
                <c:pt idx="59">
                  <c:v>9.7975385053020005</c:v>
                </c:pt>
                <c:pt idx="60">
                  <c:v>18.097938569376002</c:v>
                </c:pt>
                <c:pt idx="61">
                  <c:v>37.650952668679203</c:v>
                </c:pt>
                <c:pt idx="62">
                  <c:v>57.879666861272796</c:v>
                </c:pt>
                <c:pt idx="63">
                  <c:v>60.913999339847201</c:v>
                </c:pt>
                <c:pt idx="64">
                  <c:v>59.485386533999993</c:v>
                </c:pt>
                <c:pt idx="65">
                  <c:v>41.6148822234424</c:v>
                </c:pt>
                <c:pt idx="66">
                  <c:v>18.58839682556</c:v>
                </c:pt>
                <c:pt idx="67">
                  <c:v>16.319330370630002</c:v>
                </c:pt>
                <c:pt idx="68">
                  <c:v>18.322850464102398</c:v>
                </c:pt>
                <c:pt idx="69">
                  <c:v>14.0342750230052</c:v>
                </c:pt>
                <c:pt idx="70">
                  <c:v>16.531473235974399</c:v>
                </c:pt>
                <c:pt idx="71">
                  <c:v>12.565872313254401</c:v>
                </c:pt>
                <c:pt idx="72">
                  <c:v>12.238767384584401</c:v>
                </c:pt>
                <c:pt idx="73">
                  <c:v>15.808115976152003</c:v>
                </c:pt>
                <c:pt idx="74">
                  <c:v>17.972243797898003</c:v>
                </c:pt>
                <c:pt idx="75">
                  <c:v>16.670516758963199</c:v>
                </c:pt>
                <c:pt idx="76">
                  <c:v>16.437183741711198</c:v>
                </c:pt>
                <c:pt idx="77">
                  <c:v>16.734767647611598</c:v>
                </c:pt>
                <c:pt idx="78">
                  <c:v>23.361923629677598</c:v>
                </c:pt>
                <c:pt idx="79">
                  <c:v>22.157544080839997</c:v>
                </c:pt>
                <c:pt idx="80">
                  <c:v>26.544866998368001</c:v>
                </c:pt>
                <c:pt idx="81">
                  <c:v>40.702287667070401</c:v>
                </c:pt>
                <c:pt idx="82">
                  <c:v>45.829129437143997</c:v>
                </c:pt>
                <c:pt idx="83">
                  <c:v>55.454801828832004</c:v>
                </c:pt>
                <c:pt idx="84">
                  <c:v>75.309024790529605</c:v>
                </c:pt>
                <c:pt idx="85">
                  <c:v>111.42365301756202</c:v>
                </c:pt>
                <c:pt idx="86">
                  <c:v>98.664533809984007</c:v>
                </c:pt>
                <c:pt idx="87">
                  <c:v>125.35580421958882</c:v>
                </c:pt>
                <c:pt idx="88">
                  <c:v>92.075081660441597</c:v>
                </c:pt>
                <c:pt idx="89">
                  <c:v>52.447444540289595</c:v>
                </c:pt>
                <c:pt idx="90">
                  <c:v>47.087843448243206</c:v>
                </c:pt>
                <c:pt idx="91">
                  <c:v>44.456073082554006</c:v>
                </c:pt>
                <c:pt idx="92">
                  <c:v>52.618404175903997</c:v>
                </c:pt>
                <c:pt idx="93">
                  <c:v>53.341243187803201</c:v>
                </c:pt>
                <c:pt idx="94">
                  <c:v>59.945596347326401</c:v>
                </c:pt>
                <c:pt idx="95">
                  <c:v>65.850611230737599</c:v>
                </c:pt>
                <c:pt idx="96">
                  <c:v>63.381397068054</c:v>
                </c:pt>
                <c:pt idx="97">
                  <c:v>75.342572813574407</c:v>
                </c:pt>
                <c:pt idx="98">
                  <c:v>83.68416847543601</c:v>
                </c:pt>
                <c:pt idx="99">
                  <c:v>135.63904550747202</c:v>
                </c:pt>
                <c:pt idx="100">
                  <c:v>162.564778400514</c:v>
                </c:pt>
                <c:pt idx="101">
                  <c:v>161.87389732302799</c:v>
                </c:pt>
                <c:pt idx="102">
                  <c:v>219.55825584053363</c:v>
                </c:pt>
                <c:pt idx="103">
                  <c:v>242.19665143595998</c:v>
                </c:pt>
                <c:pt idx="104">
                  <c:v>205.66530814031995</c:v>
                </c:pt>
                <c:pt idx="105">
                  <c:v>147.43339081686599</c:v>
                </c:pt>
                <c:pt idx="106">
                  <c:v>75.525641724128391</c:v>
                </c:pt>
                <c:pt idx="107">
                  <c:v>43.754083383172798</c:v>
                </c:pt>
                <c:pt idx="108">
                  <c:v>21.434556323995203</c:v>
                </c:pt>
                <c:pt idx="109">
                  <c:v>13.675395582103999</c:v>
                </c:pt>
                <c:pt idx="110">
                  <c:v>8.8683112919199996</c:v>
                </c:pt>
                <c:pt idx="111">
                  <c:v>6.7166777853632</c:v>
                </c:pt>
                <c:pt idx="112">
                  <c:v>15.6243408800648</c:v>
                </c:pt>
                <c:pt idx="113">
                  <c:v>30.014581528555603</c:v>
                </c:pt>
                <c:pt idx="114">
                  <c:v>43.841385130089598</c:v>
                </c:pt>
                <c:pt idx="115">
                  <c:v>54.265065041615998</c:v>
                </c:pt>
                <c:pt idx="116">
                  <c:v>48.968190840815204</c:v>
                </c:pt>
                <c:pt idx="117">
                  <c:v>33.469320369496799</c:v>
                </c:pt>
                <c:pt idx="118">
                  <c:v>28.218484164816001</c:v>
                </c:pt>
                <c:pt idx="119">
                  <c:v>37.937516954943199</c:v>
                </c:pt>
                <c:pt idx="120">
                  <c:v>53.623233906052398</c:v>
                </c:pt>
                <c:pt idx="121">
                  <c:v>63.397848734913602</c:v>
                </c:pt>
                <c:pt idx="122">
                  <c:v>61.966274226259209</c:v>
                </c:pt>
                <c:pt idx="123">
                  <c:v>61.088109251852408</c:v>
                </c:pt>
                <c:pt idx="124">
                  <c:v>43.851123180086404</c:v>
                </c:pt>
                <c:pt idx="125">
                  <c:v>36.877529445531593</c:v>
                </c:pt>
                <c:pt idx="126">
                  <c:v>40.910894208777599</c:v>
                </c:pt>
                <c:pt idx="127">
                  <c:v>34.497100722823205</c:v>
                </c:pt>
                <c:pt idx="128">
                  <c:v>36.547808124096001</c:v>
                </c:pt>
                <c:pt idx="129">
                  <c:v>33.805671545486405</c:v>
                </c:pt>
                <c:pt idx="130">
                  <c:v>25.774619376144802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51488"/>
        <c:axId val="154353664"/>
      </c:scatterChart>
      <c:valAx>
        <c:axId val="15435148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4353664"/>
        <c:crosses val="autoZero"/>
        <c:crossBetween val="midCat"/>
      </c:valAx>
      <c:valAx>
        <c:axId val="154353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351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1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P29" sqref="BP29"/>
    </sheetView>
  </sheetViews>
  <sheetFormatPr defaultRowHeight="15" x14ac:dyDescent="0.25"/>
  <cols>
    <col min="1" max="1" width="12.7109375" style="4" customWidth="1"/>
    <col min="2" max="2" width="14" style="4" customWidth="1"/>
    <col min="3" max="3" width="12" style="4" customWidth="1"/>
    <col min="4" max="4" width="11.5703125" style="4" customWidth="1"/>
    <col min="5" max="5" width="16.7109375" style="4" bestFit="1" customWidth="1"/>
    <col min="6" max="6" width="10.85546875" style="4" bestFit="1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8.85546875" style="4" bestFit="1" customWidth="1"/>
    <col min="13" max="13" width="7.85546875" style="4" bestFit="1" customWidth="1"/>
    <col min="14" max="14" width="10" style="4" bestFit="1" customWidth="1"/>
    <col min="15" max="16" width="9.140625" style="4"/>
    <col min="17" max="17" width="10" style="4" bestFit="1" customWidth="1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24.7109375" style="4" bestFit="1" customWidth="1"/>
    <col min="74" max="74" width="29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195</v>
      </c>
      <c r="BV1" s="1" t="s">
        <v>196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197</v>
      </c>
      <c r="BV2" s="1" t="s">
        <v>198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199</v>
      </c>
      <c r="BV3" s="1" t="s">
        <v>200</v>
      </c>
    </row>
    <row r="4" spans="1:74" customFormat="1" x14ac:dyDescent="0.25">
      <c r="A4" s="40">
        <v>41703</v>
      </c>
      <c r="B4" s="41">
        <v>0.59747635416666667</v>
      </c>
      <c r="C4">
        <v>10.1</v>
      </c>
      <c r="D4">
        <v>0.26529999999999998</v>
      </c>
      <c r="E4">
        <v>2653.062985</v>
      </c>
      <c r="F4">
        <v>22.5</v>
      </c>
      <c r="G4">
        <v>-6.4</v>
      </c>
      <c r="H4">
        <v>6988.1</v>
      </c>
      <c r="J4">
        <v>19.71</v>
      </c>
      <c r="K4">
        <v>0.90410000000000001</v>
      </c>
      <c r="L4">
        <v>9.1311</v>
      </c>
      <c r="M4">
        <v>0.2399</v>
      </c>
      <c r="N4">
        <v>20.353300000000001</v>
      </c>
      <c r="O4">
        <v>0</v>
      </c>
      <c r="P4">
        <v>20.399999999999999</v>
      </c>
      <c r="Q4">
        <v>15.3423</v>
      </c>
      <c r="R4">
        <v>0</v>
      </c>
      <c r="S4">
        <v>15.3</v>
      </c>
      <c r="T4">
        <v>6988.1071000000002</v>
      </c>
      <c r="W4">
        <v>0</v>
      </c>
      <c r="X4">
        <v>17.819500000000001</v>
      </c>
      <c r="Y4">
        <v>12.2</v>
      </c>
      <c r="Z4">
        <v>692</v>
      </c>
      <c r="AA4">
        <v>717</v>
      </c>
      <c r="AB4">
        <v>683</v>
      </c>
      <c r="AC4">
        <v>44</v>
      </c>
      <c r="AD4">
        <v>5.51</v>
      </c>
      <c r="AE4">
        <v>0.13</v>
      </c>
      <c r="AF4">
        <v>994</v>
      </c>
      <c r="AG4">
        <v>-10</v>
      </c>
      <c r="AH4">
        <v>9</v>
      </c>
      <c r="AI4">
        <v>5</v>
      </c>
      <c r="AJ4">
        <v>191</v>
      </c>
      <c r="AK4">
        <v>189</v>
      </c>
      <c r="AL4">
        <v>3.4</v>
      </c>
      <c r="AM4">
        <v>194.8</v>
      </c>
      <c r="AN4" t="s">
        <v>155</v>
      </c>
      <c r="AO4">
        <v>2</v>
      </c>
      <c r="AP4" s="42">
        <v>0.80574074074074076</v>
      </c>
      <c r="AQ4">
        <v>47.159123000000001</v>
      </c>
      <c r="AR4">
        <v>-88.489261999999997</v>
      </c>
      <c r="AS4">
        <v>311.7</v>
      </c>
      <c r="AT4">
        <v>22.8</v>
      </c>
      <c r="AU4">
        <v>11</v>
      </c>
      <c r="AV4">
        <v>11</v>
      </c>
      <c r="AW4" t="s">
        <v>392</v>
      </c>
      <c r="AX4">
        <v>1.5</v>
      </c>
      <c r="AY4">
        <v>1.4</v>
      </c>
      <c r="AZ4">
        <v>2.8</v>
      </c>
      <c r="BA4">
        <v>14.048999999999999</v>
      </c>
      <c r="BB4">
        <v>18.73</v>
      </c>
      <c r="BC4">
        <v>1.33</v>
      </c>
      <c r="BD4">
        <v>10.611000000000001</v>
      </c>
      <c r="BE4">
        <v>2754.78</v>
      </c>
      <c r="BF4">
        <v>46.055999999999997</v>
      </c>
      <c r="BG4">
        <v>0.64300000000000002</v>
      </c>
      <c r="BH4">
        <v>0</v>
      </c>
      <c r="BI4">
        <v>0.64300000000000002</v>
      </c>
      <c r="BJ4">
        <v>0.48499999999999999</v>
      </c>
      <c r="BK4">
        <v>0</v>
      </c>
      <c r="BL4">
        <v>0.48499999999999999</v>
      </c>
      <c r="BM4">
        <v>69.660600000000002</v>
      </c>
      <c r="BQ4">
        <v>3908.9360000000001</v>
      </c>
      <c r="BR4">
        <v>5.6000000000000001E-2</v>
      </c>
      <c r="BS4">
        <v>0.29399999999999998</v>
      </c>
      <c r="BT4">
        <v>1.4E-2</v>
      </c>
      <c r="BU4">
        <v>1.34806</v>
      </c>
      <c r="BV4">
        <f>BS4*20.1</f>
        <v>5.9093999999999998</v>
      </c>
    </row>
    <row r="5" spans="1:74" customFormat="1" x14ac:dyDescent="0.25">
      <c r="A5" s="40">
        <v>41703</v>
      </c>
      <c r="B5" s="41">
        <v>0.59748792824074071</v>
      </c>
      <c r="C5">
        <v>10.013999999999999</v>
      </c>
      <c r="D5">
        <v>0.26960000000000001</v>
      </c>
      <c r="E5">
        <v>2696.2036240000002</v>
      </c>
      <c r="F5">
        <v>36.4</v>
      </c>
      <c r="G5">
        <v>-6.2</v>
      </c>
      <c r="H5">
        <v>6770.6</v>
      </c>
      <c r="J5">
        <v>18.420000000000002</v>
      </c>
      <c r="K5">
        <v>0.90480000000000005</v>
      </c>
      <c r="L5">
        <v>9.0599000000000007</v>
      </c>
      <c r="M5">
        <v>0.24390000000000001</v>
      </c>
      <c r="N5">
        <v>32.9405</v>
      </c>
      <c r="O5">
        <v>0</v>
      </c>
      <c r="P5">
        <v>32.9</v>
      </c>
      <c r="Q5">
        <v>24.830500000000001</v>
      </c>
      <c r="R5">
        <v>0</v>
      </c>
      <c r="S5">
        <v>24.8</v>
      </c>
      <c r="T5">
        <v>6770.5697</v>
      </c>
      <c r="W5">
        <v>0</v>
      </c>
      <c r="X5">
        <v>16.6663</v>
      </c>
      <c r="Y5">
        <v>12.2</v>
      </c>
      <c r="Z5">
        <v>687</v>
      </c>
      <c r="AA5">
        <v>712</v>
      </c>
      <c r="AB5">
        <v>678</v>
      </c>
      <c r="AC5">
        <v>44</v>
      </c>
      <c r="AD5">
        <v>5.51</v>
      </c>
      <c r="AE5">
        <v>0.13</v>
      </c>
      <c r="AF5">
        <v>994</v>
      </c>
      <c r="AG5">
        <v>-10</v>
      </c>
      <c r="AH5">
        <v>9</v>
      </c>
      <c r="AI5">
        <v>5</v>
      </c>
      <c r="AJ5">
        <v>191</v>
      </c>
      <c r="AK5">
        <v>189</v>
      </c>
      <c r="AL5">
        <v>2.8</v>
      </c>
      <c r="AM5">
        <v>195</v>
      </c>
      <c r="AN5" t="s">
        <v>155</v>
      </c>
      <c r="AO5">
        <v>2</v>
      </c>
      <c r="AP5" s="42">
        <v>0.8057523148148148</v>
      </c>
      <c r="AQ5">
        <v>47.159058000000002</v>
      </c>
      <c r="AR5">
        <v>-88.489109999999997</v>
      </c>
      <c r="AS5">
        <v>311.8</v>
      </c>
      <c r="AT5">
        <v>26.6</v>
      </c>
      <c r="AU5">
        <v>11</v>
      </c>
      <c r="AV5">
        <v>11</v>
      </c>
      <c r="AW5" t="s">
        <v>392</v>
      </c>
      <c r="AX5">
        <v>1.4</v>
      </c>
      <c r="AY5">
        <v>1.6</v>
      </c>
      <c r="AZ5">
        <v>2.9</v>
      </c>
      <c r="BA5">
        <v>14.048999999999999</v>
      </c>
      <c r="BB5">
        <v>18.899999999999999</v>
      </c>
      <c r="BC5">
        <v>1.35</v>
      </c>
      <c r="BD5">
        <v>10.528</v>
      </c>
      <c r="BE5">
        <v>2757.7339999999999</v>
      </c>
      <c r="BF5">
        <v>47.259</v>
      </c>
      <c r="BG5">
        <v>1.05</v>
      </c>
      <c r="BH5">
        <v>0</v>
      </c>
      <c r="BI5">
        <v>1.05</v>
      </c>
      <c r="BJ5">
        <v>0.79100000000000004</v>
      </c>
      <c r="BK5">
        <v>0</v>
      </c>
      <c r="BL5">
        <v>0.79100000000000004</v>
      </c>
      <c r="BM5">
        <v>68.095299999999995</v>
      </c>
      <c r="BQ5">
        <v>3688.6509999999998</v>
      </c>
      <c r="BR5">
        <v>5.6000000000000001E-2</v>
      </c>
      <c r="BS5">
        <v>0.29399999999999998</v>
      </c>
      <c r="BT5">
        <v>1.4921E-2</v>
      </c>
      <c r="BU5">
        <v>1.34806</v>
      </c>
      <c r="BV5">
        <f t="shared" ref="BV5:BV68" si="0">BS5*20.1</f>
        <v>5.9093999999999998</v>
      </c>
    </row>
    <row r="6" spans="1:74" customFormat="1" x14ac:dyDescent="0.25">
      <c r="A6" s="40">
        <v>41703</v>
      </c>
      <c r="B6" s="41">
        <v>0.59749950231481475</v>
      </c>
      <c r="C6">
        <v>9.9420000000000002</v>
      </c>
      <c r="D6">
        <v>0.33100000000000002</v>
      </c>
      <c r="E6">
        <v>3310.033445</v>
      </c>
      <c r="F6">
        <v>55.8</v>
      </c>
      <c r="G6">
        <v>-6.3</v>
      </c>
      <c r="H6">
        <v>7207.9</v>
      </c>
      <c r="J6">
        <v>17.04</v>
      </c>
      <c r="K6">
        <v>0.90449999999999997</v>
      </c>
      <c r="L6">
        <v>8.9921000000000006</v>
      </c>
      <c r="M6">
        <v>0.2994</v>
      </c>
      <c r="N6">
        <v>50.501899999999999</v>
      </c>
      <c r="O6">
        <v>0</v>
      </c>
      <c r="P6">
        <v>50.5</v>
      </c>
      <c r="Q6">
        <v>38.068199999999997</v>
      </c>
      <c r="R6">
        <v>0</v>
      </c>
      <c r="S6">
        <v>38.1</v>
      </c>
      <c r="T6">
        <v>7207.9246999999996</v>
      </c>
      <c r="W6">
        <v>0</v>
      </c>
      <c r="X6">
        <v>15.4148</v>
      </c>
      <c r="Y6">
        <v>12.3</v>
      </c>
      <c r="Z6">
        <v>681</v>
      </c>
      <c r="AA6">
        <v>705</v>
      </c>
      <c r="AB6">
        <v>672</v>
      </c>
      <c r="AC6">
        <v>44</v>
      </c>
      <c r="AD6">
        <v>5.51</v>
      </c>
      <c r="AE6">
        <v>0.13</v>
      </c>
      <c r="AF6">
        <v>994</v>
      </c>
      <c r="AG6">
        <v>-10</v>
      </c>
      <c r="AH6">
        <v>9</v>
      </c>
      <c r="AI6">
        <v>5</v>
      </c>
      <c r="AJ6">
        <v>191</v>
      </c>
      <c r="AK6">
        <v>189.9</v>
      </c>
      <c r="AL6">
        <v>3.2</v>
      </c>
      <c r="AM6">
        <v>195</v>
      </c>
      <c r="AN6" t="s">
        <v>155</v>
      </c>
      <c r="AO6">
        <v>2</v>
      </c>
      <c r="AP6" s="42">
        <v>0.80576388888888895</v>
      </c>
      <c r="AQ6">
        <v>47.159007000000003</v>
      </c>
      <c r="AR6">
        <v>-88.488938000000005</v>
      </c>
      <c r="AS6">
        <v>311.8</v>
      </c>
      <c r="AT6">
        <v>29</v>
      </c>
      <c r="AU6">
        <v>11</v>
      </c>
      <c r="AV6">
        <v>11</v>
      </c>
      <c r="AW6" t="s">
        <v>392</v>
      </c>
      <c r="AX6">
        <v>1.9</v>
      </c>
      <c r="AY6">
        <v>1</v>
      </c>
      <c r="AZ6">
        <v>3.3</v>
      </c>
      <c r="BA6">
        <v>14.048999999999999</v>
      </c>
      <c r="BB6">
        <v>18.829999999999998</v>
      </c>
      <c r="BC6">
        <v>1.34</v>
      </c>
      <c r="BD6">
        <v>10.56</v>
      </c>
      <c r="BE6">
        <v>2728.48</v>
      </c>
      <c r="BF6">
        <v>57.819000000000003</v>
      </c>
      <c r="BG6">
        <v>1.605</v>
      </c>
      <c r="BH6">
        <v>0</v>
      </c>
      <c r="BI6">
        <v>1.605</v>
      </c>
      <c r="BJ6">
        <v>1.21</v>
      </c>
      <c r="BK6">
        <v>0</v>
      </c>
      <c r="BL6">
        <v>1.21</v>
      </c>
      <c r="BM6">
        <v>72.265600000000006</v>
      </c>
      <c r="BQ6">
        <v>3400.9169999999999</v>
      </c>
      <c r="BR6">
        <v>0.33137899999999998</v>
      </c>
      <c r="BS6">
        <v>0.28571099999999999</v>
      </c>
      <c r="BT6">
        <v>1.4079E-2</v>
      </c>
      <c r="BU6">
        <v>7.9771210000000004</v>
      </c>
      <c r="BV6">
        <f t="shared" si="0"/>
        <v>5.7427911000000007</v>
      </c>
    </row>
    <row r="7" spans="1:74" customFormat="1" x14ac:dyDescent="0.25">
      <c r="A7" s="40">
        <v>41703</v>
      </c>
      <c r="B7" s="41">
        <v>0.5975110763888889</v>
      </c>
      <c r="C7">
        <v>9.9689999999999994</v>
      </c>
      <c r="D7">
        <v>0.42430000000000001</v>
      </c>
      <c r="E7">
        <v>4243.1301480000002</v>
      </c>
      <c r="F7">
        <v>80.599999999999994</v>
      </c>
      <c r="G7">
        <v>-6.3</v>
      </c>
      <c r="H7">
        <v>7889.9</v>
      </c>
      <c r="J7">
        <v>15.72</v>
      </c>
      <c r="K7">
        <v>0.90269999999999995</v>
      </c>
      <c r="L7">
        <v>8.9991000000000003</v>
      </c>
      <c r="M7">
        <v>0.38300000000000001</v>
      </c>
      <c r="N7">
        <v>72.795500000000004</v>
      </c>
      <c r="O7">
        <v>0</v>
      </c>
      <c r="P7">
        <v>72.8</v>
      </c>
      <c r="Q7">
        <v>54.873100000000001</v>
      </c>
      <c r="R7">
        <v>0</v>
      </c>
      <c r="S7">
        <v>54.9</v>
      </c>
      <c r="T7">
        <v>7889.8877000000002</v>
      </c>
      <c r="W7">
        <v>0</v>
      </c>
      <c r="X7">
        <v>14.1882</v>
      </c>
      <c r="Y7">
        <v>12.3</v>
      </c>
      <c r="Z7">
        <v>674</v>
      </c>
      <c r="AA7">
        <v>698</v>
      </c>
      <c r="AB7">
        <v>665</v>
      </c>
      <c r="AC7">
        <v>44</v>
      </c>
      <c r="AD7">
        <v>5.51</v>
      </c>
      <c r="AE7">
        <v>0.13</v>
      </c>
      <c r="AF7">
        <v>994</v>
      </c>
      <c r="AG7">
        <v>-10</v>
      </c>
      <c r="AH7">
        <v>9</v>
      </c>
      <c r="AI7">
        <v>5</v>
      </c>
      <c r="AJ7">
        <v>191</v>
      </c>
      <c r="AK7">
        <v>190</v>
      </c>
      <c r="AL7">
        <v>3</v>
      </c>
      <c r="AM7">
        <v>195</v>
      </c>
      <c r="AN7" t="s">
        <v>155</v>
      </c>
      <c r="AO7">
        <v>2</v>
      </c>
      <c r="AP7" s="42">
        <v>0.80576388888888895</v>
      </c>
      <c r="AQ7">
        <v>47.158965000000002</v>
      </c>
      <c r="AR7">
        <v>-88.488759999999999</v>
      </c>
      <c r="AS7">
        <v>311.89999999999998</v>
      </c>
      <c r="AT7">
        <v>31.8</v>
      </c>
      <c r="AU7">
        <v>11</v>
      </c>
      <c r="AV7">
        <v>11</v>
      </c>
      <c r="AW7" t="s">
        <v>392</v>
      </c>
      <c r="AX7">
        <v>1.1007990000000001</v>
      </c>
      <c r="AY7">
        <v>1.0999000000000001</v>
      </c>
      <c r="AZ7">
        <v>2.5007990000000002</v>
      </c>
      <c r="BA7">
        <v>14.048999999999999</v>
      </c>
      <c r="BB7">
        <v>18.489999999999998</v>
      </c>
      <c r="BC7">
        <v>1.32</v>
      </c>
      <c r="BD7">
        <v>10.776999999999999</v>
      </c>
      <c r="BE7">
        <v>2687.788</v>
      </c>
      <c r="BF7">
        <v>72.813000000000002</v>
      </c>
      <c r="BG7">
        <v>2.2770000000000001</v>
      </c>
      <c r="BH7">
        <v>0</v>
      </c>
      <c r="BI7">
        <v>2.2770000000000001</v>
      </c>
      <c r="BJ7">
        <v>1.716</v>
      </c>
      <c r="BK7">
        <v>0</v>
      </c>
      <c r="BL7">
        <v>1.716</v>
      </c>
      <c r="BM7">
        <v>77.862700000000004</v>
      </c>
      <c r="BQ7">
        <v>3081.2190000000001</v>
      </c>
      <c r="BR7">
        <v>0.183694</v>
      </c>
      <c r="BS7">
        <v>0.278553</v>
      </c>
      <c r="BT7">
        <v>1.3079E-2</v>
      </c>
      <c r="BU7">
        <v>4.4219739999999996</v>
      </c>
      <c r="BV7">
        <f t="shared" si="0"/>
        <v>5.5989153000000007</v>
      </c>
    </row>
    <row r="8" spans="1:74" customFormat="1" x14ac:dyDescent="0.25">
      <c r="A8" s="40">
        <v>41703</v>
      </c>
      <c r="B8" s="41">
        <v>0.59752265046296293</v>
      </c>
      <c r="C8">
        <v>10.096</v>
      </c>
      <c r="D8">
        <v>0.51180000000000003</v>
      </c>
      <c r="E8">
        <v>5117.9697990000004</v>
      </c>
      <c r="F8">
        <v>108.1</v>
      </c>
      <c r="G8">
        <v>-14.3</v>
      </c>
      <c r="H8">
        <v>8372.9</v>
      </c>
      <c r="J8">
        <v>14.52</v>
      </c>
      <c r="K8">
        <v>0.90029999999999999</v>
      </c>
      <c r="L8">
        <v>9.0893999999999995</v>
      </c>
      <c r="M8">
        <v>0.46079999999999999</v>
      </c>
      <c r="N8">
        <v>97.310299999999998</v>
      </c>
      <c r="O8">
        <v>0</v>
      </c>
      <c r="P8">
        <v>97.3</v>
      </c>
      <c r="Q8">
        <v>73.352199999999996</v>
      </c>
      <c r="R8">
        <v>0</v>
      </c>
      <c r="S8">
        <v>73.400000000000006</v>
      </c>
      <c r="T8">
        <v>8372.9091000000008</v>
      </c>
      <c r="W8">
        <v>0</v>
      </c>
      <c r="X8">
        <v>13.076000000000001</v>
      </c>
      <c r="Y8">
        <v>12.2</v>
      </c>
      <c r="Z8">
        <v>670</v>
      </c>
      <c r="AA8">
        <v>694</v>
      </c>
      <c r="AB8">
        <v>663</v>
      </c>
      <c r="AC8">
        <v>44</v>
      </c>
      <c r="AD8">
        <v>5.51</v>
      </c>
      <c r="AE8">
        <v>0.13</v>
      </c>
      <c r="AF8">
        <v>994</v>
      </c>
      <c r="AG8">
        <v>-10</v>
      </c>
      <c r="AH8">
        <v>8.0790000000000006</v>
      </c>
      <c r="AI8">
        <v>5</v>
      </c>
      <c r="AJ8">
        <v>190.1</v>
      </c>
      <c r="AK8">
        <v>189.1</v>
      </c>
      <c r="AL8">
        <v>2.7</v>
      </c>
      <c r="AM8">
        <v>194.7</v>
      </c>
      <c r="AN8" t="s">
        <v>155</v>
      </c>
      <c r="AO8">
        <v>2</v>
      </c>
      <c r="AP8" s="42">
        <v>0.80578703703703702</v>
      </c>
      <c r="AQ8">
        <v>47.158935</v>
      </c>
      <c r="AR8">
        <v>-88.488562999999999</v>
      </c>
      <c r="AS8">
        <v>311.8</v>
      </c>
      <c r="AT8">
        <v>34.1</v>
      </c>
      <c r="AU8">
        <v>11</v>
      </c>
      <c r="AV8">
        <v>11</v>
      </c>
      <c r="AW8" t="s">
        <v>392</v>
      </c>
      <c r="AX8">
        <v>1.1000000000000001</v>
      </c>
      <c r="AY8">
        <v>1.2</v>
      </c>
      <c r="AZ8">
        <v>2.2000000000000002</v>
      </c>
      <c r="BA8">
        <v>14.048999999999999</v>
      </c>
      <c r="BB8">
        <v>18.059999999999999</v>
      </c>
      <c r="BC8">
        <v>1.29</v>
      </c>
      <c r="BD8">
        <v>11.071</v>
      </c>
      <c r="BE8">
        <v>2657.9929999999999</v>
      </c>
      <c r="BF8">
        <v>85.762</v>
      </c>
      <c r="BG8">
        <v>2.98</v>
      </c>
      <c r="BH8">
        <v>0</v>
      </c>
      <c r="BI8">
        <v>2.98</v>
      </c>
      <c r="BJ8">
        <v>2.246</v>
      </c>
      <c r="BK8">
        <v>0</v>
      </c>
      <c r="BL8">
        <v>2.246</v>
      </c>
      <c r="BM8">
        <v>80.901499999999999</v>
      </c>
      <c r="BQ8">
        <v>2780.3009999999999</v>
      </c>
      <c r="BR8">
        <v>0.13400200000000001</v>
      </c>
      <c r="BS8">
        <v>0.27615800000000001</v>
      </c>
      <c r="BT8">
        <v>1.2999999999999999E-2</v>
      </c>
      <c r="BU8">
        <v>3.2257639999999999</v>
      </c>
      <c r="BV8">
        <f t="shared" si="0"/>
        <v>5.5507758000000003</v>
      </c>
    </row>
    <row r="9" spans="1:74" customFormat="1" x14ac:dyDescent="0.25">
      <c r="A9" s="40">
        <v>41703</v>
      </c>
      <c r="B9" s="41">
        <v>0.59753422453703708</v>
      </c>
      <c r="C9">
        <v>10.17</v>
      </c>
      <c r="D9">
        <v>0.59550000000000003</v>
      </c>
      <c r="E9">
        <v>5955.3098829999999</v>
      </c>
      <c r="F9">
        <v>151</v>
      </c>
      <c r="G9">
        <v>-14.3</v>
      </c>
      <c r="H9">
        <v>8656.5</v>
      </c>
      <c r="J9">
        <v>13.52</v>
      </c>
      <c r="K9">
        <v>0.89849999999999997</v>
      </c>
      <c r="L9">
        <v>9.1381999999999994</v>
      </c>
      <c r="M9">
        <v>0.53510000000000002</v>
      </c>
      <c r="N9">
        <v>135.6936</v>
      </c>
      <c r="O9">
        <v>0</v>
      </c>
      <c r="P9">
        <v>135.69999999999999</v>
      </c>
      <c r="Q9">
        <v>102.2855</v>
      </c>
      <c r="R9">
        <v>0</v>
      </c>
      <c r="S9">
        <v>102.3</v>
      </c>
      <c r="T9">
        <v>8656.5069000000003</v>
      </c>
      <c r="W9">
        <v>0</v>
      </c>
      <c r="X9">
        <v>12.1457</v>
      </c>
      <c r="Y9">
        <v>12.2</v>
      </c>
      <c r="Z9">
        <v>670</v>
      </c>
      <c r="AA9">
        <v>692</v>
      </c>
      <c r="AB9">
        <v>662</v>
      </c>
      <c r="AC9">
        <v>44</v>
      </c>
      <c r="AD9">
        <v>5.51</v>
      </c>
      <c r="AE9">
        <v>0.13</v>
      </c>
      <c r="AF9">
        <v>994</v>
      </c>
      <c r="AG9">
        <v>-10</v>
      </c>
      <c r="AH9">
        <v>8</v>
      </c>
      <c r="AI9">
        <v>5</v>
      </c>
      <c r="AJ9">
        <v>190</v>
      </c>
      <c r="AK9">
        <v>189</v>
      </c>
      <c r="AL9">
        <v>2.1</v>
      </c>
      <c r="AM9">
        <v>194.3</v>
      </c>
      <c r="AN9" t="s">
        <v>155</v>
      </c>
      <c r="AO9">
        <v>2</v>
      </c>
      <c r="AP9" s="42">
        <v>0.80578703703703702</v>
      </c>
      <c r="AQ9">
        <v>47.158935</v>
      </c>
      <c r="AR9">
        <v>-88.488562999999999</v>
      </c>
      <c r="AS9">
        <v>311.8</v>
      </c>
      <c r="AT9">
        <v>34.1</v>
      </c>
      <c r="AU9">
        <v>11</v>
      </c>
      <c r="AV9">
        <v>11</v>
      </c>
      <c r="AW9" t="s">
        <v>392</v>
      </c>
      <c r="AX9">
        <v>1.1000000000000001</v>
      </c>
      <c r="AY9">
        <v>1.2</v>
      </c>
      <c r="AZ9">
        <v>2.2000000000000002</v>
      </c>
      <c r="BA9">
        <v>14.048999999999999</v>
      </c>
      <c r="BB9">
        <v>17.77</v>
      </c>
      <c r="BC9">
        <v>1.26</v>
      </c>
      <c r="BD9">
        <v>11.295</v>
      </c>
      <c r="BE9">
        <v>2633.7080000000001</v>
      </c>
      <c r="BF9">
        <v>98.155000000000001</v>
      </c>
      <c r="BG9">
        <v>4.0949999999999998</v>
      </c>
      <c r="BH9">
        <v>0</v>
      </c>
      <c r="BI9">
        <v>4.0949999999999998</v>
      </c>
      <c r="BJ9">
        <v>3.0870000000000002</v>
      </c>
      <c r="BK9">
        <v>0</v>
      </c>
      <c r="BL9">
        <v>3.0870000000000002</v>
      </c>
      <c r="BM9">
        <v>82.434899999999999</v>
      </c>
      <c r="BQ9">
        <v>2545.232</v>
      </c>
      <c r="BR9">
        <v>0.139289</v>
      </c>
      <c r="BS9">
        <v>0.27323700000000001</v>
      </c>
      <c r="BT9">
        <v>1.3920999999999999E-2</v>
      </c>
      <c r="BU9">
        <v>3.3530340000000001</v>
      </c>
      <c r="BV9">
        <f t="shared" si="0"/>
        <v>5.4920637000000001</v>
      </c>
    </row>
    <row r="10" spans="1:74" customFormat="1" x14ac:dyDescent="0.25">
      <c r="A10" s="40">
        <v>41703</v>
      </c>
      <c r="B10" s="41">
        <v>0.59754579861111112</v>
      </c>
      <c r="C10">
        <v>10.295999999999999</v>
      </c>
      <c r="D10">
        <v>0.69930000000000003</v>
      </c>
      <c r="E10">
        <v>6993.078203</v>
      </c>
      <c r="F10">
        <v>183.4</v>
      </c>
      <c r="G10">
        <v>-13.7</v>
      </c>
      <c r="H10">
        <v>8830.7000000000007</v>
      </c>
      <c r="J10">
        <v>12.5</v>
      </c>
      <c r="K10">
        <v>0.89639999999999997</v>
      </c>
      <c r="L10">
        <v>9.2297999999999991</v>
      </c>
      <c r="M10">
        <v>0.62690000000000001</v>
      </c>
      <c r="N10">
        <v>164.38640000000001</v>
      </c>
      <c r="O10">
        <v>0</v>
      </c>
      <c r="P10">
        <v>164.4</v>
      </c>
      <c r="Q10">
        <v>123.914</v>
      </c>
      <c r="R10">
        <v>0</v>
      </c>
      <c r="S10">
        <v>123.9</v>
      </c>
      <c r="T10">
        <v>8830.7428</v>
      </c>
      <c r="W10">
        <v>0</v>
      </c>
      <c r="X10">
        <v>11.200900000000001</v>
      </c>
      <c r="Y10">
        <v>12.2</v>
      </c>
      <c r="Z10">
        <v>668</v>
      </c>
      <c r="AA10">
        <v>691</v>
      </c>
      <c r="AB10">
        <v>661</v>
      </c>
      <c r="AC10">
        <v>44</v>
      </c>
      <c r="AD10">
        <v>5.51</v>
      </c>
      <c r="AE10">
        <v>0.13</v>
      </c>
      <c r="AF10">
        <v>994</v>
      </c>
      <c r="AG10">
        <v>-10</v>
      </c>
      <c r="AH10">
        <v>8</v>
      </c>
      <c r="AI10">
        <v>5</v>
      </c>
      <c r="AJ10">
        <v>190</v>
      </c>
      <c r="AK10">
        <v>188.1</v>
      </c>
      <c r="AL10">
        <v>2.2999999999999998</v>
      </c>
      <c r="AM10">
        <v>194</v>
      </c>
      <c r="AN10" t="s">
        <v>155</v>
      </c>
      <c r="AO10">
        <v>2</v>
      </c>
      <c r="AP10" s="42">
        <v>0.80581018518518521</v>
      </c>
      <c r="AQ10">
        <v>47.158920000000002</v>
      </c>
      <c r="AR10">
        <v>-88.488147999999995</v>
      </c>
      <c r="AS10">
        <v>312.2</v>
      </c>
      <c r="AT10">
        <v>35.1</v>
      </c>
      <c r="AU10">
        <v>11</v>
      </c>
      <c r="AV10">
        <v>11</v>
      </c>
      <c r="AW10" t="s">
        <v>392</v>
      </c>
      <c r="AX10">
        <v>1.1000000000000001</v>
      </c>
      <c r="AY10">
        <v>1.3</v>
      </c>
      <c r="AZ10">
        <v>2.2000000000000002</v>
      </c>
      <c r="BA10">
        <v>14.048999999999999</v>
      </c>
      <c r="BB10">
        <v>17.399999999999999</v>
      </c>
      <c r="BC10">
        <v>1.24</v>
      </c>
      <c r="BD10">
        <v>11.555</v>
      </c>
      <c r="BE10">
        <v>2610.181</v>
      </c>
      <c r="BF10">
        <v>112.83199999999999</v>
      </c>
      <c r="BG10">
        <v>4.8680000000000003</v>
      </c>
      <c r="BH10">
        <v>0</v>
      </c>
      <c r="BI10">
        <v>4.8680000000000003</v>
      </c>
      <c r="BJ10">
        <v>3.67</v>
      </c>
      <c r="BK10">
        <v>0</v>
      </c>
      <c r="BL10">
        <v>3.67</v>
      </c>
      <c r="BM10">
        <v>82.516199999999998</v>
      </c>
      <c r="BQ10">
        <v>2303.203</v>
      </c>
      <c r="BR10">
        <v>0.27446599999999999</v>
      </c>
      <c r="BS10">
        <v>0.27484199999999998</v>
      </c>
      <c r="BT10">
        <v>1.3079E-2</v>
      </c>
      <c r="BU10">
        <v>6.6070830000000003</v>
      </c>
      <c r="BV10">
        <f t="shared" si="0"/>
        <v>5.5243241999999997</v>
      </c>
    </row>
    <row r="11" spans="1:74" customFormat="1" x14ac:dyDescent="0.25">
      <c r="A11" s="40">
        <v>41703</v>
      </c>
      <c r="B11" s="41">
        <v>0.59755737268518516</v>
      </c>
      <c r="C11">
        <v>10.404</v>
      </c>
      <c r="D11">
        <v>0.74509999999999998</v>
      </c>
      <c r="E11">
        <v>7450.6489179999999</v>
      </c>
      <c r="F11">
        <v>237.9</v>
      </c>
      <c r="G11">
        <v>-13.7</v>
      </c>
      <c r="H11">
        <v>8582.4</v>
      </c>
      <c r="J11">
        <v>11.67</v>
      </c>
      <c r="K11">
        <v>0.89549999999999996</v>
      </c>
      <c r="L11">
        <v>9.3165999999999993</v>
      </c>
      <c r="M11">
        <v>0.66720000000000002</v>
      </c>
      <c r="N11">
        <v>212.9888</v>
      </c>
      <c r="O11">
        <v>0</v>
      </c>
      <c r="P11">
        <v>213</v>
      </c>
      <c r="Q11">
        <v>160.5504</v>
      </c>
      <c r="R11">
        <v>0</v>
      </c>
      <c r="S11">
        <v>160.6</v>
      </c>
      <c r="T11">
        <v>8582.3984</v>
      </c>
      <c r="W11">
        <v>0</v>
      </c>
      <c r="X11">
        <v>10.4511</v>
      </c>
      <c r="Y11">
        <v>12.2</v>
      </c>
      <c r="Z11">
        <v>668</v>
      </c>
      <c r="AA11">
        <v>690</v>
      </c>
      <c r="AB11">
        <v>661</v>
      </c>
      <c r="AC11">
        <v>44</v>
      </c>
      <c r="AD11">
        <v>5.51</v>
      </c>
      <c r="AE11">
        <v>0.13</v>
      </c>
      <c r="AF11">
        <v>994</v>
      </c>
      <c r="AG11">
        <v>-10</v>
      </c>
      <c r="AH11">
        <v>8</v>
      </c>
      <c r="AI11">
        <v>5</v>
      </c>
      <c r="AJ11">
        <v>190</v>
      </c>
      <c r="AK11">
        <v>188</v>
      </c>
      <c r="AL11">
        <v>2.7</v>
      </c>
      <c r="AM11">
        <v>194</v>
      </c>
      <c r="AN11" t="s">
        <v>155</v>
      </c>
      <c r="AO11">
        <v>2</v>
      </c>
      <c r="AP11" s="42">
        <v>0.80582175925925925</v>
      </c>
      <c r="AQ11">
        <v>47.158923000000001</v>
      </c>
      <c r="AR11">
        <v>-88.487898000000001</v>
      </c>
      <c r="AS11">
        <v>312.10000000000002</v>
      </c>
      <c r="AT11">
        <v>41.8</v>
      </c>
      <c r="AU11">
        <v>11</v>
      </c>
      <c r="AV11">
        <v>11</v>
      </c>
      <c r="AW11" t="s">
        <v>392</v>
      </c>
      <c r="AX11">
        <v>1</v>
      </c>
      <c r="AY11">
        <v>1.4</v>
      </c>
      <c r="AZ11">
        <v>2.2000000000000002</v>
      </c>
      <c r="BA11">
        <v>14.048999999999999</v>
      </c>
      <c r="BB11">
        <v>17.22</v>
      </c>
      <c r="BC11">
        <v>1.23</v>
      </c>
      <c r="BD11">
        <v>11.673</v>
      </c>
      <c r="BE11">
        <v>2609.779</v>
      </c>
      <c r="BF11">
        <v>118.952</v>
      </c>
      <c r="BG11">
        <v>6.2480000000000002</v>
      </c>
      <c r="BH11">
        <v>0</v>
      </c>
      <c r="BI11">
        <v>6.2480000000000002</v>
      </c>
      <c r="BJ11">
        <v>4.71</v>
      </c>
      <c r="BK11">
        <v>0</v>
      </c>
      <c r="BL11">
        <v>4.71</v>
      </c>
      <c r="BM11">
        <v>79.436199999999999</v>
      </c>
      <c r="BQ11">
        <v>2128.6729999999998</v>
      </c>
      <c r="BR11">
        <v>0.26942199999999999</v>
      </c>
      <c r="BS11">
        <v>0.27223700000000001</v>
      </c>
      <c r="BT11">
        <v>1.2999999999999999E-2</v>
      </c>
      <c r="BU11">
        <v>6.4856610000000003</v>
      </c>
      <c r="BV11">
        <f t="shared" si="0"/>
        <v>5.4719637000000008</v>
      </c>
    </row>
    <row r="12" spans="1:74" customFormat="1" x14ac:dyDescent="0.25">
      <c r="A12" s="40">
        <v>41703</v>
      </c>
      <c r="B12" s="41">
        <v>0.5975689467592592</v>
      </c>
      <c r="C12">
        <v>10.545999999999999</v>
      </c>
      <c r="D12">
        <v>0.63900000000000001</v>
      </c>
      <c r="E12">
        <v>6390.2276419999998</v>
      </c>
      <c r="F12">
        <v>287.8</v>
      </c>
      <c r="G12">
        <v>-14.9</v>
      </c>
      <c r="H12">
        <v>7796.2</v>
      </c>
      <c r="J12">
        <v>11.16</v>
      </c>
      <c r="K12">
        <v>0.89590000000000003</v>
      </c>
      <c r="L12">
        <v>9.4475999999999996</v>
      </c>
      <c r="M12">
        <v>0.57250000000000001</v>
      </c>
      <c r="N12">
        <v>257.84809999999999</v>
      </c>
      <c r="O12">
        <v>0</v>
      </c>
      <c r="P12">
        <v>257.8</v>
      </c>
      <c r="Q12">
        <v>194.36519999999999</v>
      </c>
      <c r="R12">
        <v>0</v>
      </c>
      <c r="S12">
        <v>194.4</v>
      </c>
      <c r="T12">
        <v>7796.2429000000002</v>
      </c>
      <c r="W12">
        <v>0</v>
      </c>
      <c r="X12">
        <v>9.9985999999999997</v>
      </c>
      <c r="Y12">
        <v>12.2</v>
      </c>
      <c r="Z12">
        <v>669</v>
      </c>
      <c r="AA12">
        <v>690</v>
      </c>
      <c r="AB12">
        <v>661</v>
      </c>
      <c r="AC12">
        <v>44</v>
      </c>
      <c r="AD12">
        <v>5.51</v>
      </c>
      <c r="AE12">
        <v>0.13</v>
      </c>
      <c r="AF12">
        <v>994</v>
      </c>
      <c r="AG12">
        <v>-10</v>
      </c>
      <c r="AH12">
        <v>8</v>
      </c>
      <c r="AI12">
        <v>5</v>
      </c>
      <c r="AJ12">
        <v>190</v>
      </c>
      <c r="AK12">
        <v>189.8</v>
      </c>
      <c r="AL12">
        <v>2.1</v>
      </c>
      <c r="AM12">
        <v>194</v>
      </c>
      <c r="AN12" t="s">
        <v>155</v>
      </c>
      <c r="AO12">
        <v>2</v>
      </c>
      <c r="AP12" s="42">
        <v>0.80583333333333329</v>
      </c>
      <c r="AQ12">
        <v>47.158925000000004</v>
      </c>
      <c r="AR12">
        <v>-88.487627000000003</v>
      </c>
      <c r="AS12">
        <v>312</v>
      </c>
      <c r="AT12">
        <v>43.6</v>
      </c>
      <c r="AU12">
        <v>11</v>
      </c>
      <c r="AV12">
        <v>11</v>
      </c>
      <c r="AW12" t="s">
        <v>392</v>
      </c>
      <c r="AX12">
        <v>1.3</v>
      </c>
      <c r="AY12">
        <v>1.9</v>
      </c>
      <c r="AZ12">
        <v>2.7</v>
      </c>
      <c r="BA12">
        <v>14.048999999999999</v>
      </c>
      <c r="BB12">
        <v>17.309999999999999</v>
      </c>
      <c r="BC12">
        <v>1.23</v>
      </c>
      <c r="BD12">
        <v>11.624000000000001</v>
      </c>
      <c r="BE12">
        <v>2656.8890000000001</v>
      </c>
      <c r="BF12">
        <v>102.468</v>
      </c>
      <c r="BG12">
        <v>7.5940000000000003</v>
      </c>
      <c r="BH12">
        <v>0</v>
      </c>
      <c r="BI12">
        <v>7.5940000000000003</v>
      </c>
      <c r="BJ12">
        <v>5.7240000000000002</v>
      </c>
      <c r="BK12">
        <v>0</v>
      </c>
      <c r="BL12">
        <v>5.7240000000000002</v>
      </c>
      <c r="BM12">
        <v>72.443899999999999</v>
      </c>
      <c r="BQ12">
        <v>2044.511</v>
      </c>
      <c r="BR12">
        <v>0.32325999999999999</v>
      </c>
      <c r="BS12">
        <v>0.27107900000000001</v>
      </c>
      <c r="BT12">
        <v>1.2999999999999999E-2</v>
      </c>
      <c r="BU12">
        <v>7.781676</v>
      </c>
      <c r="BV12">
        <f t="shared" si="0"/>
        <v>5.4486879000000004</v>
      </c>
    </row>
    <row r="13" spans="1:74" customFormat="1" x14ac:dyDescent="0.25">
      <c r="A13" s="40">
        <v>41703</v>
      </c>
      <c r="B13" s="41">
        <v>0.59758052083333335</v>
      </c>
      <c r="C13">
        <v>10.682</v>
      </c>
      <c r="D13">
        <v>0.50780000000000003</v>
      </c>
      <c r="E13">
        <v>5078.3248729999996</v>
      </c>
      <c r="F13">
        <v>329.4</v>
      </c>
      <c r="G13">
        <v>-18.600000000000001</v>
      </c>
      <c r="H13">
        <v>7106.2</v>
      </c>
      <c r="J13">
        <v>10.65</v>
      </c>
      <c r="K13">
        <v>0.89659999999999995</v>
      </c>
      <c r="L13">
        <v>9.5772999999999993</v>
      </c>
      <c r="M13">
        <v>0.45529999999999998</v>
      </c>
      <c r="N13">
        <v>295.30759999999998</v>
      </c>
      <c r="O13">
        <v>0</v>
      </c>
      <c r="P13">
        <v>295.3</v>
      </c>
      <c r="Q13">
        <v>222.602</v>
      </c>
      <c r="R13">
        <v>0</v>
      </c>
      <c r="S13">
        <v>222.6</v>
      </c>
      <c r="T13">
        <v>7106.1731</v>
      </c>
      <c r="W13">
        <v>0</v>
      </c>
      <c r="X13">
        <v>9.5471000000000004</v>
      </c>
      <c r="Y13">
        <v>12.2</v>
      </c>
      <c r="Z13">
        <v>668</v>
      </c>
      <c r="AA13">
        <v>690</v>
      </c>
      <c r="AB13">
        <v>661</v>
      </c>
      <c r="AC13">
        <v>44</v>
      </c>
      <c r="AD13">
        <v>5.51</v>
      </c>
      <c r="AE13">
        <v>0.13</v>
      </c>
      <c r="AF13">
        <v>994</v>
      </c>
      <c r="AG13">
        <v>-10</v>
      </c>
      <c r="AH13">
        <v>8</v>
      </c>
      <c r="AI13">
        <v>5</v>
      </c>
      <c r="AJ13">
        <v>190</v>
      </c>
      <c r="AK13">
        <v>190</v>
      </c>
      <c r="AL13">
        <v>1.9</v>
      </c>
      <c r="AM13">
        <v>194</v>
      </c>
      <c r="AN13" t="s">
        <v>155</v>
      </c>
      <c r="AO13">
        <v>2</v>
      </c>
      <c r="AP13" s="42">
        <v>0.80584490740740744</v>
      </c>
      <c r="AQ13">
        <v>47.158929999999998</v>
      </c>
      <c r="AR13">
        <v>-88.487347999999997</v>
      </c>
      <c r="AS13">
        <v>311.3</v>
      </c>
      <c r="AT13">
        <v>45.1</v>
      </c>
      <c r="AU13">
        <v>11</v>
      </c>
      <c r="AV13">
        <v>11</v>
      </c>
      <c r="AW13" t="s">
        <v>392</v>
      </c>
      <c r="AX13">
        <v>1.4</v>
      </c>
      <c r="AY13">
        <v>2</v>
      </c>
      <c r="AZ13">
        <v>2.9</v>
      </c>
      <c r="BA13">
        <v>14.048999999999999</v>
      </c>
      <c r="BB13">
        <v>17.440000000000001</v>
      </c>
      <c r="BC13">
        <v>1.24</v>
      </c>
      <c r="BD13">
        <v>11.537000000000001</v>
      </c>
      <c r="BE13">
        <v>2707.5839999999998</v>
      </c>
      <c r="BF13">
        <v>81.924999999999997</v>
      </c>
      <c r="BG13">
        <v>8.7430000000000003</v>
      </c>
      <c r="BH13">
        <v>0</v>
      </c>
      <c r="BI13">
        <v>8.7430000000000003</v>
      </c>
      <c r="BJ13">
        <v>6.59</v>
      </c>
      <c r="BK13">
        <v>0</v>
      </c>
      <c r="BL13">
        <v>6.59</v>
      </c>
      <c r="BM13">
        <v>66.379900000000006</v>
      </c>
      <c r="BQ13">
        <v>1962.501</v>
      </c>
      <c r="BR13">
        <v>0.29115999999999997</v>
      </c>
      <c r="BS13">
        <v>0.268237</v>
      </c>
      <c r="BT13">
        <v>1.2999999999999999E-2</v>
      </c>
      <c r="BU13">
        <v>7.0089490000000003</v>
      </c>
      <c r="BV13">
        <f t="shared" si="0"/>
        <v>5.3915637000000007</v>
      </c>
    </row>
    <row r="14" spans="1:74" customFormat="1" x14ac:dyDescent="0.25">
      <c r="A14" s="40">
        <v>41703</v>
      </c>
      <c r="B14" s="41">
        <v>0.59759209490740739</v>
      </c>
      <c r="C14">
        <v>10.691000000000001</v>
      </c>
      <c r="D14">
        <v>0.38690000000000002</v>
      </c>
      <c r="E14">
        <v>3868.9168770000001</v>
      </c>
      <c r="F14">
        <v>350.3</v>
      </c>
      <c r="G14">
        <v>-17.399999999999999</v>
      </c>
      <c r="H14">
        <v>6264.5</v>
      </c>
      <c r="J14">
        <v>10.28</v>
      </c>
      <c r="K14">
        <v>0.89849999999999997</v>
      </c>
      <c r="L14">
        <v>9.6054999999999993</v>
      </c>
      <c r="M14">
        <v>0.34760000000000002</v>
      </c>
      <c r="N14">
        <v>314.74669999999998</v>
      </c>
      <c r="O14">
        <v>0</v>
      </c>
      <c r="P14">
        <v>314.7</v>
      </c>
      <c r="Q14">
        <v>237.2552</v>
      </c>
      <c r="R14">
        <v>0</v>
      </c>
      <c r="S14">
        <v>237.3</v>
      </c>
      <c r="T14">
        <v>6264.4570999999996</v>
      </c>
      <c r="W14">
        <v>0</v>
      </c>
      <c r="X14">
        <v>9.2368000000000006</v>
      </c>
      <c r="Y14">
        <v>12.1</v>
      </c>
      <c r="Z14">
        <v>664</v>
      </c>
      <c r="AA14">
        <v>687</v>
      </c>
      <c r="AB14">
        <v>658</v>
      </c>
      <c r="AC14">
        <v>44</v>
      </c>
      <c r="AD14">
        <v>5.51</v>
      </c>
      <c r="AE14">
        <v>0.13</v>
      </c>
      <c r="AF14">
        <v>994</v>
      </c>
      <c r="AG14">
        <v>-10</v>
      </c>
      <c r="AH14">
        <v>8</v>
      </c>
      <c r="AI14">
        <v>5</v>
      </c>
      <c r="AJ14">
        <v>189.1</v>
      </c>
      <c r="AK14">
        <v>190</v>
      </c>
      <c r="AL14">
        <v>2.2999999999999998</v>
      </c>
      <c r="AM14">
        <v>194</v>
      </c>
      <c r="AN14" t="s">
        <v>155</v>
      </c>
      <c r="AO14">
        <v>2</v>
      </c>
      <c r="AP14" s="42">
        <v>0.80585648148148159</v>
      </c>
      <c r="AQ14">
        <v>47.158929999999998</v>
      </c>
      <c r="AR14">
        <v>-88.487076999999999</v>
      </c>
      <c r="AS14">
        <v>311.2</v>
      </c>
      <c r="AT14">
        <v>45.3</v>
      </c>
      <c r="AU14">
        <v>11</v>
      </c>
      <c r="AV14">
        <v>11</v>
      </c>
      <c r="AW14" t="s">
        <v>392</v>
      </c>
      <c r="AX14">
        <v>1</v>
      </c>
      <c r="AY14">
        <v>2</v>
      </c>
      <c r="AZ14">
        <v>2.4</v>
      </c>
      <c r="BA14">
        <v>14.048999999999999</v>
      </c>
      <c r="BB14">
        <v>17.760000000000002</v>
      </c>
      <c r="BC14">
        <v>1.26</v>
      </c>
      <c r="BD14">
        <v>11.297000000000001</v>
      </c>
      <c r="BE14">
        <v>2757.7260000000001</v>
      </c>
      <c r="BF14">
        <v>63.521000000000001</v>
      </c>
      <c r="BG14">
        <v>9.4629999999999992</v>
      </c>
      <c r="BH14">
        <v>0</v>
      </c>
      <c r="BI14">
        <v>9.4629999999999992</v>
      </c>
      <c r="BJ14">
        <v>7.133</v>
      </c>
      <c r="BK14">
        <v>0</v>
      </c>
      <c r="BL14">
        <v>7.133</v>
      </c>
      <c r="BM14">
        <v>59.426400000000001</v>
      </c>
      <c r="BQ14">
        <v>1928.1990000000001</v>
      </c>
      <c r="BR14">
        <v>0.231819</v>
      </c>
      <c r="BS14">
        <v>0.26615800000000001</v>
      </c>
      <c r="BT14">
        <v>1.2999999999999999E-2</v>
      </c>
      <c r="BU14">
        <v>5.580463</v>
      </c>
      <c r="BV14">
        <f t="shared" si="0"/>
        <v>5.3497758000000006</v>
      </c>
    </row>
    <row r="15" spans="1:74" customFormat="1" x14ac:dyDescent="0.25">
      <c r="A15" s="40">
        <v>41703</v>
      </c>
      <c r="B15" s="41">
        <v>0.59760366898148154</v>
      </c>
      <c r="C15">
        <v>10.699</v>
      </c>
      <c r="D15">
        <v>0.28320000000000001</v>
      </c>
      <c r="E15">
        <v>2831.508065</v>
      </c>
      <c r="F15">
        <v>375.6</v>
      </c>
      <c r="G15">
        <v>-10.6</v>
      </c>
      <c r="H15">
        <v>5184.2</v>
      </c>
      <c r="J15">
        <v>9.9499999999999993</v>
      </c>
      <c r="K15">
        <v>0.90049999999999997</v>
      </c>
      <c r="L15">
        <v>9.6349</v>
      </c>
      <c r="M15">
        <v>0.255</v>
      </c>
      <c r="N15">
        <v>338.2099</v>
      </c>
      <c r="O15">
        <v>0</v>
      </c>
      <c r="P15">
        <v>338.2</v>
      </c>
      <c r="Q15">
        <v>254.9417</v>
      </c>
      <c r="R15">
        <v>0</v>
      </c>
      <c r="S15">
        <v>254.9</v>
      </c>
      <c r="T15">
        <v>5184.2206999999999</v>
      </c>
      <c r="W15">
        <v>0</v>
      </c>
      <c r="X15">
        <v>8.9626999999999999</v>
      </c>
      <c r="Y15">
        <v>12.2</v>
      </c>
      <c r="Z15">
        <v>657</v>
      </c>
      <c r="AA15">
        <v>681</v>
      </c>
      <c r="AB15">
        <v>652</v>
      </c>
      <c r="AC15">
        <v>44</v>
      </c>
      <c r="AD15">
        <v>5.51</v>
      </c>
      <c r="AE15">
        <v>0.13</v>
      </c>
      <c r="AF15">
        <v>994</v>
      </c>
      <c r="AG15">
        <v>-10</v>
      </c>
      <c r="AH15">
        <v>8</v>
      </c>
      <c r="AI15">
        <v>5</v>
      </c>
      <c r="AJ15">
        <v>189</v>
      </c>
      <c r="AK15">
        <v>190</v>
      </c>
      <c r="AL15">
        <v>2.8</v>
      </c>
      <c r="AM15">
        <v>194</v>
      </c>
      <c r="AN15" t="s">
        <v>155</v>
      </c>
      <c r="AO15">
        <v>2</v>
      </c>
      <c r="AP15" s="42">
        <v>0.80586805555555552</v>
      </c>
      <c r="AQ15">
        <v>47.158929999999998</v>
      </c>
      <c r="AR15">
        <v>-88.486810000000006</v>
      </c>
      <c r="AS15">
        <v>311</v>
      </c>
      <c r="AT15">
        <v>45.3</v>
      </c>
      <c r="AU15">
        <v>11</v>
      </c>
      <c r="AV15">
        <v>11</v>
      </c>
      <c r="AW15" t="s">
        <v>392</v>
      </c>
      <c r="AX15">
        <v>1.2</v>
      </c>
      <c r="AY15">
        <v>2</v>
      </c>
      <c r="AZ15">
        <v>2.5</v>
      </c>
      <c r="BA15">
        <v>14.048999999999999</v>
      </c>
      <c r="BB15">
        <v>18.100000000000001</v>
      </c>
      <c r="BC15">
        <v>1.29</v>
      </c>
      <c r="BD15">
        <v>11.045</v>
      </c>
      <c r="BE15">
        <v>2811.8620000000001</v>
      </c>
      <c r="BF15">
        <v>47.363</v>
      </c>
      <c r="BG15">
        <v>10.336</v>
      </c>
      <c r="BH15">
        <v>0</v>
      </c>
      <c r="BI15">
        <v>10.336</v>
      </c>
      <c r="BJ15">
        <v>7.7919999999999998</v>
      </c>
      <c r="BK15">
        <v>0</v>
      </c>
      <c r="BL15">
        <v>7.7919999999999998</v>
      </c>
      <c r="BM15">
        <v>49.991100000000003</v>
      </c>
      <c r="BQ15">
        <v>1901.883</v>
      </c>
      <c r="BR15">
        <v>0.26476100000000002</v>
      </c>
      <c r="BS15">
        <v>0.26507900000000001</v>
      </c>
      <c r="BT15">
        <v>1.2078999999999999E-2</v>
      </c>
      <c r="BU15">
        <v>6.3734590000000004</v>
      </c>
      <c r="BV15">
        <f t="shared" si="0"/>
        <v>5.3280879000000008</v>
      </c>
    </row>
    <row r="16" spans="1:74" customFormat="1" x14ac:dyDescent="0.25">
      <c r="A16" s="40">
        <v>41703</v>
      </c>
      <c r="B16" s="41">
        <v>0.59761524305555558</v>
      </c>
      <c r="C16">
        <v>10.589</v>
      </c>
      <c r="D16">
        <v>0.18640000000000001</v>
      </c>
      <c r="E16">
        <v>1864.4641349999999</v>
      </c>
      <c r="F16">
        <v>379.5</v>
      </c>
      <c r="G16">
        <v>0.5</v>
      </c>
      <c r="H16">
        <v>4086.3</v>
      </c>
      <c r="J16">
        <v>9.68</v>
      </c>
      <c r="K16">
        <v>0.90329999999999999</v>
      </c>
      <c r="L16">
        <v>9.5656999999999996</v>
      </c>
      <c r="M16">
        <v>0.16839999999999999</v>
      </c>
      <c r="N16">
        <v>342.77379999999999</v>
      </c>
      <c r="O16">
        <v>0.4173</v>
      </c>
      <c r="P16">
        <v>343.2</v>
      </c>
      <c r="Q16">
        <v>258.38189999999997</v>
      </c>
      <c r="R16">
        <v>0.31459999999999999</v>
      </c>
      <c r="S16">
        <v>258.7</v>
      </c>
      <c r="T16">
        <v>4086.3256999999999</v>
      </c>
      <c r="W16">
        <v>0</v>
      </c>
      <c r="X16">
        <v>8.7457999999999991</v>
      </c>
      <c r="Y16">
        <v>12.2</v>
      </c>
      <c r="Z16">
        <v>648</v>
      </c>
      <c r="AA16">
        <v>671</v>
      </c>
      <c r="AB16">
        <v>644</v>
      </c>
      <c r="AC16">
        <v>44</v>
      </c>
      <c r="AD16">
        <v>5.51</v>
      </c>
      <c r="AE16">
        <v>0.13</v>
      </c>
      <c r="AF16">
        <v>994</v>
      </c>
      <c r="AG16">
        <v>-10</v>
      </c>
      <c r="AH16">
        <v>8</v>
      </c>
      <c r="AI16">
        <v>5</v>
      </c>
      <c r="AJ16">
        <v>189</v>
      </c>
      <c r="AK16">
        <v>189.1</v>
      </c>
      <c r="AL16">
        <v>2.7</v>
      </c>
      <c r="AM16">
        <v>194</v>
      </c>
      <c r="AN16" t="s">
        <v>155</v>
      </c>
      <c r="AO16">
        <v>2</v>
      </c>
      <c r="AP16" s="42">
        <v>0.80587962962962967</v>
      </c>
      <c r="AQ16">
        <v>47.158918</v>
      </c>
      <c r="AR16">
        <v>-88.486542999999998</v>
      </c>
      <c r="AS16">
        <v>310.7</v>
      </c>
      <c r="AT16">
        <v>45.2</v>
      </c>
      <c r="AU16">
        <v>11</v>
      </c>
      <c r="AV16">
        <v>11</v>
      </c>
      <c r="AW16" t="s">
        <v>392</v>
      </c>
      <c r="AX16">
        <v>1.2</v>
      </c>
      <c r="AY16">
        <v>2</v>
      </c>
      <c r="AZ16">
        <v>2.5</v>
      </c>
      <c r="BA16">
        <v>14.048999999999999</v>
      </c>
      <c r="BB16">
        <v>18.63</v>
      </c>
      <c r="BC16">
        <v>1.33</v>
      </c>
      <c r="BD16">
        <v>10.701000000000001</v>
      </c>
      <c r="BE16">
        <v>2865.05</v>
      </c>
      <c r="BF16">
        <v>32.106999999999999</v>
      </c>
      <c r="BG16">
        <v>10.750999999999999</v>
      </c>
      <c r="BH16">
        <v>1.2999999999999999E-2</v>
      </c>
      <c r="BI16">
        <v>10.763999999999999</v>
      </c>
      <c r="BJ16">
        <v>8.1039999999999992</v>
      </c>
      <c r="BK16">
        <v>0.01</v>
      </c>
      <c r="BL16">
        <v>8.1140000000000008</v>
      </c>
      <c r="BM16">
        <v>40.439900000000002</v>
      </c>
      <c r="BQ16">
        <v>1904.635</v>
      </c>
      <c r="BR16">
        <v>0.19708300000000001</v>
      </c>
      <c r="BS16">
        <v>0.26500000000000001</v>
      </c>
      <c r="BT16">
        <v>1.2921E-2</v>
      </c>
      <c r="BU16">
        <v>4.744281</v>
      </c>
      <c r="BV16">
        <f t="shared" si="0"/>
        <v>5.3265000000000002</v>
      </c>
    </row>
    <row r="17" spans="1:74" customFormat="1" x14ac:dyDescent="0.25">
      <c r="A17" s="40">
        <v>41703</v>
      </c>
      <c r="B17" s="41">
        <v>0.59762681712962962</v>
      </c>
      <c r="C17">
        <v>10.555999999999999</v>
      </c>
      <c r="D17">
        <v>0.12230000000000001</v>
      </c>
      <c r="E17">
        <v>1223.113924</v>
      </c>
      <c r="F17">
        <v>379.5</v>
      </c>
      <c r="G17">
        <v>2.1</v>
      </c>
      <c r="H17">
        <v>3614.9</v>
      </c>
      <c r="J17">
        <v>9.33</v>
      </c>
      <c r="K17">
        <v>0.90449999999999997</v>
      </c>
      <c r="L17">
        <v>9.5477000000000007</v>
      </c>
      <c r="M17">
        <v>0.1106</v>
      </c>
      <c r="N17">
        <v>343.21850000000001</v>
      </c>
      <c r="O17">
        <v>1.9247000000000001</v>
      </c>
      <c r="P17">
        <v>345.1</v>
      </c>
      <c r="Q17">
        <v>258.71719999999999</v>
      </c>
      <c r="R17">
        <v>1.4508000000000001</v>
      </c>
      <c r="S17">
        <v>260.2</v>
      </c>
      <c r="T17">
        <v>3614.8661000000002</v>
      </c>
      <c r="W17">
        <v>0</v>
      </c>
      <c r="X17">
        <v>8.4354999999999993</v>
      </c>
      <c r="Y17">
        <v>12.2</v>
      </c>
      <c r="Z17">
        <v>636</v>
      </c>
      <c r="AA17">
        <v>658</v>
      </c>
      <c r="AB17">
        <v>634</v>
      </c>
      <c r="AC17">
        <v>44</v>
      </c>
      <c r="AD17">
        <v>5.51</v>
      </c>
      <c r="AE17">
        <v>0.13</v>
      </c>
      <c r="AF17">
        <v>994</v>
      </c>
      <c r="AG17">
        <v>-10</v>
      </c>
      <c r="AH17">
        <v>8</v>
      </c>
      <c r="AI17">
        <v>5</v>
      </c>
      <c r="AJ17">
        <v>189</v>
      </c>
      <c r="AK17">
        <v>189</v>
      </c>
      <c r="AL17">
        <v>2.2000000000000002</v>
      </c>
      <c r="AM17">
        <v>194</v>
      </c>
      <c r="AN17" t="s">
        <v>155</v>
      </c>
      <c r="AO17">
        <v>2</v>
      </c>
      <c r="AP17" s="42">
        <v>0.80589120370370371</v>
      </c>
      <c r="AQ17">
        <v>47.158867000000001</v>
      </c>
      <c r="AR17">
        <v>-88.486294999999998</v>
      </c>
      <c r="AS17">
        <v>310.5</v>
      </c>
      <c r="AT17">
        <v>44.2</v>
      </c>
      <c r="AU17">
        <v>11</v>
      </c>
      <c r="AV17">
        <v>11</v>
      </c>
      <c r="AW17" t="s">
        <v>392</v>
      </c>
      <c r="AX17">
        <v>1.5</v>
      </c>
      <c r="AY17">
        <v>1</v>
      </c>
      <c r="AZ17">
        <v>2.7</v>
      </c>
      <c r="BA17">
        <v>14.048999999999999</v>
      </c>
      <c r="BB17">
        <v>18.88</v>
      </c>
      <c r="BC17">
        <v>1.34</v>
      </c>
      <c r="BD17">
        <v>10.558</v>
      </c>
      <c r="BE17">
        <v>2894.89</v>
      </c>
      <c r="BF17">
        <v>21.349</v>
      </c>
      <c r="BG17">
        <v>10.898</v>
      </c>
      <c r="BH17">
        <v>6.0999999999999999E-2</v>
      </c>
      <c r="BI17">
        <v>10.959</v>
      </c>
      <c r="BJ17">
        <v>8.2149999999999999</v>
      </c>
      <c r="BK17">
        <v>4.5999999999999999E-2</v>
      </c>
      <c r="BL17">
        <v>8.2609999999999992</v>
      </c>
      <c r="BM17">
        <v>36.2149</v>
      </c>
      <c r="BQ17">
        <v>1859.6849999999999</v>
      </c>
      <c r="BR17">
        <v>0.215867</v>
      </c>
      <c r="BS17">
        <v>0.263158</v>
      </c>
      <c r="BT17">
        <v>1.2078999999999999E-2</v>
      </c>
      <c r="BU17">
        <v>5.1964579999999998</v>
      </c>
      <c r="BV17">
        <f t="shared" si="0"/>
        <v>5.2894758000000008</v>
      </c>
    </row>
    <row r="18" spans="1:74" customFormat="1" x14ac:dyDescent="0.25">
      <c r="A18" s="40">
        <v>41703</v>
      </c>
      <c r="B18" s="41">
        <v>0.59763839120370366</v>
      </c>
      <c r="C18">
        <v>10.500999999999999</v>
      </c>
      <c r="D18">
        <v>8.7999999999999995E-2</v>
      </c>
      <c r="E18">
        <v>880.1893</v>
      </c>
      <c r="F18">
        <v>362.9</v>
      </c>
      <c r="G18">
        <v>0.3</v>
      </c>
      <c r="H18">
        <v>3814</v>
      </c>
      <c r="J18">
        <v>9.08</v>
      </c>
      <c r="K18">
        <v>0.90490000000000004</v>
      </c>
      <c r="L18">
        <v>9.5030000000000001</v>
      </c>
      <c r="M18">
        <v>7.9699999999999993E-2</v>
      </c>
      <c r="N18">
        <v>328.37209999999999</v>
      </c>
      <c r="O18">
        <v>0.29920000000000002</v>
      </c>
      <c r="P18">
        <v>328.7</v>
      </c>
      <c r="Q18">
        <v>247.52590000000001</v>
      </c>
      <c r="R18">
        <v>0.22559999999999999</v>
      </c>
      <c r="S18">
        <v>247.8</v>
      </c>
      <c r="T18">
        <v>3813.9956000000002</v>
      </c>
      <c r="W18">
        <v>0</v>
      </c>
      <c r="X18">
        <v>8.2178000000000004</v>
      </c>
      <c r="Y18">
        <v>12.2</v>
      </c>
      <c r="Z18">
        <v>624</v>
      </c>
      <c r="AA18">
        <v>643</v>
      </c>
      <c r="AB18">
        <v>623</v>
      </c>
      <c r="AC18">
        <v>44</v>
      </c>
      <c r="AD18">
        <v>5.51</v>
      </c>
      <c r="AE18">
        <v>0.13</v>
      </c>
      <c r="AF18">
        <v>994</v>
      </c>
      <c r="AG18">
        <v>-10</v>
      </c>
      <c r="AH18">
        <v>8.9209999999999994</v>
      </c>
      <c r="AI18">
        <v>5</v>
      </c>
      <c r="AJ18">
        <v>189</v>
      </c>
      <c r="AK18">
        <v>189</v>
      </c>
      <c r="AL18">
        <v>1.7</v>
      </c>
      <c r="AM18">
        <v>194</v>
      </c>
      <c r="AN18" t="s">
        <v>155</v>
      </c>
      <c r="AO18">
        <v>2</v>
      </c>
      <c r="AP18" s="42">
        <v>0.80590277777777775</v>
      </c>
      <c r="AQ18">
        <v>47.158808000000001</v>
      </c>
      <c r="AR18">
        <v>-88.486073000000005</v>
      </c>
      <c r="AS18">
        <v>310.39999999999998</v>
      </c>
      <c r="AT18">
        <v>41.7</v>
      </c>
      <c r="AU18">
        <v>11</v>
      </c>
      <c r="AV18">
        <v>11</v>
      </c>
      <c r="AW18" t="s">
        <v>392</v>
      </c>
      <c r="AX18">
        <v>1.3</v>
      </c>
      <c r="AY18">
        <v>1</v>
      </c>
      <c r="AZ18">
        <v>1.6</v>
      </c>
      <c r="BA18">
        <v>14.048999999999999</v>
      </c>
      <c r="BB18">
        <v>19</v>
      </c>
      <c r="BC18">
        <v>1.35</v>
      </c>
      <c r="BD18">
        <v>10.506</v>
      </c>
      <c r="BE18">
        <v>2897.529</v>
      </c>
      <c r="BF18">
        <v>15.457000000000001</v>
      </c>
      <c r="BG18">
        <v>10.484999999999999</v>
      </c>
      <c r="BH18">
        <v>0.01</v>
      </c>
      <c r="BI18">
        <v>10.494999999999999</v>
      </c>
      <c r="BJ18">
        <v>7.9039999999999999</v>
      </c>
      <c r="BK18">
        <v>7.0000000000000001E-3</v>
      </c>
      <c r="BL18">
        <v>7.9109999999999996</v>
      </c>
      <c r="BM18">
        <v>38.424799999999998</v>
      </c>
      <c r="BQ18">
        <v>1821.9010000000001</v>
      </c>
      <c r="BR18">
        <v>0.18115999999999999</v>
      </c>
      <c r="BS18">
        <v>0.26484200000000002</v>
      </c>
      <c r="BT18">
        <v>1.2921E-2</v>
      </c>
      <c r="BU18">
        <v>4.3609739999999997</v>
      </c>
      <c r="BV18">
        <f t="shared" si="0"/>
        <v>5.3233242000000009</v>
      </c>
    </row>
    <row r="19" spans="1:74" customFormat="1" x14ac:dyDescent="0.25">
      <c r="A19" s="40">
        <v>41703</v>
      </c>
      <c r="B19" s="41">
        <v>0.59764996527777781</v>
      </c>
      <c r="C19">
        <v>10.398</v>
      </c>
      <c r="D19">
        <v>6.7100000000000007E-2</v>
      </c>
      <c r="E19">
        <v>670.94097499999998</v>
      </c>
      <c r="F19">
        <v>348.2</v>
      </c>
      <c r="G19">
        <v>0.3</v>
      </c>
      <c r="H19">
        <v>4274.2</v>
      </c>
      <c r="J19">
        <v>8.82</v>
      </c>
      <c r="K19">
        <v>0.90559999999999996</v>
      </c>
      <c r="L19">
        <v>9.4161999999999999</v>
      </c>
      <c r="M19">
        <v>6.08E-2</v>
      </c>
      <c r="N19">
        <v>315.28379999999999</v>
      </c>
      <c r="O19">
        <v>0.2717</v>
      </c>
      <c r="P19">
        <v>315.60000000000002</v>
      </c>
      <c r="Q19">
        <v>237.66</v>
      </c>
      <c r="R19">
        <v>0.20480000000000001</v>
      </c>
      <c r="S19">
        <v>237.9</v>
      </c>
      <c r="T19">
        <v>4274.2363999999998</v>
      </c>
      <c r="W19">
        <v>0</v>
      </c>
      <c r="X19">
        <v>7.9893999999999998</v>
      </c>
      <c r="Y19">
        <v>12.2</v>
      </c>
      <c r="Z19">
        <v>607</v>
      </c>
      <c r="AA19">
        <v>628</v>
      </c>
      <c r="AB19">
        <v>609</v>
      </c>
      <c r="AC19">
        <v>44</v>
      </c>
      <c r="AD19">
        <v>5.51</v>
      </c>
      <c r="AE19">
        <v>0.13</v>
      </c>
      <c r="AF19">
        <v>994</v>
      </c>
      <c r="AG19">
        <v>-10</v>
      </c>
      <c r="AH19">
        <v>8.0790000000000006</v>
      </c>
      <c r="AI19">
        <v>5</v>
      </c>
      <c r="AJ19">
        <v>189.9</v>
      </c>
      <c r="AK19">
        <v>189</v>
      </c>
      <c r="AL19">
        <v>2</v>
      </c>
      <c r="AM19">
        <v>194</v>
      </c>
      <c r="AN19" t="s">
        <v>155</v>
      </c>
      <c r="AO19">
        <v>2</v>
      </c>
      <c r="AP19" s="42">
        <v>0.80591435185185178</v>
      </c>
      <c r="AQ19">
        <v>47.158745000000003</v>
      </c>
      <c r="AR19">
        <v>-88.485872000000001</v>
      </c>
      <c r="AS19">
        <v>310.7</v>
      </c>
      <c r="AT19">
        <v>39.200000000000003</v>
      </c>
      <c r="AU19">
        <v>11</v>
      </c>
      <c r="AV19">
        <v>11</v>
      </c>
      <c r="AW19" t="s">
        <v>392</v>
      </c>
      <c r="AX19">
        <v>1.3</v>
      </c>
      <c r="AY19">
        <v>1.1000000000000001</v>
      </c>
      <c r="AZ19">
        <v>1.8</v>
      </c>
      <c r="BA19">
        <v>14.048999999999999</v>
      </c>
      <c r="BB19">
        <v>19.12</v>
      </c>
      <c r="BC19">
        <v>1.36</v>
      </c>
      <c r="BD19">
        <v>10.425000000000001</v>
      </c>
      <c r="BE19">
        <v>2888.43</v>
      </c>
      <c r="BF19">
        <v>11.863</v>
      </c>
      <c r="BG19">
        <v>10.128</v>
      </c>
      <c r="BH19">
        <v>8.9999999999999993E-3</v>
      </c>
      <c r="BI19">
        <v>10.137</v>
      </c>
      <c r="BJ19">
        <v>7.6349999999999998</v>
      </c>
      <c r="BK19">
        <v>7.0000000000000001E-3</v>
      </c>
      <c r="BL19">
        <v>7.641</v>
      </c>
      <c r="BM19">
        <v>43.322099999999999</v>
      </c>
      <c r="BQ19">
        <v>1781.971</v>
      </c>
      <c r="BR19">
        <v>0.139318</v>
      </c>
      <c r="BS19">
        <v>0.26131599999999999</v>
      </c>
      <c r="BT19">
        <v>1.2999999999999999E-2</v>
      </c>
      <c r="BU19">
        <v>3.3537330000000001</v>
      </c>
      <c r="BV19">
        <f t="shared" si="0"/>
        <v>5.2524516000000006</v>
      </c>
    </row>
    <row r="20" spans="1:74" customFormat="1" x14ac:dyDescent="0.25">
      <c r="A20" s="40">
        <v>41703</v>
      </c>
      <c r="B20" s="41">
        <v>0.59766153935185184</v>
      </c>
      <c r="C20">
        <v>10.329000000000001</v>
      </c>
      <c r="D20">
        <v>5.6099999999999997E-2</v>
      </c>
      <c r="E20">
        <v>561.47727299999997</v>
      </c>
      <c r="F20">
        <v>335.3</v>
      </c>
      <c r="G20">
        <v>0.3</v>
      </c>
      <c r="H20">
        <v>4464.2</v>
      </c>
      <c r="J20">
        <v>8.58</v>
      </c>
      <c r="K20">
        <v>0.90620000000000001</v>
      </c>
      <c r="L20">
        <v>9.3605999999999998</v>
      </c>
      <c r="M20">
        <v>5.0900000000000001E-2</v>
      </c>
      <c r="N20">
        <v>303.84570000000002</v>
      </c>
      <c r="O20">
        <v>0.27189999999999998</v>
      </c>
      <c r="P20">
        <v>304.10000000000002</v>
      </c>
      <c r="Q20">
        <v>229.03800000000001</v>
      </c>
      <c r="R20">
        <v>0.2049</v>
      </c>
      <c r="S20">
        <v>229.2</v>
      </c>
      <c r="T20">
        <v>4464.1642000000002</v>
      </c>
      <c r="W20">
        <v>0</v>
      </c>
      <c r="X20">
        <v>7.7765000000000004</v>
      </c>
      <c r="Y20">
        <v>12.2</v>
      </c>
      <c r="Z20">
        <v>589</v>
      </c>
      <c r="AA20">
        <v>610</v>
      </c>
      <c r="AB20">
        <v>593</v>
      </c>
      <c r="AC20">
        <v>44</v>
      </c>
      <c r="AD20">
        <v>5.51</v>
      </c>
      <c r="AE20">
        <v>0.13</v>
      </c>
      <c r="AF20">
        <v>994</v>
      </c>
      <c r="AG20">
        <v>-10</v>
      </c>
      <c r="AH20">
        <v>8</v>
      </c>
      <c r="AI20">
        <v>5</v>
      </c>
      <c r="AJ20">
        <v>190</v>
      </c>
      <c r="AK20">
        <v>188.1</v>
      </c>
      <c r="AL20">
        <v>2.5</v>
      </c>
      <c r="AM20">
        <v>194</v>
      </c>
      <c r="AN20" t="s">
        <v>155</v>
      </c>
      <c r="AO20">
        <v>2</v>
      </c>
      <c r="AP20" s="42">
        <v>0.80592592592592593</v>
      </c>
      <c r="AQ20">
        <v>47.158695000000002</v>
      </c>
      <c r="AR20">
        <v>-88.485652999999999</v>
      </c>
      <c r="AS20">
        <v>310.7</v>
      </c>
      <c r="AT20">
        <v>39.200000000000003</v>
      </c>
      <c r="AU20">
        <v>11</v>
      </c>
      <c r="AV20">
        <v>11</v>
      </c>
      <c r="AW20" t="s">
        <v>392</v>
      </c>
      <c r="AX20">
        <v>1.3</v>
      </c>
      <c r="AY20">
        <v>1.1000000000000001</v>
      </c>
      <c r="AZ20">
        <v>1.8</v>
      </c>
      <c r="BA20">
        <v>14.048999999999999</v>
      </c>
      <c r="BB20">
        <v>19.21</v>
      </c>
      <c r="BC20">
        <v>1.37</v>
      </c>
      <c r="BD20">
        <v>10.35</v>
      </c>
      <c r="BE20">
        <v>2884.97</v>
      </c>
      <c r="BF20">
        <v>9.9809999999999999</v>
      </c>
      <c r="BG20">
        <v>9.8070000000000004</v>
      </c>
      <c r="BH20">
        <v>8.9999999999999993E-3</v>
      </c>
      <c r="BI20">
        <v>9.8160000000000007</v>
      </c>
      <c r="BJ20">
        <v>7.3920000000000003</v>
      </c>
      <c r="BK20">
        <v>7.0000000000000001E-3</v>
      </c>
      <c r="BL20">
        <v>7.399</v>
      </c>
      <c r="BM20">
        <v>45.461300000000001</v>
      </c>
      <c r="BQ20">
        <v>1742.7</v>
      </c>
      <c r="BR20">
        <v>0.107478</v>
      </c>
      <c r="BS20">
        <v>0.25916</v>
      </c>
      <c r="BT20">
        <v>1.2999999999999999E-2</v>
      </c>
      <c r="BU20">
        <v>2.587253</v>
      </c>
      <c r="BV20">
        <f t="shared" si="0"/>
        <v>5.2091160000000007</v>
      </c>
    </row>
    <row r="21" spans="1:74" customFormat="1" x14ac:dyDescent="0.25">
      <c r="A21" s="40">
        <v>41703</v>
      </c>
      <c r="B21" s="41">
        <v>0.59767311342592599</v>
      </c>
      <c r="C21">
        <v>10.321</v>
      </c>
      <c r="D21">
        <v>5.1299999999999998E-2</v>
      </c>
      <c r="E21">
        <v>513.25</v>
      </c>
      <c r="F21">
        <v>307.10000000000002</v>
      </c>
      <c r="G21">
        <v>0.3</v>
      </c>
      <c r="H21">
        <v>4339.2</v>
      </c>
      <c r="J21">
        <v>8.4</v>
      </c>
      <c r="K21">
        <v>0.90649999999999997</v>
      </c>
      <c r="L21">
        <v>9.3561999999999994</v>
      </c>
      <c r="M21">
        <v>4.65E-2</v>
      </c>
      <c r="N21">
        <v>278.36689999999999</v>
      </c>
      <c r="O21">
        <v>0.27200000000000002</v>
      </c>
      <c r="P21">
        <v>278.60000000000002</v>
      </c>
      <c r="Q21">
        <v>209.8322</v>
      </c>
      <c r="R21">
        <v>0.20499999999999999</v>
      </c>
      <c r="S21">
        <v>210</v>
      </c>
      <c r="T21">
        <v>4339.1880000000001</v>
      </c>
      <c r="W21">
        <v>0</v>
      </c>
      <c r="X21">
        <v>7.6148999999999996</v>
      </c>
      <c r="Y21">
        <v>12.2</v>
      </c>
      <c r="Z21">
        <v>570</v>
      </c>
      <c r="AA21">
        <v>589</v>
      </c>
      <c r="AB21">
        <v>575</v>
      </c>
      <c r="AC21">
        <v>44</v>
      </c>
      <c r="AD21">
        <v>5.51</v>
      </c>
      <c r="AE21">
        <v>0.13</v>
      </c>
      <c r="AF21">
        <v>994</v>
      </c>
      <c r="AG21">
        <v>-10</v>
      </c>
      <c r="AH21">
        <v>8</v>
      </c>
      <c r="AI21">
        <v>5</v>
      </c>
      <c r="AJ21">
        <v>190</v>
      </c>
      <c r="AK21">
        <v>188</v>
      </c>
      <c r="AL21">
        <v>2.8</v>
      </c>
      <c r="AM21">
        <v>194</v>
      </c>
      <c r="AN21" t="s">
        <v>155</v>
      </c>
      <c r="AO21">
        <v>2</v>
      </c>
      <c r="AP21" s="42">
        <v>0.80593750000000008</v>
      </c>
      <c r="AQ21">
        <v>47.158619999999999</v>
      </c>
      <c r="AR21">
        <v>-88.485506999999998</v>
      </c>
      <c r="AS21">
        <v>310.7</v>
      </c>
      <c r="AT21">
        <v>36</v>
      </c>
      <c r="AU21">
        <v>11</v>
      </c>
      <c r="AV21">
        <v>10</v>
      </c>
      <c r="AW21" t="s">
        <v>393</v>
      </c>
      <c r="AX21">
        <v>1.3</v>
      </c>
      <c r="AY21">
        <v>1.3</v>
      </c>
      <c r="AZ21">
        <v>1.9</v>
      </c>
      <c r="BA21">
        <v>14.048999999999999</v>
      </c>
      <c r="BB21">
        <v>19.260000000000002</v>
      </c>
      <c r="BC21">
        <v>1.37</v>
      </c>
      <c r="BD21">
        <v>10.31</v>
      </c>
      <c r="BE21">
        <v>2889.87</v>
      </c>
      <c r="BF21">
        <v>9.1470000000000002</v>
      </c>
      <c r="BG21">
        <v>9.0039999999999996</v>
      </c>
      <c r="BH21">
        <v>8.9999999999999993E-3</v>
      </c>
      <c r="BI21">
        <v>9.0129999999999999</v>
      </c>
      <c r="BJ21">
        <v>6.7869999999999999</v>
      </c>
      <c r="BK21">
        <v>7.0000000000000001E-3</v>
      </c>
      <c r="BL21">
        <v>6.7939999999999996</v>
      </c>
      <c r="BM21">
        <v>44.284500000000001</v>
      </c>
      <c r="BQ21">
        <v>1710.19</v>
      </c>
      <c r="BR21">
        <v>0.12249699999999999</v>
      </c>
      <c r="BS21">
        <v>0.26084200000000002</v>
      </c>
      <c r="BT21">
        <v>1.2999999999999999E-2</v>
      </c>
      <c r="BU21">
        <v>2.9488210000000001</v>
      </c>
      <c r="BV21">
        <f t="shared" si="0"/>
        <v>5.2429242000000009</v>
      </c>
    </row>
    <row r="22" spans="1:74" customFormat="1" x14ac:dyDescent="0.25">
      <c r="A22" s="40">
        <v>41703</v>
      </c>
      <c r="B22" s="41">
        <v>0.59768468750000003</v>
      </c>
      <c r="C22">
        <v>10.327999999999999</v>
      </c>
      <c r="D22">
        <v>4.9000000000000002E-2</v>
      </c>
      <c r="E22">
        <v>490</v>
      </c>
      <c r="F22">
        <v>276.60000000000002</v>
      </c>
      <c r="G22">
        <v>9.3000000000000007</v>
      </c>
      <c r="H22">
        <v>4348.1000000000004</v>
      </c>
      <c r="J22">
        <v>8.1999999999999993</v>
      </c>
      <c r="K22">
        <v>0.90639999999999998</v>
      </c>
      <c r="L22">
        <v>9.3611000000000004</v>
      </c>
      <c r="M22">
        <v>4.4400000000000002E-2</v>
      </c>
      <c r="N22">
        <v>250.6806</v>
      </c>
      <c r="O22">
        <v>8.4431999999999992</v>
      </c>
      <c r="P22">
        <v>259.10000000000002</v>
      </c>
      <c r="Q22">
        <v>188.9623</v>
      </c>
      <c r="R22">
        <v>6.3643999999999998</v>
      </c>
      <c r="S22">
        <v>195.3</v>
      </c>
      <c r="T22">
        <v>4348.0793000000003</v>
      </c>
      <c r="W22">
        <v>0</v>
      </c>
      <c r="X22">
        <v>7.4325999999999999</v>
      </c>
      <c r="Y22">
        <v>12.2</v>
      </c>
      <c r="Z22">
        <v>546</v>
      </c>
      <c r="AA22">
        <v>564</v>
      </c>
      <c r="AB22">
        <v>553</v>
      </c>
      <c r="AC22">
        <v>44</v>
      </c>
      <c r="AD22">
        <v>5.51</v>
      </c>
      <c r="AE22">
        <v>0.13</v>
      </c>
      <c r="AF22">
        <v>994</v>
      </c>
      <c r="AG22">
        <v>-10</v>
      </c>
      <c r="AH22">
        <v>8.9209999999999994</v>
      </c>
      <c r="AI22">
        <v>5</v>
      </c>
      <c r="AJ22">
        <v>190</v>
      </c>
      <c r="AK22">
        <v>188.9</v>
      </c>
      <c r="AL22">
        <v>2.5</v>
      </c>
      <c r="AM22">
        <v>194</v>
      </c>
      <c r="AN22" t="s">
        <v>155</v>
      </c>
      <c r="AO22">
        <v>2</v>
      </c>
      <c r="AP22" s="42">
        <v>0.80594907407407401</v>
      </c>
      <c r="AQ22">
        <v>47.158574999999999</v>
      </c>
      <c r="AR22">
        <v>-88.485335000000006</v>
      </c>
      <c r="AS22">
        <v>310.60000000000002</v>
      </c>
      <c r="AT22">
        <v>33.4</v>
      </c>
      <c r="AU22">
        <v>11</v>
      </c>
      <c r="AV22">
        <v>10</v>
      </c>
      <c r="AW22" t="s">
        <v>393</v>
      </c>
      <c r="AX22">
        <v>1.2</v>
      </c>
      <c r="AY22">
        <v>1.4</v>
      </c>
      <c r="AZ22">
        <v>1.9</v>
      </c>
      <c r="BA22">
        <v>14.048999999999999</v>
      </c>
      <c r="BB22">
        <v>19.25</v>
      </c>
      <c r="BC22">
        <v>1.37</v>
      </c>
      <c r="BD22">
        <v>10.324</v>
      </c>
      <c r="BE22">
        <v>2890.3</v>
      </c>
      <c r="BF22">
        <v>8.7279999999999998</v>
      </c>
      <c r="BG22">
        <v>8.1050000000000004</v>
      </c>
      <c r="BH22">
        <v>0.27300000000000002</v>
      </c>
      <c r="BI22">
        <v>8.3780000000000001</v>
      </c>
      <c r="BJ22">
        <v>6.11</v>
      </c>
      <c r="BK22">
        <v>0.20599999999999999</v>
      </c>
      <c r="BL22">
        <v>6.3159999999999998</v>
      </c>
      <c r="BM22">
        <v>44.358400000000003</v>
      </c>
      <c r="BQ22">
        <v>1668.617</v>
      </c>
      <c r="BR22">
        <v>0.13597300000000001</v>
      </c>
      <c r="BS22">
        <v>0.259158</v>
      </c>
      <c r="BT22">
        <v>1.2999999999999999E-2</v>
      </c>
      <c r="BU22">
        <v>3.2732109999999999</v>
      </c>
      <c r="BV22">
        <f t="shared" si="0"/>
        <v>5.2090757999999999</v>
      </c>
    </row>
    <row r="23" spans="1:74" customFormat="1" x14ac:dyDescent="0.25">
      <c r="A23" s="40">
        <v>41703</v>
      </c>
      <c r="B23" s="41">
        <v>0.59769626157407407</v>
      </c>
      <c r="C23">
        <v>10.382999999999999</v>
      </c>
      <c r="D23">
        <v>4.9000000000000002E-2</v>
      </c>
      <c r="E23">
        <v>490</v>
      </c>
      <c r="F23">
        <v>249.1</v>
      </c>
      <c r="G23">
        <v>9.1999999999999993</v>
      </c>
      <c r="H23">
        <v>4483.3</v>
      </c>
      <c r="J23">
        <v>8.1</v>
      </c>
      <c r="K23">
        <v>0.90569999999999995</v>
      </c>
      <c r="L23">
        <v>9.4042999999999992</v>
      </c>
      <c r="M23">
        <v>4.4400000000000002E-2</v>
      </c>
      <c r="N23">
        <v>225.60339999999999</v>
      </c>
      <c r="O23">
        <v>8.3329000000000004</v>
      </c>
      <c r="P23">
        <v>233.9</v>
      </c>
      <c r="Q23">
        <v>170.0592</v>
      </c>
      <c r="R23">
        <v>6.2812999999999999</v>
      </c>
      <c r="S23">
        <v>176.3</v>
      </c>
      <c r="T23">
        <v>4483.2912999999999</v>
      </c>
      <c r="W23">
        <v>0</v>
      </c>
      <c r="X23">
        <v>7.3365999999999998</v>
      </c>
      <c r="Y23">
        <v>12.2</v>
      </c>
      <c r="Z23">
        <v>523</v>
      </c>
      <c r="AA23">
        <v>543</v>
      </c>
      <c r="AB23">
        <v>533</v>
      </c>
      <c r="AC23">
        <v>44</v>
      </c>
      <c r="AD23">
        <v>5.51</v>
      </c>
      <c r="AE23">
        <v>0.13</v>
      </c>
      <c r="AF23">
        <v>994</v>
      </c>
      <c r="AG23">
        <v>-10</v>
      </c>
      <c r="AH23">
        <v>9</v>
      </c>
      <c r="AI23">
        <v>5</v>
      </c>
      <c r="AJ23">
        <v>189.1</v>
      </c>
      <c r="AK23">
        <v>189</v>
      </c>
      <c r="AL23">
        <v>2.2000000000000002</v>
      </c>
      <c r="AM23">
        <v>194</v>
      </c>
      <c r="AN23" t="s">
        <v>155</v>
      </c>
      <c r="AO23">
        <v>2</v>
      </c>
      <c r="AP23" s="42">
        <v>0.80594907407407401</v>
      </c>
      <c r="AQ23">
        <v>47.158541999999997</v>
      </c>
      <c r="AR23">
        <v>-88.485162000000003</v>
      </c>
      <c r="AS23">
        <v>310.7</v>
      </c>
      <c r="AT23">
        <v>31.8</v>
      </c>
      <c r="AU23">
        <v>11</v>
      </c>
      <c r="AV23">
        <v>10</v>
      </c>
      <c r="AW23" t="s">
        <v>393</v>
      </c>
      <c r="AX23">
        <v>1.2</v>
      </c>
      <c r="AY23">
        <v>1.4999</v>
      </c>
      <c r="AZ23">
        <v>1.9999</v>
      </c>
      <c r="BA23">
        <v>14.048999999999999</v>
      </c>
      <c r="BB23">
        <v>19.13</v>
      </c>
      <c r="BC23">
        <v>1.36</v>
      </c>
      <c r="BD23">
        <v>10.406000000000001</v>
      </c>
      <c r="BE23">
        <v>2886.9389999999999</v>
      </c>
      <c r="BF23">
        <v>8.6709999999999994</v>
      </c>
      <c r="BG23">
        <v>7.2530000000000001</v>
      </c>
      <c r="BH23">
        <v>0.26800000000000002</v>
      </c>
      <c r="BI23">
        <v>7.52</v>
      </c>
      <c r="BJ23">
        <v>5.4669999999999996</v>
      </c>
      <c r="BK23">
        <v>0.20200000000000001</v>
      </c>
      <c r="BL23">
        <v>5.6689999999999996</v>
      </c>
      <c r="BM23">
        <v>45.474899999999998</v>
      </c>
      <c r="BQ23">
        <v>1637.58</v>
      </c>
      <c r="BR23">
        <v>0.17199800000000001</v>
      </c>
      <c r="BS23">
        <v>0.25992100000000001</v>
      </c>
      <c r="BT23">
        <v>1.3920999999999999E-2</v>
      </c>
      <c r="BU23">
        <v>4.140422</v>
      </c>
      <c r="BV23">
        <f t="shared" si="0"/>
        <v>5.2244121000000003</v>
      </c>
    </row>
    <row r="24" spans="1:74" customFormat="1" x14ac:dyDescent="0.25">
      <c r="A24" s="40">
        <v>41703</v>
      </c>
      <c r="B24" s="41">
        <v>0.59770783564814811</v>
      </c>
      <c r="C24">
        <v>10.42</v>
      </c>
      <c r="D24">
        <v>4.3900000000000002E-2</v>
      </c>
      <c r="E24">
        <v>438.68548399999997</v>
      </c>
      <c r="F24">
        <v>223.8</v>
      </c>
      <c r="G24">
        <v>9.1999999999999993</v>
      </c>
      <c r="H24">
        <v>4767.3</v>
      </c>
      <c r="J24">
        <v>8</v>
      </c>
      <c r="K24">
        <v>0.90539999999999998</v>
      </c>
      <c r="L24">
        <v>9.4339999999999993</v>
      </c>
      <c r="M24">
        <v>3.9699999999999999E-2</v>
      </c>
      <c r="N24">
        <v>202.62209999999999</v>
      </c>
      <c r="O24">
        <v>8.3293999999999997</v>
      </c>
      <c r="P24">
        <v>211</v>
      </c>
      <c r="Q24">
        <v>152.73599999999999</v>
      </c>
      <c r="R24">
        <v>6.2786999999999997</v>
      </c>
      <c r="S24">
        <v>159</v>
      </c>
      <c r="T24">
        <v>4767.3045000000002</v>
      </c>
      <c r="W24">
        <v>0</v>
      </c>
      <c r="X24">
        <v>7.2430000000000003</v>
      </c>
      <c r="Y24">
        <v>12.2</v>
      </c>
      <c r="Z24">
        <v>505</v>
      </c>
      <c r="AA24">
        <v>524</v>
      </c>
      <c r="AB24">
        <v>521</v>
      </c>
      <c r="AC24">
        <v>44</v>
      </c>
      <c r="AD24">
        <v>5.51</v>
      </c>
      <c r="AE24">
        <v>0.13</v>
      </c>
      <c r="AF24">
        <v>994</v>
      </c>
      <c r="AG24">
        <v>-10</v>
      </c>
      <c r="AH24">
        <v>8.0790000000000006</v>
      </c>
      <c r="AI24">
        <v>5</v>
      </c>
      <c r="AJ24">
        <v>189</v>
      </c>
      <c r="AK24">
        <v>189</v>
      </c>
      <c r="AL24">
        <v>2.8</v>
      </c>
      <c r="AM24">
        <v>194</v>
      </c>
      <c r="AN24" t="s">
        <v>155</v>
      </c>
      <c r="AO24">
        <v>2</v>
      </c>
      <c r="AP24" s="42">
        <v>0.8059722222222222</v>
      </c>
      <c r="AQ24">
        <v>47.158520000000003</v>
      </c>
      <c r="AR24">
        <v>-88.484989999999996</v>
      </c>
      <c r="AS24">
        <v>310.7</v>
      </c>
      <c r="AT24">
        <v>30.4</v>
      </c>
      <c r="AU24">
        <v>11</v>
      </c>
      <c r="AV24">
        <v>10</v>
      </c>
      <c r="AW24" t="s">
        <v>393</v>
      </c>
      <c r="AX24">
        <v>1.1000000000000001</v>
      </c>
      <c r="AY24">
        <v>1.5</v>
      </c>
      <c r="AZ24">
        <v>2</v>
      </c>
      <c r="BA24">
        <v>14.048999999999999</v>
      </c>
      <c r="BB24">
        <v>19.03</v>
      </c>
      <c r="BC24">
        <v>1.35</v>
      </c>
      <c r="BD24">
        <v>10.452</v>
      </c>
      <c r="BE24">
        <v>2880.4409999999998</v>
      </c>
      <c r="BF24">
        <v>7.718</v>
      </c>
      <c r="BG24">
        <v>6.4790000000000001</v>
      </c>
      <c r="BH24">
        <v>0.26600000000000001</v>
      </c>
      <c r="BI24">
        <v>6.7450000000000001</v>
      </c>
      <c r="BJ24">
        <v>4.8840000000000003</v>
      </c>
      <c r="BK24">
        <v>0.20100000000000001</v>
      </c>
      <c r="BL24">
        <v>5.0839999999999996</v>
      </c>
      <c r="BM24">
        <v>48.094900000000003</v>
      </c>
      <c r="BQ24">
        <v>1607.9770000000001</v>
      </c>
      <c r="BR24">
        <v>0.18421000000000001</v>
      </c>
      <c r="BS24">
        <v>0.259079</v>
      </c>
      <c r="BT24">
        <v>1.3079E-2</v>
      </c>
      <c r="BU24">
        <v>4.4343959999999996</v>
      </c>
      <c r="BV24">
        <f t="shared" si="0"/>
        <v>5.2074879000000003</v>
      </c>
    </row>
    <row r="25" spans="1:74" customFormat="1" x14ac:dyDescent="0.25">
      <c r="A25" s="40">
        <v>41703</v>
      </c>
      <c r="B25" s="41">
        <v>0.59771940972222215</v>
      </c>
      <c r="C25">
        <v>10.42</v>
      </c>
      <c r="D25">
        <v>4.2000000000000003E-2</v>
      </c>
      <c r="E25">
        <v>420</v>
      </c>
      <c r="F25">
        <v>197.6</v>
      </c>
      <c r="G25">
        <v>9</v>
      </c>
      <c r="H25">
        <v>5133.8</v>
      </c>
      <c r="J25">
        <v>8</v>
      </c>
      <c r="K25">
        <v>0.90490000000000004</v>
      </c>
      <c r="L25">
        <v>9.4296000000000006</v>
      </c>
      <c r="M25">
        <v>3.7999999999999999E-2</v>
      </c>
      <c r="N25">
        <v>178.8432</v>
      </c>
      <c r="O25">
        <v>8.1445000000000007</v>
      </c>
      <c r="P25">
        <v>187</v>
      </c>
      <c r="Q25">
        <v>134.8115</v>
      </c>
      <c r="R25">
        <v>6.1393000000000004</v>
      </c>
      <c r="S25">
        <v>141</v>
      </c>
      <c r="T25">
        <v>5133.8495000000003</v>
      </c>
      <c r="W25">
        <v>0</v>
      </c>
      <c r="X25">
        <v>7.2396000000000003</v>
      </c>
      <c r="Y25">
        <v>12.2</v>
      </c>
      <c r="Z25">
        <v>488</v>
      </c>
      <c r="AA25">
        <v>507</v>
      </c>
      <c r="AB25">
        <v>516</v>
      </c>
      <c r="AC25">
        <v>44</v>
      </c>
      <c r="AD25">
        <v>5.51</v>
      </c>
      <c r="AE25">
        <v>0.13</v>
      </c>
      <c r="AF25">
        <v>994</v>
      </c>
      <c r="AG25">
        <v>-10</v>
      </c>
      <c r="AH25">
        <v>8</v>
      </c>
      <c r="AI25">
        <v>5</v>
      </c>
      <c r="AJ25">
        <v>189.9</v>
      </c>
      <c r="AK25">
        <v>189.9</v>
      </c>
      <c r="AL25">
        <v>2.4</v>
      </c>
      <c r="AM25">
        <v>194</v>
      </c>
      <c r="AN25" t="s">
        <v>155</v>
      </c>
      <c r="AO25">
        <v>2</v>
      </c>
      <c r="AP25" s="42">
        <v>0.80598379629629635</v>
      </c>
      <c r="AQ25">
        <v>47.158517000000003</v>
      </c>
      <c r="AR25">
        <v>-88.484826999999996</v>
      </c>
      <c r="AS25">
        <v>310.7</v>
      </c>
      <c r="AT25">
        <v>28.7</v>
      </c>
      <c r="AU25">
        <v>11</v>
      </c>
      <c r="AV25">
        <v>10</v>
      </c>
      <c r="AW25" t="s">
        <v>393</v>
      </c>
      <c r="AX25">
        <v>1.1000000000000001</v>
      </c>
      <c r="AY25">
        <v>1.5</v>
      </c>
      <c r="AZ25">
        <v>2</v>
      </c>
      <c r="BA25">
        <v>14.048999999999999</v>
      </c>
      <c r="BB25">
        <v>18.96</v>
      </c>
      <c r="BC25">
        <v>1.35</v>
      </c>
      <c r="BD25">
        <v>10.504</v>
      </c>
      <c r="BE25">
        <v>2870.25</v>
      </c>
      <c r="BF25">
        <v>7.3630000000000004</v>
      </c>
      <c r="BG25">
        <v>5.7009999999999996</v>
      </c>
      <c r="BH25">
        <v>0.26</v>
      </c>
      <c r="BI25">
        <v>5.96</v>
      </c>
      <c r="BJ25">
        <v>4.2969999999999997</v>
      </c>
      <c r="BK25">
        <v>0.19600000000000001</v>
      </c>
      <c r="BL25">
        <v>4.4930000000000003</v>
      </c>
      <c r="BM25">
        <v>51.633899999999997</v>
      </c>
      <c r="BQ25">
        <v>1602.288</v>
      </c>
      <c r="BR25">
        <v>0.21907699999999999</v>
      </c>
      <c r="BS25">
        <v>0.257158</v>
      </c>
      <c r="BT25">
        <v>1.2078999999999999E-2</v>
      </c>
      <c r="BU25">
        <v>5.2737309999999997</v>
      </c>
      <c r="BV25">
        <f t="shared" si="0"/>
        <v>5.1688758000000004</v>
      </c>
    </row>
    <row r="26" spans="1:74" customFormat="1" x14ac:dyDescent="0.25">
      <c r="A26" s="40">
        <v>41703</v>
      </c>
      <c r="B26" s="41">
        <v>0.5977309837962963</v>
      </c>
      <c r="C26">
        <v>10.420999999999999</v>
      </c>
      <c r="D26">
        <v>4.6100000000000002E-2</v>
      </c>
      <c r="E26">
        <v>460.68071300000003</v>
      </c>
      <c r="F26">
        <v>172.4</v>
      </c>
      <c r="G26">
        <v>8.9</v>
      </c>
      <c r="H26">
        <v>5347.1</v>
      </c>
      <c r="J26">
        <v>7.9</v>
      </c>
      <c r="K26">
        <v>0.90480000000000005</v>
      </c>
      <c r="L26">
        <v>9.4288000000000007</v>
      </c>
      <c r="M26">
        <v>4.1700000000000001E-2</v>
      </c>
      <c r="N26">
        <v>156.02529999999999</v>
      </c>
      <c r="O26">
        <v>8.0662000000000003</v>
      </c>
      <c r="P26">
        <v>164.1</v>
      </c>
      <c r="Q26">
        <v>117.6114</v>
      </c>
      <c r="R26">
        <v>6.0803000000000003</v>
      </c>
      <c r="S26">
        <v>123.7</v>
      </c>
      <c r="T26">
        <v>5347.1004000000003</v>
      </c>
      <c r="W26">
        <v>0</v>
      </c>
      <c r="X26">
        <v>7.1477000000000004</v>
      </c>
      <c r="Y26">
        <v>12.2</v>
      </c>
      <c r="Z26">
        <v>472</v>
      </c>
      <c r="AA26">
        <v>490</v>
      </c>
      <c r="AB26">
        <v>515</v>
      </c>
      <c r="AC26">
        <v>44</v>
      </c>
      <c r="AD26">
        <v>5.51</v>
      </c>
      <c r="AE26">
        <v>0.13</v>
      </c>
      <c r="AF26">
        <v>994</v>
      </c>
      <c r="AG26">
        <v>-10</v>
      </c>
      <c r="AH26">
        <v>8</v>
      </c>
      <c r="AI26">
        <v>5</v>
      </c>
      <c r="AJ26">
        <v>189.1</v>
      </c>
      <c r="AK26">
        <v>190</v>
      </c>
      <c r="AL26">
        <v>2.7</v>
      </c>
      <c r="AM26">
        <v>194</v>
      </c>
      <c r="AN26" t="s">
        <v>155</v>
      </c>
      <c r="AO26">
        <v>2</v>
      </c>
      <c r="AP26" s="42">
        <v>0.80599537037037028</v>
      </c>
      <c r="AQ26">
        <v>47.158524999999997</v>
      </c>
      <c r="AR26">
        <v>-88.484674999999996</v>
      </c>
      <c r="AS26">
        <v>310.3</v>
      </c>
      <c r="AT26">
        <v>26.9</v>
      </c>
      <c r="AU26">
        <v>11</v>
      </c>
      <c r="AV26">
        <v>10</v>
      </c>
      <c r="AW26" t="s">
        <v>393</v>
      </c>
      <c r="AX26">
        <v>1.1000000000000001</v>
      </c>
      <c r="AY26">
        <v>1.6</v>
      </c>
      <c r="AZ26">
        <v>2.1</v>
      </c>
      <c r="BA26">
        <v>14.048999999999999</v>
      </c>
      <c r="BB26">
        <v>18.91</v>
      </c>
      <c r="BC26">
        <v>1.35</v>
      </c>
      <c r="BD26">
        <v>10.525</v>
      </c>
      <c r="BE26">
        <v>2863.0390000000002</v>
      </c>
      <c r="BF26">
        <v>8.0549999999999997</v>
      </c>
      <c r="BG26">
        <v>4.9610000000000003</v>
      </c>
      <c r="BH26">
        <v>0.25600000000000001</v>
      </c>
      <c r="BI26">
        <v>5.218</v>
      </c>
      <c r="BJ26">
        <v>3.74</v>
      </c>
      <c r="BK26">
        <v>0.193</v>
      </c>
      <c r="BL26">
        <v>3.9329999999999998</v>
      </c>
      <c r="BM26">
        <v>53.647599999999997</v>
      </c>
      <c r="BQ26">
        <v>1578.0930000000001</v>
      </c>
      <c r="BR26">
        <v>0.162135</v>
      </c>
      <c r="BS26">
        <v>0.25884200000000002</v>
      </c>
      <c r="BT26">
        <v>1.2921E-2</v>
      </c>
      <c r="BU26">
        <v>3.9029950000000002</v>
      </c>
      <c r="BV26">
        <f t="shared" si="0"/>
        <v>5.2027242000000005</v>
      </c>
    </row>
    <row r="27" spans="1:74" customFormat="1" x14ac:dyDescent="0.25">
      <c r="A27" s="40">
        <v>41703</v>
      </c>
      <c r="B27" s="41">
        <v>0.59774255787037034</v>
      </c>
      <c r="C27">
        <v>10.439</v>
      </c>
      <c r="D27">
        <v>5.4800000000000001E-2</v>
      </c>
      <c r="E27">
        <v>547.62886600000002</v>
      </c>
      <c r="F27">
        <v>143.9</v>
      </c>
      <c r="G27">
        <v>5.6</v>
      </c>
      <c r="H27">
        <v>5329.8</v>
      </c>
      <c r="J27">
        <v>7.9</v>
      </c>
      <c r="K27">
        <v>0.90459999999999996</v>
      </c>
      <c r="L27">
        <v>9.4427000000000003</v>
      </c>
      <c r="M27">
        <v>4.9500000000000002E-2</v>
      </c>
      <c r="N27">
        <v>130.2122</v>
      </c>
      <c r="O27">
        <v>5.0571000000000002</v>
      </c>
      <c r="P27">
        <v>135.30000000000001</v>
      </c>
      <c r="Q27">
        <v>98.153599999999997</v>
      </c>
      <c r="R27">
        <v>3.8119999999999998</v>
      </c>
      <c r="S27">
        <v>102</v>
      </c>
      <c r="T27">
        <v>5329.7722999999996</v>
      </c>
      <c r="W27">
        <v>0</v>
      </c>
      <c r="X27">
        <v>7.1463000000000001</v>
      </c>
      <c r="Y27">
        <v>12.2</v>
      </c>
      <c r="Z27">
        <v>460</v>
      </c>
      <c r="AA27">
        <v>478</v>
      </c>
      <c r="AB27">
        <v>513</v>
      </c>
      <c r="AC27">
        <v>44</v>
      </c>
      <c r="AD27">
        <v>5.51</v>
      </c>
      <c r="AE27">
        <v>0.13</v>
      </c>
      <c r="AF27">
        <v>994</v>
      </c>
      <c r="AG27">
        <v>-10</v>
      </c>
      <c r="AH27">
        <v>8</v>
      </c>
      <c r="AI27">
        <v>5</v>
      </c>
      <c r="AJ27">
        <v>189.9</v>
      </c>
      <c r="AK27">
        <v>190.9</v>
      </c>
      <c r="AL27">
        <v>2.8</v>
      </c>
      <c r="AM27">
        <v>194</v>
      </c>
      <c r="AN27" t="s">
        <v>155</v>
      </c>
      <c r="AO27">
        <v>2</v>
      </c>
      <c r="AP27" s="42">
        <v>0.80600694444444443</v>
      </c>
      <c r="AQ27">
        <v>47.158552</v>
      </c>
      <c r="AR27">
        <v>-88.484527999999997</v>
      </c>
      <c r="AS27">
        <v>310.3</v>
      </c>
      <c r="AT27">
        <v>25.8</v>
      </c>
      <c r="AU27">
        <v>11</v>
      </c>
      <c r="AV27">
        <v>10</v>
      </c>
      <c r="AW27" t="s">
        <v>393</v>
      </c>
      <c r="AX27">
        <v>1.2</v>
      </c>
      <c r="AY27">
        <v>1.9</v>
      </c>
      <c r="AZ27">
        <v>2.4</v>
      </c>
      <c r="BA27">
        <v>14.048999999999999</v>
      </c>
      <c r="BB27">
        <v>18.87</v>
      </c>
      <c r="BC27">
        <v>1.34</v>
      </c>
      <c r="BD27">
        <v>10.545999999999999</v>
      </c>
      <c r="BE27">
        <v>2861.509</v>
      </c>
      <c r="BF27">
        <v>9.5549999999999997</v>
      </c>
      <c r="BG27">
        <v>4.1319999999999997</v>
      </c>
      <c r="BH27">
        <v>0.16</v>
      </c>
      <c r="BI27">
        <v>4.2930000000000001</v>
      </c>
      <c r="BJ27">
        <v>3.1150000000000002</v>
      </c>
      <c r="BK27">
        <v>0.121</v>
      </c>
      <c r="BL27">
        <v>3.2360000000000002</v>
      </c>
      <c r="BM27">
        <v>53.366700000000002</v>
      </c>
      <c r="BQ27">
        <v>1574.6379999999999</v>
      </c>
      <c r="BR27">
        <v>0.124765</v>
      </c>
      <c r="BS27">
        <v>0.257158</v>
      </c>
      <c r="BT27">
        <v>1.2999999999999999E-2</v>
      </c>
      <c r="BU27">
        <v>3.003406</v>
      </c>
      <c r="BV27">
        <f t="shared" si="0"/>
        <v>5.1688758000000004</v>
      </c>
    </row>
    <row r="28" spans="1:74" customFormat="1" x14ac:dyDescent="0.25">
      <c r="A28" s="40">
        <v>41703</v>
      </c>
      <c r="B28" s="41">
        <v>0.59775413194444449</v>
      </c>
      <c r="C28">
        <v>10.571999999999999</v>
      </c>
      <c r="D28">
        <v>6.4899999999999999E-2</v>
      </c>
      <c r="E28">
        <v>648.71751900000004</v>
      </c>
      <c r="F28">
        <v>123.9</v>
      </c>
      <c r="G28">
        <v>1.8</v>
      </c>
      <c r="H28">
        <v>5253.5</v>
      </c>
      <c r="J28">
        <v>7.9</v>
      </c>
      <c r="K28">
        <v>0.90349999999999997</v>
      </c>
      <c r="L28">
        <v>9.5518000000000001</v>
      </c>
      <c r="M28">
        <v>5.8599999999999999E-2</v>
      </c>
      <c r="N28">
        <v>111.94159999999999</v>
      </c>
      <c r="O28">
        <v>1.6595</v>
      </c>
      <c r="P28">
        <v>113.6</v>
      </c>
      <c r="Q28">
        <v>84.415800000000004</v>
      </c>
      <c r="R28">
        <v>1.2515000000000001</v>
      </c>
      <c r="S28">
        <v>85.7</v>
      </c>
      <c r="T28">
        <v>5253.5060999999996</v>
      </c>
      <c r="W28">
        <v>0</v>
      </c>
      <c r="X28">
        <v>7.1374000000000004</v>
      </c>
      <c r="Y28">
        <v>12.2</v>
      </c>
      <c r="Z28">
        <v>452</v>
      </c>
      <c r="AA28">
        <v>469</v>
      </c>
      <c r="AB28">
        <v>512</v>
      </c>
      <c r="AC28">
        <v>44.9</v>
      </c>
      <c r="AD28">
        <v>5.62</v>
      </c>
      <c r="AE28">
        <v>0.13</v>
      </c>
      <c r="AF28">
        <v>994</v>
      </c>
      <c r="AG28">
        <v>-10</v>
      </c>
      <c r="AH28">
        <v>8</v>
      </c>
      <c r="AI28">
        <v>5</v>
      </c>
      <c r="AJ28">
        <v>190</v>
      </c>
      <c r="AK28">
        <v>191</v>
      </c>
      <c r="AL28">
        <v>2.8</v>
      </c>
      <c r="AM28">
        <v>194</v>
      </c>
      <c r="AN28" t="s">
        <v>155</v>
      </c>
      <c r="AO28">
        <v>2</v>
      </c>
      <c r="AP28" s="42">
        <v>0.80601851851851858</v>
      </c>
      <c r="AQ28">
        <v>47.158605000000001</v>
      </c>
      <c r="AR28">
        <v>-88.484397999999999</v>
      </c>
      <c r="AS28">
        <v>309.89999999999998</v>
      </c>
      <c r="AT28">
        <v>25</v>
      </c>
      <c r="AU28">
        <v>11</v>
      </c>
      <c r="AV28">
        <v>10</v>
      </c>
      <c r="AW28" t="s">
        <v>393</v>
      </c>
      <c r="AX28">
        <v>1.3</v>
      </c>
      <c r="AY28">
        <v>2</v>
      </c>
      <c r="AZ28">
        <v>2.5</v>
      </c>
      <c r="BA28">
        <v>14.048999999999999</v>
      </c>
      <c r="BB28">
        <v>18.649999999999999</v>
      </c>
      <c r="BC28">
        <v>1.33</v>
      </c>
      <c r="BD28">
        <v>10.685</v>
      </c>
      <c r="BE28">
        <v>2862.8760000000002</v>
      </c>
      <c r="BF28">
        <v>11.18</v>
      </c>
      <c r="BG28">
        <v>3.5139999999999998</v>
      </c>
      <c r="BH28">
        <v>5.1999999999999998E-2</v>
      </c>
      <c r="BI28">
        <v>3.5659999999999998</v>
      </c>
      <c r="BJ28">
        <v>2.65</v>
      </c>
      <c r="BK28">
        <v>3.9E-2</v>
      </c>
      <c r="BL28">
        <v>2.6890000000000001</v>
      </c>
      <c r="BM28">
        <v>52.027000000000001</v>
      </c>
      <c r="BQ28">
        <v>1555.44</v>
      </c>
      <c r="BR28">
        <v>9.9895999999999999E-2</v>
      </c>
      <c r="BS28">
        <v>0.256079</v>
      </c>
      <c r="BT28">
        <v>1.2078999999999999E-2</v>
      </c>
      <c r="BU28">
        <v>2.4047459999999998</v>
      </c>
      <c r="BV28">
        <f t="shared" si="0"/>
        <v>5.1471879000000005</v>
      </c>
    </row>
    <row r="29" spans="1:74" customFormat="1" x14ac:dyDescent="0.25">
      <c r="A29" s="40">
        <v>41703</v>
      </c>
      <c r="B29" s="41">
        <v>0.59776570601851853</v>
      </c>
      <c r="C29">
        <v>10.798</v>
      </c>
      <c r="D29">
        <v>7.3300000000000004E-2</v>
      </c>
      <c r="E29">
        <v>732.53981599999997</v>
      </c>
      <c r="F29">
        <v>108.1</v>
      </c>
      <c r="G29">
        <v>-4</v>
      </c>
      <c r="H29">
        <v>5163.6000000000004</v>
      </c>
      <c r="J29">
        <v>7.9</v>
      </c>
      <c r="K29">
        <v>0.90159999999999996</v>
      </c>
      <c r="L29">
        <v>9.7356999999999996</v>
      </c>
      <c r="M29">
        <v>6.6000000000000003E-2</v>
      </c>
      <c r="N29">
        <v>97.430999999999997</v>
      </c>
      <c r="O29">
        <v>0</v>
      </c>
      <c r="P29">
        <v>97.4</v>
      </c>
      <c r="Q29">
        <v>73.474400000000003</v>
      </c>
      <c r="R29">
        <v>0</v>
      </c>
      <c r="S29">
        <v>73.5</v>
      </c>
      <c r="T29">
        <v>5163.6217999999999</v>
      </c>
      <c r="W29">
        <v>0</v>
      </c>
      <c r="X29">
        <v>7.1228999999999996</v>
      </c>
      <c r="Y29">
        <v>12.2</v>
      </c>
      <c r="Z29">
        <v>445</v>
      </c>
      <c r="AA29">
        <v>462</v>
      </c>
      <c r="AB29">
        <v>514</v>
      </c>
      <c r="AC29">
        <v>45</v>
      </c>
      <c r="AD29">
        <v>5.63</v>
      </c>
      <c r="AE29">
        <v>0.13</v>
      </c>
      <c r="AF29">
        <v>995</v>
      </c>
      <c r="AG29">
        <v>-10</v>
      </c>
      <c r="AH29">
        <v>8.9209999999999994</v>
      </c>
      <c r="AI29">
        <v>5</v>
      </c>
      <c r="AJ29">
        <v>190</v>
      </c>
      <c r="AK29">
        <v>191</v>
      </c>
      <c r="AL29">
        <v>2.8</v>
      </c>
      <c r="AM29">
        <v>194</v>
      </c>
      <c r="AN29" t="s">
        <v>155</v>
      </c>
      <c r="AO29">
        <v>2</v>
      </c>
      <c r="AP29" s="42">
        <v>0.80603009259259262</v>
      </c>
      <c r="AQ29">
        <v>47.158676999999997</v>
      </c>
      <c r="AR29">
        <v>-88.484290000000001</v>
      </c>
      <c r="AS29">
        <v>309.8</v>
      </c>
      <c r="AT29">
        <v>24.5</v>
      </c>
      <c r="AU29">
        <v>11</v>
      </c>
      <c r="AV29">
        <v>11</v>
      </c>
      <c r="AW29" t="s">
        <v>392</v>
      </c>
      <c r="AX29">
        <v>1.3</v>
      </c>
      <c r="AY29">
        <v>2.1</v>
      </c>
      <c r="AZ29">
        <v>2.6</v>
      </c>
      <c r="BA29">
        <v>14.048999999999999</v>
      </c>
      <c r="BB29">
        <v>18.3</v>
      </c>
      <c r="BC29">
        <v>1.3</v>
      </c>
      <c r="BD29">
        <v>10.91</v>
      </c>
      <c r="BE29">
        <v>2866.2240000000002</v>
      </c>
      <c r="BF29">
        <v>12.375999999999999</v>
      </c>
      <c r="BG29">
        <v>3.004</v>
      </c>
      <c r="BH29">
        <v>0</v>
      </c>
      <c r="BI29">
        <v>3.004</v>
      </c>
      <c r="BJ29">
        <v>2.2650000000000001</v>
      </c>
      <c r="BK29">
        <v>0</v>
      </c>
      <c r="BL29">
        <v>2.2650000000000001</v>
      </c>
      <c r="BM29">
        <v>50.229500000000002</v>
      </c>
      <c r="BQ29">
        <v>1524.7370000000001</v>
      </c>
      <c r="BR29">
        <v>8.9710999999999999E-2</v>
      </c>
      <c r="BS29">
        <v>0.25968400000000003</v>
      </c>
      <c r="BT29">
        <v>1.2921E-2</v>
      </c>
      <c r="BU29">
        <v>2.1595689999999998</v>
      </c>
      <c r="BV29">
        <f t="shared" si="0"/>
        <v>5.2196484000000005</v>
      </c>
    </row>
    <row r="30" spans="1:74" customFormat="1" x14ac:dyDescent="0.25">
      <c r="A30" s="40">
        <v>41703</v>
      </c>
      <c r="B30" s="41">
        <v>0.59777728009259257</v>
      </c>
      <c r="C30">
        <v>11.022</v>
      </c>
      <c r="D30">
        <v>7.3200000000000001E-2</v>
      </c>
      <c r="E30">
        <v>732.38930700000003</v>
      </c>
      <c r="F30">
        <v>96</v>
      </c>
      <c r="G30">
        <v>-6.9</v>
      </c>
      <c r="H30">
        <v>5224.3999999999996</v>
      </c>
      <c r="J30">
        <v>7.9</v>
      </c>
      <c r="K30">
        <v>0.89970000000000006</v>
      </c>
      <c r="L30">
        <v>9.9161999999999999</v>
      </c>
      <c r="M30">
        <v>6.59E-2</v>
      </c>
      <c r="N30">
        <v>86.330399999999997</v>
      </c>
      <c r="O30">
        <v>0</v>
      </c>
      <c r="P30">
        <v>86.3</v>
      </c>
      <c r="Q30">
        <v>65.103200000000001</v>
      </c>
      <c r="R30">
        <v>0</v>
      </c>
      <c r="S30">
        <v>65.099999999999994</v>
      </c>
      <c r="T30">
        <v>5224.4300999999996</v>
      </c>
      <c r="W30">
        <v>0</v>
      </c>
      <c r="X30">
        <v>7.1075999999999997</v>
      </c>
      <c r="Y30">
        <v>12.2</v>
      </c>
      <c r="Z30">
        <v>441</v>
      </c>
      <c r="AA30">
        <v>457</v>
      </c>
      <c r="AB30">
        <v>513</v>
      </c>
      <c r="AC30">
        <v>45</v>
      </c>
      <c r="AD30">
        <v>5.63</v>
      </c>
      <c r="AE30">
        <v>0.13</v>
      </c>
      <c r="AF30">
        <v>995</v>
      </c>
      <c r="AG30">
        <v>-10</v>
      </c>
      <c r="AH30">
        <v>9</v>
      </c>
      <c r="AI30">
        <v>5</v>
      </c>
      <c r="AJ30">
        <v>190</v>
      </c>
      <c r="AK30">
        <v>191</v>
      </c>
      <c r="AL30">
        <v>2.6</v>
      </c>
      <c r="AM30">
        <v>194.3</v>
      </c>
      <c r="AN30" t="s">
        <v>155</v>
      </c>
      <c r="AO30">
        <v>2</v>
      </c>
      <c r="AP30" s="42">
        <v>0.80604166666666666</v>
      </c>
      <c r="AQ30">
        <v>47.158765000000002</v>
      </c>
      <c r="AR30">
        <v>-88.484217000000001</v>
      </c>
      <c r="AS30">
        <v>309.5</v>
      </c>
      <c r="AT30">
        <v>23.9</v>
      </c>
      <c r="AU30">
        <v>11</v>
      </c>
      <c r="AV30">
        <v>11</v>
      </c>
      <c r="AW30" t="s">
        <v>392</v>
      </c>
      <c r="AX30">
        <v>1.6</v>
      </c>
      <c r="AY30">
        <v>2.5</v>
      </c>
      <c r="AZ30">
        <v>3</v>
      </c>
      <c r="BA30">
        <v>14.048999999999999</v>
      </c>
      <c r="BB30">
        <v>17.96</v>
      </c>
      <c r="BC30">
        <v>1.28</v>
      </c>
      <c r="BD30">
        <v>11.148</v>
      </c>
      <c r="BE30">
        <v>2867.3560000000002</v>
      </c>
      <c r="BF30">
        <v>12.127000000000001</v>
      </c>
      <c r="BG30">
        <v>2.6139999999999999</v>
      </c>
      <c r="BH30">
        <v>0</v>
      </c>
      <c r="BI30">
        <v>2.6139999999999999</v>
      </c>
      <c r="BJ30">
        <v>1.9710000000000001</v>
      </c>
      <c r="BK30">
        <v>0</v>
      </c>
      <c r="BL30">
        <v>1.9710000000000001</v>
      </c>
      <c r="BM30">
        <v>49.915700000000001</v>
      </c>
      <c r="BQ30">
        <v>1494.3679999999999</v>
      </c>
      <c r="BR30">
        <v>7.8868999999999995E-2</v>
      </c>
      <c r="BS30">
        <v>0.259079</v>
      </c>
      <c r="BT30">
        <v>1.2078999999999999E-2</v>
      </c>
      <c r="BU30">
        <v>1.898574</v>
      </c>
      <c r="BV30">
        <f t="shared" si="0"/>
        <v>5.2074879000000003</v>
      </c>
    </row>
    <row r="31" spans="1:74" customFormat="1" x14ac:dyDescent="0.25">
      <c r="A31" s="40">
        <v>41703</v>
      </c>
      <c r="B31" s="41">
        <v>0.59778885416666661</v>
      </c>
      <c r="C31">
        <v>11.15</v>
      </c>
      <c r="D31">
        <v>7.2400000000000006E-2</v>
      </c>
      <c r="E31">
        <v>724.09429299999999</v>
      </c>
      <c r="F31">
        <v>86.7</v>
      </c>
      <c r="G31">
        <v>-7.5</v>
      </c>
      <c r="H31">
        <v>5398.5</v>
      </c>
      <c r="J31">
        <v>7.9</v>
      </c>
      <c r="K31">
        <v>0.89870000000000005</v>
      </c>
      <c r="L31">
        <v>10.021000000000001</v>
      </c>
      <c r="M31">
        <v>6.5100000000000005E-2</v>
      </c>
      <c r="N31">
        <v>77.909899999999993</v>
      </c>
      <c r="O31">
        <v>0</v>
      </c>
      <c r="P31">
        <v>77.900000000000006</v>
      </c>
      <c r="Q31">
        <v>58.7532</v>
      </c>
      <c r="R31">
        <v>0</v>
      </c>
      <c r="S31">
        <v>58.8</v>
      </c>
      <c r="T31">
        <v>5398.5200999999997</v>
      </c>
      <c r="W31">
        <v>0</v>
      </c>
      <c r="X31">
        <v>7.1001000000000003</v>
      </c>
      <c r="Y31">
        <v>12.4</v>
      </c>
      <c r="Z31">
        <v>439</v>
      </c>
      <c r="AA31">
        <v>455</v>
      </c>
      <c r="AB31">
        <v>513</v>
      </c>
      <c r="AC31">
        <v>45</v>
      </c>
      <c r="AD31">
        <v>5.63</v>
      </c>
      <c r="AE31">
        <v>0.13</v>
      </c>
      <c r="AF31">
        <v>995</v>
      </c>
      <c r="AG31">
        <v>-10</v>
      </c>
      <c r="AH31">
        <v>9</v>
      </c>
      <c r="AI31">
        <v>5</v>
      </c>
      <c r="AJ31">
        <v>190</v>
      </c>
      <c r="AK31">
        <v>190.1</v>
      </c>
      <c r="AL31">
        <v>3.4</v>
      </c>
      <c r="AM31">
        <v>194.7</v>
      </c>
      <c r="AN31" t="s">
        <v>155</v>
      </c>
      <c r="AO31">
        <v>2</v>
      </c>
      <c r="AP31" s="42">
        <v>0.8060532407407407</v>
      </c>
      <c r="AQ31">
        <v>47.158862999999997</v>
      </c>
      <c r="AR31">
        <v>-88.484177000000003</v>
      </c>
      <c r="AS31">
        <v>309.2</v>
      </c>
      <c r="AT31">
        <v>23.8</v>
      </c>
      <c r="AU31">
        <v>11</v>
      </c>
      <c r="AV31">
        <v>11</v>
      </c>
      <c r="AW31" t="s">
        <v>392</v>
      </c>
      <c r="AX31">
        <v>1.6</v>
      </c>
      <c r="AY31">
        <v>2.6</v>
      </c>
      <c r="AZ31">
        <v>3.1</v>
      </c>
      <c r="BA31">
        <v>14.048999999999999</v>
      </c>
      <c r="BB31">
        <v>17.739999999999998</v>
      </c>
      <c r="BC31">
        <v>1.26</v>
      </c>
      <c r="BD31">
        <v>11.266</v>
      </c>
      <c r="BE31">
        <v>2864.431</v>
      </c>
      <c r="BF31">
        <v>11.84</v>
      </c>
      <c r="BG31">
        <v>2.3319999999999999</v>
      </c>
      <c r="BH31">
        <v>0</v>
      </c>
      <c r="BI31">
        <v>2.3319999999999999</v>
      </c>
      <c r="BJ31">
        <v>1.7589999999999999</v>
      </c>
      <c r="BK31">
        <v>0</v>
      </c>
      <c r="BL31">
        <v>1.7589999999999999</v>
      </c>
      <c r="BM31">
        <v>50.9876</v>
      </c>
      <c r="BQ31">
        <v>1475.67</v>
      </c>
      <c r="BR31">
        <v>6.8790000000000004E-2</v>
      </c>
      <c r="BS31">
        <v>0.258079</v>
      </c>
      <c r="BT31">
        <v>1.1079E-2</v>
      </c>
      <c r="BU31">
        <v>1.6559470000000001</v>
      </c>
      <c r="BV31">
        <f t="shared" si="0"/>
        <v>5.1873879000000001</v>
      </c>
    </row>
    <row r="32" spans="1:74" customFormat="1" x14ac:dyDescent="0.25">
      <c r="A32" s="40">
        <v>41703</v>
      </c>
      <c r="B32" s="41">
        <v>0.59780042824074076</v>
      </c>
      <c r="C32">
        <v>11.129</v>
      </c>
      <c r="D32">
        <v>7.3999999999999996E-2</v>
      </c>
      <c r="E32">
        <v>740.44534399999998</v>
      </c>
      <c r="F32">
        <v>81.2</v>
      </c>
      <c r="G32">
        <v>-7.5</v>
      </c>
      <c r="H32">
        <v>5203.3</v>
      </c>
      <c r="J32">
        <v>7.9</v>
      </c>
      <c r="K32">
        <v>0.89910000000000001</v>
      </c>
      <c r="L32">
        <v>10.005599999999999</v>
      </c>
      <c r="M32">
        <v>6.6600000000000006E-2</v>
      </c>
      <c r="N32">
        <v>72.970100000000002</v>
      </c>
      <c r="O32">
        <v>0</v>
      </c>
      <c r="P32">
        <v>73</v>
      </c>
      <c r="Q32">
        <v>55.027999999999999</v>
      </c>
      <c r="R32">
        <v>0</v>
      </c>
      <c r="S32">
        <v>55</v>
      </c>
      <c r="T32">
        <v>5203.3240999999998</v>
      </c>
      <c r="W32">
        <v>0</v>
      </c>
      <c r="X32">
        <v>7.1025</v>
      </c>
      <c r="Y32">
        <v>12.3</v>
      </c>
      <c r="Z32">
        <v>439</v>
      </c>
      <c r="AA32">
        <v>455</v>
      </c>
      <c r="AB32">
        <v>513</v>
      </c>
      <c r="AC32">
        <v>45</v>
      </c>
      <c r="AD32">
        <v>5.63</v>
      </c>
      <c r="AE32">
        <v>0.13</v>
      </c>
      <c r="AF32">
        <v>995</v>
      </c>
      <c r="AG32">
        <v>-10</v>
      </c>
      <c r="AH32">
        <v>8.0790000000000006</v>
      </c>
      <c r="AI32">
        <v>5.9210000000000003</v>
      </c>
      <c r="AJ32">
        <v>190</v>
      </c>
      <c r="AK32">
        <v>190.9</v>
      </c>
      <c r="AL32">
        <v>3.3</v>
      </c>
      <c r="AM32">
        <v>195</v>
      </c>
      <c r="AN32" t="s">
        <v>155</v>
      </c>
      <c r="AO32">
        <v>2</v>
      </c>
      <c r="AP32" s="42">
        <v>0.80606481481481485</v>
      </c>
      <c r="AQ32">
        <v>47.158921999999997</v>
      </c>
      <c r="AR32">
        <v>-88.484297999999995</v>
      </c>
      <c r="AS32">
        <v>305.2</v>
      </c>
      <c r="AT32">
        <v>25.1</v>
      </c>
      <c r="AU32">
        <v>11</v>
      </c>
      <c r="AV32">
        <v>11</v>
      </c>
      <c r="AW32" t="s">
        <v>392</v>
      </c>
      <c r="AX32">
        <v>1.6</v>
      </c>
      <c r="AY32">
        <v>2.7</v>
      </c>
      <c r="AZ32">
        <v>3.2</v>
      </c>
      <c r="BA32">
        <v>14.048999999999999</v>
      </c>
      <c r="BB32">
        <v>17.8</v>
      </c>
      <c r="BC32">
        <v>1.27</v>
      </c>
      <c r="BD32">
        <v>11.228</v>
      </c>
      <c r="BE32">
        <v>2869.0889999999999</v>
      </c>
      <c r="BF32">
        <v>12.148999999999999</v>
      </c>
      <c r="BG32">
        <v>2.1909999999999998</v>
      </c>
      <c r="BH32">
        <v>0</v>
      </c>
      <c r="BI32">
        <v>2.1909999999999998</v>
      </c>
      <c r="BJ32">
        <v>1.6519999999999999</v>
      </c>
      <c r="BK32">
        <v>0</v>
      </c>
      <c r="BL32">
        <v>1.6519999999999999</v>
      </c>
      <c r="BM32">
        <v>49.299700000000001</v>
      </c>
      <c r="BQ32">
        <v>1480.845</v>
      </c>
      <c r="BR32">
        <v>7.5368000000000004E-2</v>
      </c>
      <c r="BS32">
        <v>0.25892100000000001</v>
      </c>
      <c r="BT32">
        <v>1.1920999999999999E-2</v>
      </c>
      <c r="BU32">
        <v>1.8142959999999999</v>
      </c>
      <c r="BV32">
        <f t="shared" si="0"/>
        <v>5.204312100000001</v>
      </c>
    </row>
    <row r="33" spans="1:74" customFormat="1" x14ac:dyDescent="0.25">
      <c r="A33" s="40">
        <v>41703</v>
      </c>
      <c r="B33" s="41">
        <v>0.59781200231481479</v>
      </c>
      <c r="C33">
        <v>10.835000000000001</v>
      </c>
      <c r="D33">
        <v>7.7899999999999997E-2</v>
      </c>
      <c r="E33">
        <v>778.98502499999995</v>
      </c>
      <c r="F33">
        <v>70.2</v>
      </c>
      <c r="G33">
        <v>-9.1</v>
      </c>
      <c r="H33">
        <v>4915.3</v>
      </c>
      <c r="J33">
        <v>7.9</v>
      </c>
      <c r="K33">
        <v>0.90169999999999995</v>
      </c>
      <c r="L33">
        <v>9.7697000000000003</v>
      </c>
      <c r="M33">
        <v>7.0199999999999999E-2</v>
      </c>
      <c r="N33">
        <v>63.3277</v>
      </c>
      <c r="O33">
        <v>0</v>
      </c>
      <c r="P33">
        <v>63.3</v>
      </c>
      <c r="Q33">
        <v>47.756500000000003</v>
      </c>
      <c r="R33">
        <v>0</v>
      </c>
      <c r="S33">
        <v>47.8</v>
      </c>
      <c r="T33">
        <v>4915.2745000000004</v>
      </c>
      <c r="W33">
        <v>0</v>
      </c>
      <c r="X33">
        <v>7.1234000000000002</v>
      </c>
      <c r="Y33">
        <v>12.5</v>
      </c>
      <c r="Z33">
        <v>439</v>
      </c>
      <c r="AA33">
        <v>455</v>
      </c>
      <c r="AB33">
        <v>513</v>
      </c>
      <c r="AC33">
        <v>45</v>
      </c>
      <c r="AD33">
        <v>5.63</v>
      </c>
      <c r="AE33">
        <v>0.13</v>
      </c>
      <c r="AF33">
        <v>995</v>
      </c>
      <c r="AG33">
        <v>-10</v>
      </c>
      <c r="AH33">
        <v>8.9209999999999994</v>
      </c>
      <c r="AI33">
        <v>6</v>
      </c>
      <c r="AJ33">
        <v>190</v>
      </c>
      <c r="AK33">
        <v>191</v>
      </c>
      <c r="AL33">
        <v>3.4</v>
      </c>
      <c r="AM33">
        <v>195</v>
      </c>
      <c r="AN33" t="s">
        <v>155</v>
      </c>
      <c r="AO33">
        <v>2</v>
      </c>
      <c r="AP33" s="42">
        <v>0.80607638888888899</v>
      </c>
      <c r="AQ33">
        <v>47.159032000000003</v>
      </c>
      <c r="AR33">
        <v>-88.484286999999995</v>
      </c>
      <c r="AS33">
        <v>303.2</v>
      </c>
      <c r="AT33">
        <v>27</v>
      </c>
      <c r="AU33">
        <v>11</v>
      </c>
      <c r="AV33">
        <v>11</v>
      </c>
      <c r="AW33" t="s">
        <v>392</v>
      </c>
      <c r="AX33">
        <v>1.4</v>
      </c>
      <c r="AY33">
        <v>2.7</v>
      </c>
      <c r="AZ33">
        <v>3.1</v>
      </c>
      <c r="BA33">
        <v>14.048999999999999</v>
      </c>
      <c r="BB33">
        <v>18.28</v>
      </c>
      <c r="BC33">
        <v>1.3</v>
      </c>
      <c r="BD33">
        <v>10.901</v>
      </c>
      <c r="BE33">
        <v>2872.5</v>
      </c>
      <c r="BF33">
        <v>13.145</v>
      </c>
      <c r="BG33">
        <v>1.95</v>
      </c>
      <c r="BH33">
        <v>0</v>
      </c>
      <c r="BI33">
        <v>1.95</v>
      </c>
      <c r="BJ33">
        <v>1.47</v>
      </c>
      <c r="BK33">
        <v>0</v>
      </c>
      <c r="BL33">
        <v>1.47</v>
      </c>
      <c r="BM33">
        <v>47.751800000000003</v>
      </c>
      <c r="BQ33">
        <v>1522.8869999999999</v>
      </c>
      <c r="BR33">
        <v>0.122971</v>
      </c>
      <c r="BS33">
        <v>0.257158</v>
      </c>
      <c r="BT33">
        <v>1.1079E-2</v>
      </c>
      <c r="BU33">
        <v>2.9602200000000001</v>
      </c>
      <c r="BV33">
        <f t="shared" si="0"/>
        <v>5.1688758000000004</v>
      </c>
    </row>
    <row r="34" spans="1:74" customFormat="1" x14ac:dyDescent="0.25">
      <c r="A34" s="40">
        <v>41703</v>
      </c>
      <c r="B34" s="41">
        <v>0.59782357638888894</v>
      </c>
      <c r="C34">
        <v>10.377000000000001</v>
      </c>
      <c r="D34">
        <v>8.14E-2</v>
      </c>
      <c r="E34">
        <v>813.52027599999997</v>
      </c>
      <c r="F34">
        <v>66.3</v>
      </c>
      <c r="G34">
        <v>-10.7</v>
      </c>
      <c r="H34">
        <v>4932.8</v>
      </c>
      <c r="J34">
        <v>7.9</v>
      </c>
      <c r="K34">
        <v>0.90529999999999999</v>
      </c>
      <c r="L34">
        <v>9.3940999999999999</v>
      </c>
      <c r="M34">
        <v>7.3599999999999999E-2</v>
      </c>
      <c r="N34">
        <v>60.062399999999997</v>
      </c>
      <c r="O34">
        <v>0</v>
      </c>
      <c r="P34">
        <v>60.1</v>
      </c>
      <c r="Q34">
        <v>45.2941</v>
      </c>
      <c r="R34">
        <v>0</v>
      </c>
      <c r="S34">
        <v>45.3</v>
      </c>
      <c r="T34">
        <v>4932.83</v>
      </c>
      <c r="W34">
        <v>0</v>
      </c>
      <c r="X34">
        <v>7.1520000000000001</v>
      </c>
      <c r="Y34">
        <v>12.3</v>
      </c>
      <c r="Z34">
        <v>439</v>
      </c>
      <c r="AA34">
        <v>455</v>
      </c>
      <c r="AB34">
        <v>512</v>
      </c>
      <c r="AC34">
        <v>45</v>
      </c>
      <c r="AD34">
        <v>5.63</v>
      </c>
      <c r="AE34">
        <v>0.13</v>
      </c>
      <c r="AF34">
        <v>995</v>
      </c>
      <c r="AG34">
        <v>-10</v>
      </c>
      <c r="AH34">
        <v>8.0790000000000006</v>
      </c>
      <c r="AI34">
        <v>6</v>
      </c>
      <c r="AJ34">
        <v>189.1</v>
      </c>
      <c r="AK34">
        <v>190.1</v>
      </c>
      <c r="AL34">
        <v>3.1</v>
      </c>
      <c r="AM34">
        <v>195</v>
      </c>
      <c r="AN34" t="s">
        <v>155</v>
      </c>
      <c r="AO34">
        <v>2</v>
      </c>
      <c r="AP34" s="42">
        <v>0.80608796296296292</v>
      </c>
      <c r="AQ34">
        <v>47.159145000000002</v>
      </c>
      <c r="AR34">
        <v>-88.484283000000005</v>
      </c>
      <c r="AS34">
        <v>301.8</v>
      </c>
      <c r="AT34">
        <v>27.6</v>
      </c>
      <c r="AU34">
        <v>11</v>
      </c>
      <c r="AV34">
        <v>11</v>
      </c>
      <c r="AW34" t="s">
        <v>392</v>
      </c>
      <c r="AX34">
        <v>1.1000000000000001</v>
      </c>
      <c r="AY34">
        <v>1.9</v>
      </c>
      <c r="AZ34">
        <v>2.2000000000000002</v>
      </c>
      <c r="BA34">
        <v>14.048999999999999</v>
      </c>
      <c r="BB34">
        <v>19</v>
      </c>
      <c r="BC34">
        <v>1.35</v>
      </c>
      <c r="BD34">
        <v>10.459</v>
      </c>
      <c r="BE34">
        <v>2865.1959999999999</v>
      </c>
      <c r="BF34">
        <v>14.297000000000001</v>
      </c>
      <c r="BG34">
        <v>1.9179999999999999</v>
      </c>
      <c r="BH34">
        <v>0</v>
      </c>
      <c r="BI34">
        <v>1.9179999999999999</v>
      </c>
      <c r="BJ34">
        <v>1.4470000000000001</v>
      </c>
      <c r="BK34">
        <v>0</v>
      </c>
      <c r="BL34">
        <v>1.4470000000000001</v>
      </c>
      <c r="BM34">
        <v>49.711599999999997</v>
      </c>
      <c r="BQ34">
        <v>1586.078</v>
      </c>
      <c r="BR34">
        <v>0.103975</v>
      </c>
      <c r="BS34">
        <v>0.255158</v>
      </c>
      <c r="BT34">
        <v>1.1920999999999999E-2</v>
      </c>
      <c r="BU34">
        <v>2.5029379999999999</v>
      </c>
      <c r="BV34">
        <f t="shared" si="0"/>
        <v>5.1286757999999999</v>
      </c>
    </row>
    <row r="35" spans="1:74" customFormat="1" x14ac:dyDescent="0.25">
      <c r="A35" s="40">
        <v>41703</v>
      </c>
      <c r="B35" s="41">
        <v>0.59783515046296298</v>
      </c>
      <c r="C35">
        <v>9.9619999999999997</v>
      </c>
      <c r="D35">
        <v>8.6499999999999994E-2</v>
      </c>
      <c r="E35">
        <v>865.28904199999999</v>
      </c>
      <c r="F35">
        <v>61.6</v>
      </c>
      <c r="G35">
        <v>-10.8</v>
      </c>
      <c r="H35">
        <v>5044.5</v>
      </c>
      <c r="J35">
        <v>7.9</v>
      </c>
      <c r="K35">
        <v>0.90839999999999999</v>
      </c>
      <c r="L35">
        <v>9.0497999999999994</v>
      </c>
      <c r="M35">
        <v>7.8600000000000003E-2</v>
      </c>
      <c r="N35">
        <v>55.955599999999997</v>
      </c>
      <c r="O35">
        <v>0</v>
      </c>
      <c r="P35">
        <v>56</v>
      </c>
      <c r="Q35">
        <v>42.197800000000001</v>
      </c>
      <c r="R35">
        <v>0</v>
      </c>
      <c r="S35">
        <v>42.2</v>
      </c>
      <c r="T35">
        <v>5044.5436</v>
      </c>
      <c r="W35">
        <v>0</v>
      </c>
      <c r="X35">
        <v>7.1765999999999996</v>
      </c>
      <c r="Y35">
        <v>12.2</v>
      </c>
      <c r="Z35">
        <v>439</v>
      </c>
      <c r="AA35">
        <v>455</v>
      </c>
      <c r="AB35">
        <v>511</v>
      </c>
      <c r="AC35">
        <v>45</v>
      </c>
      <c r="AD35">
        <v>5.63</v>
      </c>
      <c r="AE35">
        <v>0.13</v>
      </c>
      <c r="AF35">
        <v>994</v>
      </c>
      <c r="AG35">
        <v>-10</v>
      </c>
      <c r="AH35">
        <v>8.9209999999999994</v>
      </c>
      <c r="AI35">
        <v>6</v>
      </c>
      <c r="AJ35">
        <v>189.9</v>
      </c>
      <c r="AK35">
        <v>190.9</v>
      </c>
      <c r="AL35">
        <v>2.6</v>
      </c>
      <c r="AM35">
        <v>195</v>
      </c>
      <c r="AN35" t="s">
        <v>155</v>
      </c>
      <c r="AO35">
        <v>2</v>
      </c>
      <c r="AP35" s="42">
        <v>0.80609953703703707</v>
      </c>
      <c r="AQ35">
        <v>47.159255000000002</v>
      </c>
      <c r="AR35">
        <v>-88.484241999999995</v>
      </c>
      <c r="AS35">
        <v>300.7</v>
      </c>
      <c r="AT35">
        <v>27.3</v>
      </c>
      <c r="AU35">
        <v>11</v>
      </c>
      <c r="AV35">
        <v>11</v>
      </c>
      <c r="AW35" t="s">
        <v>392</v>
      </c>
      <c r="AX35">
        <v>1.6</v>
      </c>
      <c r="AY35">
        <v>1</v>
      </c>
      <c r="AZ35">
        <v>2.6</v>
      </c>
      <c r="BA35">
        <v>14.048999999999999</v>
      </c>
      <c r="BB35">
        <v>19.68</v>
      </c>
      <c r="BC35">
        <v>1.4</v>
      </c>
      <c r="BD35">
        <v>10.08</v>
      </c>
      <c r="BE35">
        <v>2854.6109999999999</v>
      </c>
      <c r="BF35">
        <v>15.781000000000001</v>
      </c>
      <c r="BG35">
        <v>1.8480000000000001</v>
      </c>
      <c r="BH35">
        <v>0</v>
      </c>
      <c r="BI35">
        <v>1.8480000000000001</v>
      </c>
      <c r="BJ35">
        <v>1.3939999999999999</v>
      </c>
      <c r="BK35">
        <v>0</v>
      </c>
      <c r="BL35">
        <v>1.3939999999999999</v>
      </c>
      <c r="BM35">
        <v>52.576300000000003</v>
      </c>
      <c r="BQ35">
        <v>1645.981</v>
      </c>
      <c r="BR35">
        <v>9.1869000000000006E-2</v>
      </c>
      <c r="BS35">
        <v>0.25684200000000001</v>
      </c>
      <c r="BT35">
        <v>1.2E-2</v>
      </c>
      <c r="BU35">
        <v>2.2115170000000002</v>
      </c>
      <c r="BV35">
        <f t="shared" si="0"/>
        <v>5.1625242000000009</v>
      </c>
    </row>
    <row r="36" spans="1:74" customFormat="1" x14ac:dyDescent="0.25">
      <c r="A36" s="40">
        <v>41703</v>
      </c>
      <c r="B36" s="41">
        <v>0.59784672453703702</v>
      </c>
      <c r="C36">
        <v>9.6809999999999992</v>
      </c>
      <c r="D36">
        <v>9.4399999999999998E-2</v>
      </c>
      <c r="E36">
        <v>944.44717400000002</v>
      </c>
      <c r="F36">
        <v>57.8</v>
      </c>
      <c r="G36">
        <v>-10.8</v>
      </c>
      <c r="H36">
        <v>5135.3</v>
      </c>
      <c r="J36">
        <v>7.88</v>
      </c>
      <c r="K36">
        <v>0.91059999999999997</v>
      </c>
      <c r="L36">
        <v>8.8153000000000006</v>
      </c>
      <c r="M36">
        <v>8.5999999999999993E-2</v>
      </c>
      <c r="N36">
        <v>52.630400000000002</v>
      </c>
      <c r="O36">
        <v>0</v>
      </c>
      <c r="P36">
        <v>52.6</v>
      </c>
      <c r="Q36">
        <v>39.690300000000001</v>
      </c>
      <c r="R36">
        <v>0</v>
      </c>
      <c r="S36">
        <v>39.700000000000003</v>
      </c>
      <c r="T36">
        <v>5135.2951999999996</v>
      </c>
      <c r="W36">
        <v>0</v>
      </c>
      <c r="X36">
        <v>7.1763000000000003</v>
      </c>
      <c r="Y36">
        <v>12.2</v>
      </c>
      <c r="Z36">
        <v>439</v>
      </c>
      <c r="AA36">
        <v>455</v>
      </c>
      <c r="AB36">
        <v>511</v>
      </c>
      <c r="AC36">
        <v>45</v>
      </c>
      <c r="AD36">
        <v>5.63</v>
      </c>
      <c r="AE36">
        <v>0.13</v>
      </c>
      <c r="AF36">
        <v>994</v>
      </c>
      <c r="AG36">
        <v>-10</v>
      </c>
      <c r="AH36">
        <v>8.0799199999999995</v>
      </c>
      <c r="AI36">
        <v>6</v>
      </c>
      <c r="AJ36">
        <v>190</v>
      </c>
      <c r="AK36">
        <v>191</v>
      </c>
      <c r="AL36">
        <v>2.7</v>
      </c>
      <c r="AM36">
        <v>195</v>
      </c>
      <c r="AN36" t="s">
        <v>155</v>
      </c>
      <c r="AO36">
        <v>2</v>
      </c>
      <c r="AP36" s="42">
        <v>0.80611111111111111</v>
      </c>
      <c r="AQ36">
        <v>47.159385</v>
      </c>
      <c r="AR36">
        <v>-88.484268</v>
      </c>
      <c r="AS36">
        <v>300</v>
      </c>
      <c r="AT36">
        <v>29.6</v>
      </c>
      <c r="AU36">
        <v>11</v>
      </c>
      <c r="AV36">
        <v>10</v>
      </c>
      <c r="AW36" t="s">
        <v>394</v>
      </c>
      <c r="AX36">
        <v>1.6</v>
      </c>
      <c r="AY36">
        <v>1</v>
      </c>
      <c r="AZ36">
        <v>2.1</v>
      </c>
      <c r="BA36">
        <v>14.048999999999999</v>
      </c>
      <c r="BB36">
        <v>20.149999999999999</v>
      </c>
      <c r="BC36">
        <v>1.43</v>
      </c>
      <c r="BD36">
        <v>9.8149999999999995</v>
      </c>
      <c r="BE36">
        <v>2845.308</v>
      </c>
      <c r="BF36">
        <v>17.667999999999999</v>
      </c>
      <c r="BG36">
        <v>1.7789999999999999</v>
      </c>
      <c r="BH36">
        <v>0</v>
      </c>
      <c r="BI36">
        <v>1.7789999999999999</v>
      </c>
      <c r="BJ36">
        <v>1.3420000000000001</v>
      </c>
      <c r="BK36">
        <v>0</v>
      </c>
      <c r="BL36">
        <v>1.3420000000000001</v>
      </c>
      <c r="BM36">
        <v>54.767299999999999</v>
      </c>
      <c r="BQ36">
        <v>1684.1869999999999</v>
      </c>
      <c r="BR36">
        <v>9.8361000000000004E-2</v>
      </c>
      <c r="BS36">
        <v>0.25975999999999999</v>
      </c>
      <c r="BT36">
        <v>1.2919999999999999E-2</v>
      </c>
      <c r="BU36">
        <v>2.3677869999999999</v>
      </c>
      <c r="BV36">
        <f t="shared" si="0"/>
        <v>5.2211759999999998</v>
      </c>
    </row>
    <row r="37" spans="1:74" customFormat="1" x14ac:dyDescent="0.25">
      <c r="A37" s="40">
        <v>41703</v>
      </c>
      <c r="B37" s="41">
        <v>0.59785829861111106</v>
      </c>
      <c r="C37">
        <v>9.548</v>
      </c>
      <c r="D37">
        <v>0.12889999999999999</v>
      </c>
      <c r="E37">
        <v>1289.0556489999999</v>
      </c>
      <c r="F37">
        <v>54.8</v>
      </c>
      <c r="G37">
        <v>-11</v>
      </c>
      <c r="H37">
        <v>5362.4</v>
      </c>
      <c r="J37">
        <v>7.8</v>
      </c>
      <c r="K37">
        <v>0.9113</v>
      </c>
      <c r="L37">
        <v>8.7012</v>
      </c>
      <c r="M37">
        <v>0.11749999999999999</v>
      </c>
      <c r="N37">
        <v>49.981699999999996</v>
      </c>
      <c r="O37">
        <v>0</v>
      </c>
      <c r="P37">
        <v>50</v>
      </c>
      <c r="Q37">
        <v>37.692799999999998</v>
      </c>
      <c r="R37">
        <v>0</v>
      </c>
      <c r="S37">
        <v>37.700000000000003</v>
      </c>
      <c r="T37">
        <v>5362.4312</v>
      </c>
      <c r="W37">
        <v>0</v>
      </c>
      <c r="X37">
        <v>7.1083999999999996</v>
      </c>
      <c r="Y37">
        <v>12.2</v>
      </c>
      <c r="Z37">
        <v>441</v>
      </c>
      <c r="AA37">
        <v>455</v>
      </c>
      <c r="AB37">
        <v>511</v>
      </c>
      <c r="AC37">
        <v>45</v>
      </c>
      <c r="AD37">
        <v>5.63</v>
      </c>
      <c r="AE37">
        <v>0.13</v>
      </c>
      <c r="AF37">
        <v>994</v>
      </c>
      <c r="AG37">
        <v>-10</v>
      </c>
      <c r="AH37">
        <v>8</v>
      </c>
      <c r="AI37">
        <v>6</v>
      </c>
      <c r="AJ37">
        <v>190</v>
      </c>
      <c r="AK37">
        <v>190.1</v>
      </c>
      <c r="AL37">
        <v>3.2</v>
      </c>
      <c r="AM37">
        <v>195</v>
      </c>
      <c r="AN37" t="s">
        <v>155</v>
      </c>
      <c r="AO37">
        <v>2</v>
      </c>
      <c r="AP37" s="42">
        <v>0.80612268518518515</v>
      </c>
      <c r="AQ37">
        <v>47.159509999999997</v>
      </c>
      <c r="AR37">
        <v>-88.484273000000002</v>
      </c>
      <c r="AS37">
        <v>299.60000000000002</v>
      </c>
      <c r="AT37">
        <v>30.5</v>
      </c>
      <c r="AU37">
        <v>11</v>
      </c>
      <c r="AV37">
        <v>10</v>
      </c>
      <c r="AW37" t="s">
        <v>394</v>
      </c>
      <c r="AX37">
        <v>1.1000000000000001</v>
      </c>
      <c r="AY37">
        <v>1.1000000000000001</v>
      </c>
      <c r="AZ37">
        <v>2.1</v>
      </c>
      <c r="BA37">
        <v>14.048999999999999</v>
      </c>
      <c r="BB37">
        <v>20.28</v>
      </c>
      <c r="BC37">
        <v>1.44</v>
      </c>
      <c r="BD37">
        <v>9.7289999999999992</v>
      </c>
      <c r="BE37">
        <v>2826.5430000000001</v>
      </c>
      <c r="BF37">
        <v>24.289000000000001</v>
      </c>
      <c r="BG37">
        <v>1.7</v>
      </c>
      <c r="BH37">
        <v>0</v>
      </c>
      <c r="BI37">
        <v>1.7</v>
      </c>
      <c r="BJ37">
        <v>1.282</v>
      </c>
      <c r="BK37">
        <v>0</v>
      </c>
      <c r="BL37">
        <v>1.282</v>
      </c>
      <c r="BM37">
        <v>57.557200000000002</v>
      </c>
      <c r="BQ37">
        <v>1678.9849999999999</v>
      </c>
      <c r="BR37">
        <v>0.15886</v>
      </c>
      <c r="BS37">
        <v>0.25723699999999999</v>
      </c>
      <c r="BT37">
        <v>1.2999999999999999E-2</v>
      </c>
      <c r="BU37">
        <v>3.8241540000000001</v>
      </c>
      <c r="BV37">
        <f t="shared" si="0"/>
        <v>5.1704637</v>
      </c>
    </row>
    <row r="38" spans="1:74" customFormat="1" x14ac:dyDescent="0.25">
      <c r="A38" s="40">
        <v>41703</v>
      </c>
      <c r="B38" s="41">
        <v>0.59786987268518521</v>
      </c>
      <c r="C38">
        <v>9.5440000000000005</v>
      </c>
      <c r="D38">
        <v>0.21310000000000001</v>
      </c>
      <c r="E38">
        <v>2131.2760629999998</v>
      </c>
      <c r="F38">
        <v>52.4</v>
      </c>
      <c r="G38">
        <v>-12.4</v>
      </c>
      <c r="H38">
        <v>5563.9</v>
      </c>
      <c r="J38">
        <v>7.78</v>
      </c>
      <c r="K38">
        <v>0.9103</v>
      </c>
      <c r="L38">
        <v>8.6881000000000004</v>
      </c>
      <c r="M38">
        <v>0.19400000000000001</v>
      </c>
      <c r="N38">
        <v>47.696599999999997</v>
      </c>
      <c r="O38">
        <v>0</v>
      </c>
      <c r="P38">
        <v>47.7</v>
      </c>
      <c r="Q38">
        <v>35.969499999999996</v>
      </c>
      <c r="R38">
        <v>0</v>
      </c>
      <c r="S38">
        <v>36</v>
      </c>
      <c r="T38">
        <v>5563.9119000000001</v>
      </c>
      <c r="W38">
        <v>0</v>
      </c>
      <c r="X38">
        <v>7.0830000000000002</v>
      </c>
      <c r="Y38">
        <v>12.2</v>
      </c>
      <c r="Z38">
        <v>445</v>
      </c>
      <c r="AA38">
        <v>455</v>
      </c>
      <c r="AB38">
        <v>511</v>
      </c>
      <c r="AC38">
        <v>45</v>
      </c>
      <c r="AD38">
        <v>5.63</v>
      </c>
      <c r="AE38">
        <v>0.13</v>
      </c>
      <c r="AF38">
        <v>994</v>
      </c>
      <c r="AG38">
        <v>-10</v>
      </c>
      <c r="AH38">
        <v>8</v>
      </c>
      <c r="AI38">
        <v>6</v>
      </c>
      <c r="AJ38">
        <v>190.9</v>
      </c>
      <c r="AK38">
        <v>189.1</v>
      </c>
      <c r="AL38">
        <v>2.7</v>
      </c>
      <c r="AM38">
        <v>195</v>
      </c>
      <c r="AN38" t="s">
        <v>155</v>
      </c>
      <c r="AO38">
        <v>2</v>
      </c>
      <c r="AP38" s="42">
        <v>0.80613425925925919</v>
      </c>
      <c r="AQ38">
        <v>47.159647</v>
      </c>
      <c r="AR38">
        <v>-88.484296999999998</v>
      </c>
      <c r="AS38">
        <v>299.39999999999998</v>
      </c>
      <c r="AT38">
        <v>32.200000000000003</v>
      </c>
      <c r="AU38">
        <v>11</v>
      </c>
      <c r="AV38">
        <v>10</v>
      </c>
      <c r="AW38" t="s">
        <v>394</v>
      </c>
      <c r="AX38">
        <v>1.2</v>
      </c>
      <c r="AY38">
        <v>1</v>
      </c>
      <c r="AZ38">
        <v>2.2000000000000002</v>
      </c>
      <c r="BA38">
        <v>14.048999999999999</v>
      </c>
      <c r="BB38">
        <v>20.07</v>
      </c>
      <c r="BC38">
        <v>1.43</v>
      </c>
      <c r="BD38">
        <v>9.8569999999999993</v>
      </c>
      <c r="BE38">
        <v>2797.1849999999999</v>
      </c>
      <c r="BF38">
        <v>39.753999999999998</v>
      </c>
      <c r="BG38">
        <v>1.6080000000000001</v>
      </c>
      <c r="BH38">
        <v>0</v>
      </c>
      <c r="BI38">
        <v>1.6080000000000001</v>
      </c>
      <c r="BJ38">
        <v>1.2130000000000001</v>
      </c>
      <c r="BK38">
        <v>0</v>
      </c>
      <c r="BL38">
        <v>1.2130000000000001</v>
      </c>
      <c r="BM38">
        <v>59.188699999999997</v>
      </c>
      <c r="BQ38">
        <v>1658.1130000000001</v>
      </c>
      <c r="BR38">
        <v>0.15939500000000001</v>
      </c>
      <c r="BS38">
        <v>0.25976300000000002</v>
      </c>
      <c r="BT38">
        <v>1.2078999999999999E-2</v>
      </c>
      <c r="BU38">
        <v>3.837037</v>
      </c>
      <c r="BV38">
        <f t="shared" si="0"/>
        <v>5.2212363000000011</v>
      </c>
    </row>
    <row r="39" spans="1:74" customFormat="1" x14ac:dyDescent="0.25">
      <c r="A39" s="40">
        <v>41703</v>
      </c>
      <c r="B39" s="41">
        <v>0.59788144675925925</v>
      </c>
      <c r="C39">
        <v>9.6140000000000008</v>
      </c>
      <c r="D39">
        <v>0.33500000000000002</v>
      </c>
      <c r="E39">
        <v>3349.5718900000002</v>
      </c>
      <c r="F39">
        <v>51.3</v>
      </c>
      <c r="G39">
        <v>-12.6</v>
      </c>
      <c r="H39">
        <v>5845.9</v>
      </c>
      <c r="J39">
        <v>7.7</v>
      </c>
      <c r="K39">
        <v>0.90839999999999999</v>
      </c>
      <c r="L39">
        <v>8.7334999999999994</v>
      </c>
      <c r="M39">
        <v>0.30430000000000001</v>
      </c>
      <c r="N39">
        <v>46.617100000000001</v>
      </c>
      <c r="O39">
        <v>0</v>
      </c>
      <c r="P39">
        <v>46.6</v>
      </c>
      <c r="Q39">
        <v>35.155500000000004</v>
      </c>
      <c r="R39">
        <v>0</v>
      </c>
      <c r="S39">
        <v>35.200000000000003</v>
      </c>
      <c r="T39">
        <v>5845.9287000000004</v>
      </c>
      <c r="W39">
        <v>0</v>
      </c>
      <c r="X39">
        <v>6.9950000000000001</v>
      </c>
      <c r="Y39">
        <v>12.2</v>
      </c>
      <c r="Z39">
        <v>448</v>
      </c>
      <c r="AA39">
        <v>455</v>
      </c>
      <c r="AB39">
        <v>511</v>
      </c>
      <c r="AC39">
        <v>45</v>
      </c>
      <c r="AD39">
        <v>5.63</v>
      </c>
      <c r="AE39">
        <v>0.13</v>
      </c>
      <c r="AF39">
        <v>994</v>
      </c>
      <c r="AG39">
        <v>-10</v>
      </c>
      <c r="AH39">
        <v>8.9209999999999994</v>
      </c>
      <c r="AI39">
        <v>6</v>
      </c>
      <c r="AJ39">
        <v>190.1</v>
      </c>
      <c r="AK39">
        <v>189</v>
      </c>
      <c r="AL39">
        <v>3.2</v>
      </c>
      <c r="AM39">
        <v>195</v>
      </c>
      <c r="AN39" t="s">
        <v>155</v>
      </c>
      <c r="AO39">
        <v>2</v>
      </c>
      <c r="AP39" s="42">
        <v>0.80613425925925919</v>
      </c>
      <c r="AQ39">
        <v>47.159776999999998</v>
      </c>
      <c r="AR39">
        <v>-88.484302999999997</v>
      </c>
      <c r="AS39">
        <v>299.39999999999998</v>
      </c>
      <c r="AT39">
        <v>31.8</v>
      </c>
      <c r="AU39">
        <v>11</v>
      </c>
      <c r="AV39">
        <v>10</v>
      </c>
      <c r="AW39" t="s">
        <v>394</v>
      </c>
      <c r="AX39">
        <v>1.2</v>
      </c>
      <c r="AY39">
        <v>1.0999000000000001</v>
      </c>
      <c r="AZ39">
        <v>2.2000000000000002</v>
      </c>
      <c r="BA39">
        <v>14.048999999999999</v>
      </c>
      <c r="BB39">
        <v>19.64</v>
      </c>
      <c r="BC39">
        <v>1.4</v>
      </c>
      <c r="BD39">
        <v>10.077999999999999</v>
      </c>
      <c r="BE39">
        <v>2757.8380000000002</v>
      </c>
      <c r="BF39">
        <v>61.156999999999996</v>
      </c>
      <c r="BG39">
        <v>1.542</v>
      </c>
      <c r="BH39">
        <v>0</v>
      </c>
      <c r="BI39">
        <v>1.542</v>
      </c>
      <c r="BJ39">
        <v>1.163</v>
      </c>
      <c r="BK39">
        <v>0</v>
      </c>
      <c r="BL39">
        <v>1.163</v>
      </c>
      <c r="BM39">
        <v>60.9953</v>
      </c>
      <c r="BQ39">
        <v>1606.0809999999999</v>
      </c>
      <c r="BR39">
        <v>0.204129</v>
      </c>
      <c r="BS39">
        <v>0.26092100000000001</v>
      </c>
      <c r="BT39">
        <v>1.2921E-2</v>
      </c>
      <c r="BU39">
        <v>4.9138950000000001</v>
      </c>
      <c r="BV39">
        <f t="shared" si="0"/>
        <v>5.2445121000000006</v>
      </c>
    </row>
    <row r="40" spans="1:74" customFormat="1" x14ac:dyDescent="0.25">
      <c r="A40" s="40">
        <v>41703</v>
      </c>
      <c r="B40" s="41">
        <v>0.5978930208333334</v>
      </c>
      <c r="C40">
        <v>9.7520000000000007</v>
      </c>
      <c r="D40">
        <v>0.4551</v>
      </c>
      <c r="E40">
        <v>4550.5172409999996</v>
      </c>
      <c r="F40">
        <v>50.5</v>
      </c>
      <c r="G40">
        <v>-15.7</v>
      </c>
      <c r="H40">
        <v>6289.9</v>
      </c>
      <c r="J40">
        <v>7.58</v>
      </c>
      <c r="K40">
        <v>0.90569999999999995</v>
      </c>
      <c r="L40">
        <v>8.8322000000000003</v>
      </c>
      <c r="M40">
        <v>0.41210000000000002</v>
      </c>
      <c r="N40">
        <v>45.751300000000001</v>
      </c>
      <c r="O40">
        <v>0</v>
      </c>
      <c r="P40">
        <v>45.8</v>
      </c>
      <c r="Q40">
        <v>34.502499999999998</v>
      </c>
      <c r="R40">
        <v>0</v>
      </c>
      <c r="S40">
        <v>34.5</v>
      </c>
      <c r="T40">
        <v>6289.8906999999999</v>
      </c>
      <c r="W40">
        <v>0</v>
      </c>
      <c r="X40">
        <v>6.8685999999999998</v>
      </c>
      <c r="Y40">
        <v>12.2</v>
      </c>
      <c r="Z40">
        <v>447</v>
      </c>
      <c r="AA40">
        <v>455</v>
      </c>
      <c r="AB40">
        <v>511</v>
      </c>
      <c r="AC40">
        <v>45</v>
      </c>
      <c r="AD40">
        <v>5.63</v>
      </c>
      <c r="AE40">
        <v>0.13</v>
      </c>
      <c r="AF40">
        <v>994</v>
      </c>
      <c r="AG40">
        <v>-10</v>
      </c>
      <c r="AH40">
        <v>9</v>
      </c>
      <c r="AI40">
        <v>6</v>
      </c>
      <c r="AJ40">
        <v>190</v>
      </c>
      <c r="AK40">
        <v>189.9</v>
      </c>
      <c r="AL40">
        <v>2.9</v>
      </c>
      <c r="AM40">
        <v>195</v>
      </c>
      <c r="AN40" t="s">
        <v>155</v>
      </c>
      <c r="AO40">
        <v>2</v>
      </c>
      <c r="AP40" s="42">
        <v>0.80615740740740749</v>
      </c>
      <c r="AQ40">
        <v>47.159908000000001</v>
      </c>
      <c r="AR40">
        <v>-88.484305000000006</v>
      </c>
      <c r="AS40">
        <v>299.39999999999998</v>
      </c>
      <c r="AT40">
        <v>32.6</v>
      </c>
      <c r="AU40">
        <v>11</v>
      </c>
      <c r="AV40">
        <v>9</v>
      </c>
      <c r="AW40" t="s">
        <v>394</v>
      </c>
      <c r="AX40">
        <v>1.2</v>
      </c>
      <c r="AY40">
        <v>1.2</v>
      </c>
      <c r="AZ40">
        <v>2.2000000000000002</v>
      </c>
      <c r="BA40">
        <v>14.048999999999999</v>
      </c>
      <c r="BB40">
        <v>19.09</v>
      </c>
      <c r="BC40">
        <v>1.36</v>
      </c>
      <c r="BD40">
        <v>10.411</v>
      </c>
      <c r="BE40">
        <v>2717.8240000000001</v>
      </c>
      <c r="BF40">
        <v>80.718999999999994</v>
      </c>
      <c r="BG40">
        <v>1.474</v>
      </c>
      <c r="BH40">
        <v>0</v>
      </c>
      <c r="BI40">
        <v>1.474</v>
      </c>
      <c r="BJ40">
        <v>1.1120000000000001</v>
      </c>
      <c r="BK40">
        <v>0</v>
      </c>
      <c r="BL40">
        <v>1.1120000000000001</v>
      </c>
      <c r="BM40">
        <v>63.952399999999997</v>
      </c>
      <c r="BQ40">
        <v>1536.799</v>
      </c>
      <c r="BR40">
        <v>0.35075499999999998</v>
      </c>
      <c r="BS40">
        <v>0.259158</v>
      </c>
      <c r="BT40">
        <v>1.2999999999999999E-2</v>
      </c>
      <c r="BU40">
        <v>8.4435500000000001</v>
      </c>
      <c r="BV40">
        <f t="shared" si="0"/>
        <v>5.2090757999999999</v>
      </c>
    </row>
    <row r="41" spans="1:74" customFormat="1" x14ac:dyDescent="0.25">
      <c r="A41" s="40">
        <v>41703</v>
      </c>
      <c r="B41" s="41">
        <v>0.59790459490740744</v>
      </c>
      <c r="C41">
        <v>9.8460000000000001</v>
      </c>
      <c r="D41">
        <v>0.54820000000000002</v>
      </c>
      <c r="E41">
        <v>5481.5517239999999</v>
      </c>
      <c r="F41">
        <v>48.3</v>
      </c>
      <c r="G41">
        <v>-8.9</v>
      </c>
      <c r="H41">
        <v>6614.3</v>
      </c>
      <c r="J41">
        <v>7.43</v>
      </c>
      <c r="K41">
        <v>0.90380000000000005</v>
      </c>
      <c r="L41">
        <v>8.8983000000000008</v>
      </c>
      <c r="M41">
        <v>0.49540000000000001</v>
      </c>
      <c r="N41">
        <v>43.6404</v>
      </c>
      <c r="O41">
        <v>0</v>
      </c>
      <c r="P41">
        <v>43.6</v>
      </c>
      <c r="Q41">
        <v>32.910600000000002</v>
      </c>
      <c r="R41">
        <v>0</v>
      </c>
      <c r="S41">
        <v>32.9</v>
      </c>
      <c r="T41">
        <v>6614.2909</v>
      </c>
      <c r="W41">
        <v>0</v>
      </c>
      <c r="X41">
        <v>6.7112999999999996</v>
      </c>
      <c r="Y41">
        <v>12.1</v>
      </c>
      <c r="Z41">
        <v>441</v>
      </c>
      <c r="AA41">
        <v>455</v>
      </c>
      <c r="AB41">
        <v>512</v>
      </c>
      <c r="AC41">
        <v>45</v>
      </c>
      <c r="AD41">
        <v>5.63</v>
      </c>
      <c r="AE41">
        <v>0.13</v>
      </c>
      <c r="AF41">
        <v>994</v>
      </c>
      <c r="AG41">
        <v>-10</v>
      </c>
      <c r="AH41">
        <v>9</v>
      </c>
      <c r="AI41">
        <v>6</v>
      </c>
      <c r="AJ41">
        <v>190</v>
      </c>
      <c r="AK41">
        <v>190</v>
      </c>
      <c r="AL41">
        <v>2.9</v>
      </c>
      <c r="AM41">
        <v>195</v>
      </c>
      <c r="AN41" t="s">
        <v>155</v>
      </c>
      <c r="AO41">
        <v>2</v>
      </c>
      <c r="AP41" s="42">
        <v>0.80616898148148142</v>
      </c>
      <c r="AQ41">
        <v>47.160046999999999</v>
      </c>
      <c r="AR41">
        <v>-88.484305000000006</v>
      </c>
      <c r="AS41">
        <v>299.7</v>
      </c>
      <c r="AT41">
        <v>33.9</v>
      </c>
      <c r="AU41">
        <v>11</v>
      </c>
      <c r="AV41">
        <v>9</v>
      </c>
      <c r="AW41" t="s">
        <v>394</v>
      </c>
      <c r="AX41">
        <v>1</v>
      </c>
      <c r="AY41">
        <v>1.3</v>
      </c>
      <c r="AZ41">
        <v>2.1</v>
      </c>
      <c r="BA41">
        <v>14.048999999999999</v>
      </c>
      <c r="BB41">
        <v>18.7</v>
      </c>
      <c r="BC41">
        <v>1.33</v>
      </c>
      <c r="BD41">
        <v>10.648</v>
      </c>
      <c r="BE41">
        <v>2688.4549999999999</v>
      </c>
      <c r="BF41">
        <v>95.265000000000001</v>
      </c>
      <c r="BG41">
        <v>1.381</v>
      </c>
      <c r="BH41">
        <v>0</v>
      </c>
      <c r="BI41">
        <v>1.381</v>
      </c>
      <c r="BJ41">
        <v>1.0409999999999999</v>
      </c>
      <c r="BK41">
        <v>0</v>
      </c>
      <c r="BL41">
        <v>1.0409999999999999</v>
      </c>
      <c r="BM41">
        <v>66.030100000000004</v>
      </c>
      <c r="BQ41">
        <v>1474.357</v>
      </c>
      <c r="BR41">
        <v>0.40076099999999998</v>
      </c>
      <c r="BS41">
        <v>0.26544699999999999</v>
      </c>
      <c r="BT41">
        <v>1.3920999999999999E-2</v>
      </c>
      <c r="BU41">
        <v>9.6473189999999995</v>
      </c>
      <c r="BV41">
        <f t="shared" si="0"/>
        <v>5.3354847000000003</v>
      </c>
    </row>
    <row r="42" spans="1:74" customFormat="1" x14ac:dyDescent="0.25">
      <c r="A42" s="40">
        <v>41703</v>
      </c>
      <c r="B42" s="41">
        <v>0.59791616898148148</v>
      </c>
      <c r="C42">
        <v>9.8800000000000008</v>
      </c>
      <c r="D42">
        <v>0.62629999999999997</v>
      </c>
      <c r="E42">
        <v>6263.3170330000003</v>
      </c>
      <c r="F42">
        <v>48.3</v>
      </c>
      <c r="G42">
        <v>-3.4</v>
      </c>
      <c r="H42">
        <v>6683.1</v>
      </c>
      <c r="J42">
        <v>7.3</v>
      </c>
      <c r="K42">
        <v>0.90290000000000004</v>
      </c>
      <c r="L42">
        <v>8.9208999999999996</v>
      </c>
      <c r="M42">
        <v>0.5655</v>
      </c>
      <c r="N42">
        <v>43.598199999999999</v>
      </c>
      <c r="O42">
        <v>0</v>
      </c>
      <c r="P42">
        <v>43.6</v>
      </c>
      <c r="Q42">
        <v>32.878799999999998</v>
      </c>
      <c r="R42">
        <v>0</v>
      </c>
      <c r="S42">
        <v>32.9</v>
      </c>
      <c r="T42">
        <v>6683.0771000000004</v>
      </c>
      <c r="W42">
        <v>0</v>
      </c>
      <c r="X42">
        <v>6.5914000000000001</v>
      </c>
      <c r="Y42">
        <v>12.2</v>
      </c>
      <c r="Z42">
        <v>435</v>
      </c>
      <c r="AA42">
        <v>450</v>
      </c>
      <c r="AB42">
        <v>511</v>
      </c>
      <c r="AC42">
        <v>45</v>
      </c>
      <c r="AD42">
        <v>5.63</v>
      </c>
      <c r="AE42">
        <v>0.13</v>
      </c>
      <c r="AF42">
        <v>994</v>
      </c>
      <c r="AG42">
        <v>-10</v>
      </c>
      <c r="AH42">
        <v>9</v>
      </c>
      <c r="AI42">
        <v>6</v>
      </c>
      <c r="AJ42">
        <v>190</v>
      </c>
      <c r="AK42">
        <v>190</v>
      </c>
      <c r="AL42">
        <v>3.6</v>
      </c>
      <c r="AM42">
        <v>195</v>
      </c>
      <c r="AN42" t="s">
        <v>155</v>
      </c>
      <c r="AO42">
        <v>2</v>
      </c>
      <c r="AP42" s="42">
        <v>0.80618055555555557</v>
      </c>
      <c r="AQ42">
        <v>47.160207999999997</v>
      </c>
      <c r="AR42">
        <v>-88.484291999999996</v>
      </c>
      <c r="AS42">
        <v>300.2</v>
      </c>
      <c r="AT42">
        <v>39.9</v>
      </c>
      <c r="AU42">
        <v>11</v>
      </c>
      <c r="AV42">
        <v>9</v>
      </c>
      <c r="AW42" t="s">
        <v>394</v>
      </c>
      <c r="AX42">
        <v>0.9</v>
      </c>
      <c r="AY42">
        <v>1.3</v>
      </c>
      <c r="AZ42">
        <v>2</v>
      </c>
      <c r="BA42">
        <v>14.048999999999999</v>
      </c>
      <c r="BB42">
        <v>18.5</v>
      </c>
      <c r="BC42">
        <v>1.32</v>
      </c>
      <c r="BD42">
        <v>10.750999999999999</v>
      </c>
      <c r="BE42">
        <v>2668.7379999999998</v>
      </c>
      <c r="BF42">
        <v>107.679</v>
      </c>
      <c r="BG42">
        <v>1.3660000000000001</v>
      </c>
      <c r="BH42">
        <v>0</v>
      </c>
      <c r="BI42">
        <v>1.3660000000000001</v>
      </c>
      <c r="BJ42">
        <v>1.03</v>
      </c>
      <c r="BK42">
        <v>0</v>
      </c>
      <c r="BL42">
        <v>1.03</v>
      </c>
      <c r="BM42">
        <v>66.059399999999997</v>
      </c>
      <c r="BQ42">
        <v>1433.74</v>
      </c>
      <c r="BR42">
        <v>0.57254300000000002</v>
      </c>
      <c r="BS42">
        <v>0.26047399999999998</v>
      </c>
      <c r="BT42">
        <v>1.2158E-2</v>
      </c>
      <c r="BU42">
        <v>13.782541999999999</v>
      </c>
      <c r="BV42">
        <f t="shared" si="0"/>
        <v>5.2355273999999996</v>
      </c>
    </row>
    <row r="43" spans="1:74" customFormat="1" x14ac:dyDescent="0.25">
      <c r="A43" s="40">
        <v>41703</v>
      </c>
      <c r="B43" s="41">
        <v>0.59792774305555552</v>
      </c>
      <c r="C43">
        <v>9.8840000000000003</v>
      </c>
      <c r="D43">
        <v>0.68730000000000002</v>
      </c>
      <c r="E43">
        <v>6873.2142860000004</v>
      </c>
      <c r="F43">
        <v>49.6</v>
      </c>
      <c r="G43">
        <v>1.5</v>
      </c>
      <c r="H43">
        <v>6573.2</v>
      </c>
      <c r="J43">
        <v>7.2</v>
      </c>
      <c r="K43">
        <v>0.90239999999999998</v>
      </c>
      <c r="L43">
        <v>8.9194999999999993</v>
      </c>
      <c r="M43">
        <v>0.62019999999999997</v>
      </c>
      <c r="N43">
        <v>44.727200000000003</v>
      </c>
      <c r="O43">
        <v>1.367</v>
      </c>
      <c r="P43">
        <v>46.1</v>
      </c>
      <c r="Q43">
        <v>33.730200000000004</v>
      </c>
      <c r="R43">
        <v>1.0308999999999999</v>
      </c>
      <c r="S43">
        <v>34.799999999999997</v>
      </c>
      <c r="T43">
        <v>6573.1716999999999</v>
      </c>
      <c r="W43">
        <v>0</v>
      </c>
      <c r="X43">
        <v>6.4970999999999997</v>
      </c>
      <c r="Y43">
        <v>12.2</v>
      </c>
      <c r="Z43">
        <v>428</v>
      </c>
      <c r="AA43">
        <v>444</v>
      </c>
      <c r="AB43">
        <v>511</v>
      </c>
      <c r="AC43">
        <v>45</v>
      </c>
      <c r="AD43">
        <v>5.63</v>
      </c>
      <c r="AE43">
        <v>0.13</v>
      </c>
      <c r="AF43">
        <v>994</v>
      </c>
      <c r="AG43">
        <v>-10</v>
      </c>
      <c r="AH43">
        <v>9</v>
      </c>
      <c r="AI43">
        <v>6</v>
      </c>
      <c r="AJ43">
        <v>190</v>
      </c>
      <c r="AK43">
        <v>190</v>
      </c>
      <c r="AL43">
        <v>3.4</v>
      </c>
      <c r="AM43">
        <v>195</v>
      </c>
      <c r="AN43" t="s">
        <v>155</v>
      </c>
      <c r="AO43">
        <v>2</v>
      </c>
      <c r="AP43" s="42">
        <v>0.80619212962962961</v>
      </c>
      <c r="AQ43">
        <v>47.160338000000003</v>
      </c>
      <c r="AR43">
        <v>-88.484286999999995</v>
      </c>
      <c r="AS43">
        <v>300.60000000000002</v>
      </c>
      <c r="AT43">
        <v>35.799999999999997</v>
      </c>
      <c r="AU43">
        <v>11</v>
      </c>
      <c r="AV43">
        <v>9</v>
      </c>
      <c r="AW43" t="s">
        <v>394</v>
      </c>
      <c r="AX43">
        <v>1</v>
      </c>
      <c r="AY43">
        <v>1</v>
      </c>
      <c r="AZ43">
        <v>2</v>
      </c>
      <c r="BA43">
        <v>14.048999999999999</v>
      </c>
      <c r="BB43">
        <v>18.41</v>
      </c>
      <c r="BC43">
        <v>1.31</v>
      </c>
      <c r="BD43">
        <v>10.819000000000001</v>
      </c>
      <c r="BE43">
        <v>2657.2020000000002</v>
      </c>
      <c r="BF43">
        <v>117.601</v>
      </c>
      <c r="BG43">
        <v>1.395</v>
      </c>
      <c r="BH43">
        <v>4.2999999999999997E-2</v>
      </c>
      <c r="BI43">
        <v>1.4379999999999999</v>
      </c>
      <c r="BJ43">
        <v>1.052</v>
      </c>
      <c r="BK43">
        <v>3.2000000000000001E-2</v>
      </c>
      <c r="BL43">
        <v>1.0840000000000001</v>
      </c>
      <c r="BM43">
        <v>64.7029</v>
      </c>
      <c r="BQ43">
        <v>1407.3579999999999</v>
      </c>
      <c r="BR43">
        <v>0.58976300000000004</v>
      </c>
      <c r="BS43">
        <v>0.258158</v>
      </c>
      <c r="BT43">
        <v>1.2921E-2</v>
      </c>
      <c r="BU43">
        <v>14.19707</v>
      </c>
      <c r="BV43">
        <f t="shared" si="0"/>
        <v>5.1889758000000006</v>
      </c>
    </row>
    <row r="44" spans="1:74" customFormat="1" x14ac:dyDescent="0.25">
      <c r="A44" s="40">
        <v>41703</v>
      </c>
      <c r="B44" s="41">
        <v>0.59793931712962956</v>
      </c>
      <c r="C44">
        <v>9.9060000000000006</v>
      </c>
      <c r="D44">
        <v>0.72140000000000004</v>
      </c>
      <c r="E44">
        <v>7214.3092109999998</v>
      </c>
      <c r="F44">
        <v>56.4</v>
      </c>
      <c r="G44">
        <v>1.5</v>
      </c>
      <c r="H44">
        <v>6337.1</v>
      </c>
      <c r="J44">
        <v>7.1</v>
      </c>
      <c r="K44">
        <v>0.9022</v>
      </c>
      <c r="L44">
        <v>8.9369999999999994</v>
      </c>
      <c r="M44">
        <v>0.65080000000000005</v>
      </c>
      <c r="N44">
        <v>50.891199999999998</v>
      </c>
      <c r="O44">
        <v>1.3532</v>
      </c>
      <c r="P44">
        <v>52.2</v>
      </c>
      <c r="Q44">
        <v>38.378700000000002</v>
      </c>
      <c r="R44">
        <v>1.0205</v>
      </c>
      <c r="S44">
        <v>39.4</v>
      </c>
      <c r="T44">
        <v>6337.0686999999998</v>
      </c>
      <c r="W44">
        <v>0</v>
      </c>
      <c r="X44">
        <v>6.4054000000000002</v>
      </c>
      <c r="Y44">
        <v>12.2</v>
      </c>
      <c r="Z44">
        <v>421</v>
      </c>
      <c r="AA44">
        <v>438</v>
      </c>
      <c r="AB44">
        <v>511</v>
      </c>
      <c r="AC44">
        <v>45</v>
      </c>
      <c r="AD44">
        <v>5.63</v>
      </c>
      <c r="AE44">
        <v>0.13</v>
      </c>
      <c r="AF44">
        <v>994</v>
      </c>
      <c r="AG44">
        <v>-10</v>
      </c>
      <c r="AH44">
        <v>9</v>
      </c>
      <c r="AI44">
        <v>6</v>
      </c>
      <c r="AJ44">
        <v>190</v>
      </c>
      <c r="AK44">
        <v>190</v>
      </c>
      <c r="AL44">
        <v>3.6</v>
      </c>
      <c r="AM44">
        <v>194.6</v>
      </c>
      <c r="AN44" t="s">
        <v>155</v>
      </c>
      <c r="AO44">
        <v>2</v>
      </c>
      <c r="AP44" s="42">
        <v>0.80620370370370376</v>
      </c>
      <c r="AQ44">
        <v>47.160482000000002</v>
      </c>
      <c r="AR44">
        <v>-88.484252999999995</v>
      </c>
      <c r="AS44">
        <v>301</v>
      </c>
      <c r="AT44">
        <v>35.700000000000003</v>
      </c>
      <c r="AU44">
        <v>11</v>
      </c>
      <c r="AV44">
        <v>9</v>
      </c>
      <c r="AW44" t="s">
        <v>394</v>
      </c>
      <c r="AX44">
        <v>1</v>
      </c>
      <c r="AY44">
        <v>1</v>
      </c>
      <c r="AZ44">
        <v>2</v>
      </c>
      <c r="BA44">
        <v>14.048999999999999</v>
      </c>
      <c r="BB44">
        <v>18.36</v>
      </c>
      <c r="BC44">
        <v>1.31</v>
      </c>
      <c r="BD44">
        <v>10.845000000000001</v>
      </c>
      <c r="BE44">
        <v>2656.0039999999999</v>
      </c>
      <c r="BF44">
        <v>123.11</v>
      </c>
      <c r="BG44">
        <v>1.5840000000000001</v>
      </c>
      <c r="BH44">
        <v>4.2000000000000003E-2</v>
      </c>
      <c r="BI44">
        <v>1.6259999999999999</v>
      </c>
      <c r="BJ44">
        <v>1.194</v>
      </c>
      <c r="BK44">
        <v>3.2000000000000001E-2</v>
      </c>
      <c r="BL44">
        <v>1.226</v>
      </c>
      <c r="BM44">
        <v>62.228499999999997</v>
      </c>
      <c r="BQ44">
        <v>1384.1379999999999</v>
      </c>
      <c r="BR44">
        <v>0.43527199999999999</v>
      </c>
      <c r="BS44">
        <v>0.25892100000000001</v>
      </c>
      <c r="BT44">
        <v>1.2999999999999999E-2</v>
      </c>
      <c r="BU44">
        <v>10.478085</v>
      </c>
      <c r="BV44">
        <f t="shared" si="0"/>
        <v>5.204312100000001</v>
      </c>
    </row>
    <row r="45" spans="1:74" customFormat="1" x14ac:dyDescent="0.25">
      <c r="A45" s="40">
        <v>41703</v>
      </c>
      <c r="B45" s="41">
        <v>0.5979508912037037</v>
      </c>
      <c r="C45">
        <v>10.000999999999999</v>
      </c>
      <c r="D45">
        <v>0.72870000000000001</v>
      </c>
      <c r="E45">
        <v>7287.2875819999999</v>
      </c>
      <c r="F45">
        <v>66.7</v>
      </c>
      <c r="G45">
        <v>1.5</v>
      </c>
      <c r="H45">
        <v>6101.2</v>
      </c>
      <c r="J45">
        <v>7.1</v>
      </c>
      <c r="K45">
        <v>0.90149999999999997</v>
      </c>
      <c r="L45">
        <v>9.0164000000000009</v>
      </c>
      <c r="M45">
        <v>0.65700000000000003</v>
      </c>
      <c r="N45">
        <v>60.143000000000001</v>
      </c>
      <c r="O45">
        <v>1.3386</v>
      </c>
      <c r="P45">
        <v>61.5</v>
      </c>
      <c r="Q45">
        <v>45.374299999999998</v>
      </c>
      <c r="R45">
        <v>1.0099</v>
      </c>
      <c r="S45">
        <v>46.4</v>
      </c>
      <c r="T45">
        <v>6101.1548000000003</v>
      </c>
      <c r="W45">
        <v>0</v>
      </c>
      <c r="X45">
        <v>6.4008000000000003</v>
      </c>
      <c r="Y45">
        <v>12.2</v>
      </c>
      <c r="Z45">
        <v>414</v>
      </c>
      <c r="AA45">
        <v>431</v>
      </c>
      <c r="AB45">
        <v>510</v>
      </c>
      <c r="AC45">
        <v>45.9</v>
      </c>
      <c r="AD45">
        <v>5.75</v>
      </c>
      <c r="AE45">
        <v>0.13</v>
      </c>
      <c r="AF45">
        <v>994</v>
      </c>
      <c r="AG45">
        <v>-10</v>
      </c>
      <c r="AH45">
        <v>9</v>
      </c>
      <c r="AI45">
        <v>6</v>
      </c>
      <c r="AJ45">
        <v>190</v>
      </c>
      <c r="AK45">
        <v>190</v>
      </c>
      <c r="AL45">
        <v>3.6</v>
      </c>
      <c r="AM45">
        <v>194.2</v>
      </c>
      <c r="AN45" t="s">
        <v>155</v>
      </c>
      <c r="AO45">
        <v>2</v>
      </c>
      <c r="AP45" s="42">
        <v>0.80621527777777768</v>
      </c>
      <c r="AQ45">
        <v>47.160621999999996</v>
      </c>
      <c r="AR45">
        <v>-88.484219999999993</v>
      </c>
      <c r="AS45">
        <v>301.3</v>
      </c>
      <c r="AT45">
        <v>35.1</v>
      </c>
      <c r="AU45">
        <v>11</v>
      </c>
      <c r="AV45">
        <v>9</v>
      </c>
      <c r="AW45" t="s">
        <v>394</v>
      </c>
      <c r="AX45">
        <v>1.1000000000000001</v>
      </c>
      <c r="AY45">
        <v>1.2</v>
      </c>
      <c r="AZ45">
        <v>2.1</v>
      </c>
      <c r="BA45">
        <v>14.048999999999999</v>
      </c>
      <c r="BB45">
        <v>18.239999999999998</v>
      </c>
      <c r="BC45">
        <v>1.3</v>
      </c>
      <c r="BD45">
        <v>10.923</v>
      </c>
      <c r="BE45">
        <v>2663.404</v>
      </c>
      <c r="BF45">
        <v>123.51600000000001</v>
      </c>
      <c r="BG45">
        <v>1.86</v>
      </c>
      <c r="BH45">
        <v>4.1000000000000002E-2</v>
      </c>
      <c r="BI45">
        <v>1.9019999999999999</v>
      </c>
      <c r="BJ45">
        <v>1.4039999999999999</v>
      </c>
      <c r="BK45">
        <v>3.1E-2</v>
      </c>
      <c r="BL45">
        <v>1.4350000000000001</v>
      </c>
      <c r="BM45">
        <v>59.549300000000002</v>
      </c>
      <c r="BQ45">
        <v>1374.788</v>
      </c>
      <c r="BR45">
        <v>0.38792300000000002</v>
      </c>
      <c r="BS45">
        <v>0.258079</v>
      </c>
      <c r="BT45">
        <v>1.2999999999999999E-2</v>
      </c>
      <c r="BU45">
        <v>9.3382769999999997</v>
      </c>
      <c r="BV45">
        <f t="shared" si="0"/>
        <v>5.1873879000000001</v>
      </c>
    </row>
    <row r="46" spans="1:74" customFormat="1" x14ac:dyDescent="0.25">
      <c r="A46" s="40">
        <v>41703</v>
      </c>
      <c r="B46" s="41">
        <v>0.59796246527777774</v>
      </c>
      <c r="C46">
        <v>10.025</v>
      </c>
      <c r="D46">
        <v>0.71619999999999995</v>
      </c>
      <c r="E46">
        <v>7161.717259</v>
      </c>
      <c r="F46">
        <v>76.599999999999994</v>
      </c>
      <c r="G46">
        <v>1.6</v>
      </c>
      <c r="H46">
        <v>6008.2</v>
      </c>
      <c r="J46">
        <v>7.1</v>
      </c>
      <c r="K46">
        <v>0.90149999999999997</v>
      </c>
      <c r="L46">
        <v>9.0370000000000008</v>
      </c>
      <c r="M46">
        <v>0.64559999999999995</v>
      </c>
      <c r="N46">
        <v>69.068899999999999</v>
      </c>
      <c r="O46">
        <v>1.4286000000000001</v>
      </c>
      <c r="P46">
        <v>70.5</v>
      </c>
      <c r="Q46">
        <v>52.110199999999999</v>
      </c>
      <c r="R46">
        <v>1.0779000000000001</v>
      </c>
      <c r="S46">
        <v>53.2</v>
      </c>
      <c r="T46">
        <v>6008.2039000000004</v>
      </c>
      <c r="W46">
        <v>0</v>
      </c>
      <c r="X46">
        <v>6.4005000000000001</v>
      </c>
      <c r="Y46">
        <v>12.2</v>
      </c>
      <c r="Z46">
        <v>403</v>
      </c>
      <c r="AA46">
        <v>419</v>
      </c>
      <c r="AB46">
        <v>510</v>
      </c>
      <c r="AC46">
        <v>46</v>
      </c>
      <c r="AD46">
        <v>5.76</v>
      </c>
      <c r="AE46">
        <v>0.13</v>
      </c>
      <c r="AF46">
        <v>994</v>
      </c>
      <c r="AG46">
        <v>-10</v>
      </c>
      <c r="AH46">
        <v>9</v>
      </c>
      <c r="AI46">
        <v>6</v>
      </c>
      <c r="AJ46">
        <v>190.9</v>
      </c>
      <c r="AK46">
        <v>190</v>
      </c>
      <c r="AL46">
        <v>3.4</v>
      </c>
      <c r="AM46">
        <v>194</v>
      </c>
      <c r="AN46" t="s">
        <v>155</v>
      </c>
      <c r="AO46">
        <v>2</v>
      </c>
      <c r="AP46" s="42">
        <v>0.80622685185185183</v>
      </c>
      <c r="AQ46">
        <v>47.160758000000001</v>
      </c>
      <c r="AR46">
        <v>-88.484148000000005</v>
      </c>
      <c r="AS46">
        <v>301.8</v>
      </c>
      <c r="AT46">
        <v>35.1</v>
      </c>
      <c r="AU46">
        <v>11</v>
      </c>
      <c r="AV46">
        <v>9</v>
      </c>
      <c r="AW46" t="s">
        <v>394</v>
      </c>
      <c r="AX46">
        <v>1.2</v>
      </c>
      <c r="AY46">
        <v>1</v>
      </c>
      <c r="AZ46">
        <v>2.1</v>
      </c>
      <c r="BA46">
        <v>14.048999999999999</v>
      </c>
      <c r="BB46">
        <v>18.239999999999998</v>
      </c>
      <c r="BC46">
        <v>1.3</v>
      </c>
      <c r="BD46">
        <v>10.929</v>
      </c>
      <c r="BE46">
        <v>2669.5</v>
      </c>
      <c r="BF46">
        <v>121.383</v>
      </c>
      <c r="BG46">
        <v>2.137</v>
      </c>
      <c r="BH46">
        <v>4.3999999999999997E-2</v>
      </c>
      <c r="BI46">
        <v>2.181</v>
      </c>
      <c r="BJ46">
        <v>1.6120000000000001</v>
      </c>
      <c r="BK46">
        <v>3.3000000000000002E-2</v>
      </c>
      <c r="BL46">
        <v>1.645</v>
      </c>
      <c r="BM46">
        <v>58.642699999999998</v>
      </c>
      <c r="BQ46">
        <v>1374.7339999999999</v>
      </c>
      <c r="BR46">
        <v>0.39881499999999998</v>
      </c>
      <c r="BS46">
        <v>0.257079</v>
      </c>
      <c r="BT46">
        <v>1.2999999999999999E-2</v>
      </c>
      <c r="BU46">
        <v>9.6004740000000002</v>
      </c>
      <c r="BV46">
        <f t="shared" si="0"/>
        <v>5.1672879000000007</v>
      </c>
    </row>
    <row r="47" spans="1:74" customFormat="1" x14ac:dyDescent="0.25">
      <c r="A47" s="40">
        <v>41703</v>
      </c>
      <c r="B47" s="41">
        <v>0.59797403935185189</v>
      </c>
      <c r="C47">
        <v>10.127000000000001</v>
      </c>
      <c r="D47">
        <v>0.68669999999999998</v>
      </c>
      <c r="E47">
        <v>6866.8343450000002</v>
      </c>
      <c r="F47">
        <v>84.8</v>
      </c>
      <c r="G47">
        <v>6.8</v>
      </c>
      <c r="H47">
        <v>6168.8</v>
      </c>
      <c r="J47">
        <v>7.1</v>
      </c>
      <c r="K47">
        <v>0.90069999999999995</v>
      </c>
      <c r="L47">
        <v>9.1214999999999993</v>
      </c>
      <c r="M47">
        <v>0.61850000000000005</v>
      </c>
      <c r="N47">
        <v>76.380799999999994</v>
      </c>
      <c r="O47">
        <v>6.1504000000000003</v>
      </c>
      <c r="P47">
        <v>82.5</v>
      </c>
      <c r="Q47">
        <v>57.626800000000003</v>
      </c>
      <c r="R47">
        <v>4.6402999999999999</v>
      </c>
      <c r="S47">
        <v>62.3</v>
      </c>
      <c r="T47">
        <v>6168.7906000000003</v>
      </c>
      <c r="W47">
        <v>0</v>
      </c>
      <c r="X47">
        <v>6.3948999999999998</v>
      </c>
      <c r="Y47">
        <v>12.2</v>
      </c>
      <c r="Z47">
        <v>385</v>
      </c>
      <c r="AA47">
        <v>401</v>
      </c>
      <c r="AB47">
        <v>510</v>
      </c>
      <c r="AC47">
        <v>46</v>
      </c>
      <c r="AD47">
        <v>5.76</v>
      </c>
      <c r="AE47">
        <v>0.13</v>
      </c>
      <c r="AF47">
        <v>994</v>
      </c>
      <c r="AG47">
        <v>-10</v>
      </c>
      <c r="AH47">
        <v>9</v>
      </c>
      <c r="AI47">
        <v>6</v>
      </c>
      <c r="AJ47">
        <v>191</v>
      </c>
      <c r="AK47">
        <v>190</v>
      </c>
      <c r="AL47">
        <v>3.2</v>
      </c>
      <c r="AM47">
        <v>194</v>
      </c>
      <c r="AN47" t="s">
        <v>155</v>
      </c>
      <c r="AO47">
        <v>2</v>
      </c>
      <c r="AP47" s="42">
        <v>0.80623842592592598</v>
      </c>
      <c r="AQ47">
        <v>47.160902999999998</v>
      </c>
      <c r="AR47">
        <v>-88.484097000000006</v>
      </c>
      <c r="AS47">
        <v>302.2</v>
      </c>
      <c r="AT47">
        <v>35.9</v>
      </c>
      <c r="AU47">
        <v>11</v>
      </c>
      <c r="AV47">
        <v>9</v>
      </c>
      <c r="AW47" t="s">
        <v>394</v>
      </c>
      <c r="AX47">
        <v>1.2</v>
      </c>
      <c r="AY47">
        <v>1</v>
      </c>
      <c r="AZ47">
        <v>2.1</v>
      </c>
      <c r="BA47">
        <v>14.048999999999999</v>
      </c>
      <c r="BB47">
        <v>18.11</v>
      </c>
      <c r="BC47">
        <v>1.29</v>
      </c>
      <c r="BD47">
        <v>11.026</v>
      </c>
      <c r="BE47">
        <v>2675.2849999999999</v>
      </c>
      <c r="BF47">
        <v>115.455</v>
      </c>
      <c r="BG47">
        <v>2.3460000000000001</v>
      </c>
      <c r="BH47">
        <v>0.189</v>
      </c>
      <c r="BI47">
        <v>2.5350000000000001</v>
      </c>
      <c r="BJ47">
        <v>1.77</v>
      </c>
      <c r="BK47">
        <v>0.14299999999999999</v>
      </c>
      <c r="BL47">
        <v>1.9119999999999999</v>
      </c>
      <c r="BM47">
        <v>59.781199999999998</v>
      </c>
      <c r="BQ47">
        <v>1363.75</v>
      </c>
      <c r="BR47">
        <v>0.40460499999999999</v>
      </c>
      <c r="BS47">
        <v>0.25331599999999999</v>
      </c>
      <c r="BT47">
        <v>1.2999999999999999E-2</v>
      </c>
      <c r="BU47">
        <v>9.7398539999999993</v>
      </c>
      <c r="BV47">
        <f t="shared" si="0"/>
        <v>5.0916516000000005</v>
      </c>
    </row>
    <row r="48" spans="1:74" customFormat="1" x14ac:dyDescent="0.25">
      <c r="A48" s="40">
        <v>41703</v>
      </c>
      <c r="B48" s="41">
        <v>0.59798561342592593</v>
      </c>
      <c r="C48">
        <v>10.212</v>
      </c>
      <c r="D48">
        <v>0.64390000000000003</v>
      </c>
      <c r="E48">
        <v>6439.0777870000002</v>
      </c>
      <c r="F48">
        <v>95</v>
      </c>
      <c r="G48">
        <v>8.9</v>
      </c>
      <c r="H48">
        <v>6567.8</v>
      </c>
      <c r="J48">
        <v>7.2</v>
      </c>
      <c r="K48">
        <v>0.90010000000000001</v>
      </c>
      <c r="L48">
        <v>9.1914999999999996</v>
      </c>
      <c r="M48">
        <v>0.5796</v>
      </c>
      <c r="N48">
        <v>85.510199999999998</v>
      </c>
      <c r="O48">
        <v>7.9966999999999997</v>
      </c>
      <c r="P48">
        <v>93.5</v>
      </c>
      <c r="Q48">
        <v>64.514600000000002</v>
      </c>
      <c r="R48">
        <v>6.0332999999999997</v>
      </c>
      <c r="S48">
        <v>70.5</v>
      </c>
      <c r="T48">
        <v>6567.8463000000002</v>
      </c>
      <c r="W48">
        <v>0</v>
      </c>
      <c r="X48">
        <v>6.4804000000000004</v>
      </c>
      <c r="Y48">
        <v>12.2</v>
      </c>
      <c r="Z48">
        <v>364</v>
      </c>
      <c r="AA48">
        <v>379</v>
      </c>
      <c r="AB48">
        <v>510</v>
      </c>
      <c r="AC48">
        <v>46</v>
      </c>
      <c r="AD48">
        <v>5.76</v>
      </c>
      <c r="AE48">
        <v>0.13</v>
      </c>
      <c r="AF48">
        <v>994</v>
      </c>
      <c r="AG48">
        <v>-10</v>
      </c>
      <c r="AH48">
        <v>8.0790000000000006</v>
      </c>
      <c r="AI48">
        <v>6</v>
      </c>
      <c r="AJ48">
        <v>191</v>
      </c>
      <c r="AK48">
        <v>190</v>
      </c>
      <c r="AL48">
        <v>3.4</v>
      </c>
      <c r="AM48">
        <v>194</v>
      </c>
      <c r="AN48" t="s">
        <v>155</v>
      </c>
      <c r="AO48">
        <v>2</v>
      </c>
      <c r="AP48" s="42">
        <v>0.80625000000000002</v>
      </c>
      <c r="AQ48">
        <v>47.161057</v>
      </c>
      <c r="AR48">
        <v>-88.484075000000004</v>
      </c>
      <c r="AS48">
        <v>302.5</v>
      </c>
      <c r="AT48">
        <v>36.700000000000003</v>
      </c>
      <c r="AU48">
        <v>11</v>
      </c>
      <c r="AV48">
        <v>9</v>
      </c>
      <c r="AW48" t="s">
        <v>394</v>
      </c>
      <c r="AX48">
        <v>1.6</v>
      </c>
      <c r="AY48">
        <v>1</v>
      </c>
      <c r="AZ48">
        <v>2.4</v>
      </c>
      <c r="BA48">
        <v>14.048999999999999</v>
      </c>
      <c r="BB48">
        <v>17.98</v>
      </c>
      <c r="BC48">
        <v>1.28</v>
      </c>
      <c r="BD48">
        <v>11.103999999999999</v>
      </c>
      <c r="BE48">
        <v>2677.4</v>
      </c>
      <c r="BF48">
        <v>107.447</v>
      </c>
      <c r="BG48">
        <v>2.6080000000000001</v>
      </c>
      <c r="BH48">
        <v>0.24399999999999999</v>
      </c>
      <c r="BI48">
        <v>2.8519999999999999</v>
      </c>
      <c r="BJ48">
        <v>1.968</v>
      </c>
      <c r="BK48">
        <v>0.184</v>
      </c>
      <c r="BL48">
        <v>2.1520000000000001</v>
      </c>
      <c r="BM48">
        <v>63.213799999999999</v>
      </c>
      <c r="BQ48">
        <v>1372.5440000000001</v>
      </c>
      <c r="BR48">
        <v>0.381054</v>
      </c>
      <c r="BS48">
        <v>0.24931600000000001</v>
      </c>
      <c r="BT48">
        <v>1.2078999999999999E-2</v>
      </c>
      <c r="BU48">
        <v>9.1729219999999998</v>
      </c>
      <c r="BV48">
        <f t="shared" si="0"/>
        <v>5.0112516000000005</v>
      </c>
    </row>
    <row r="49" spans="1:74" customFormat="1" x14ac:dyDescent="0.25">
      <c r="A49" s="40">
        <v>41703</v>
      </c>
      <c r="B49" s="41">
        <v>0.59799718749999997</v>
      </c>
      <c r="C49">
        <v>10.244</v>
      </c>
      <c r="D49">
        <v>0.61129999999999995</v>
      </c>
      <c r="E49">
        <v>6113.0862070000003</v>
      </c>
      <c r="F49">
        <v>103.1</v>
      </c>
      <c r="G49">
        <v>-5.5</v>
      </c>
      <c r="H49">
        <v>7103.1</v>
      </c>
      <c r="J49">
        <v>7.28</v>
      </c>
      <c r="K49">
        <v>0.89959999999999996</v>
      </c>
      <c r="L49">
        <v>9.2154000000000007</v>
      </c>
      <c r="M49">
        <v>0.54990000000000006</v>
      </c>
      <c r="N49">
        <v>92.766599999999997</v>
      </c>
      <c r="O49">
        <v>0</v>
      </c>
      <c r="P49">
        <v>92.8</v>
      </c>
      <c r="Q49">
        <v>69.9893</v>
      </c>
      <c r="R49">
        <v>0</v>
      </c>
      <c r="S49">
        <v>70</v>
      </c>
      <c r="T49">
        <v>7103.0707000000002</v>
      </c>
      <c r="W49">
        <v>0</v>
      </c>
      <c r="X49">
        <v>6.5453000000000001</v>
      </c>
      <c r="Y49">
        <v>12.3</v>
      </c>
      <c r="Z49">
        <v>344</v>
      </c>
      <c r="AA49">
        <v>359</v>
      </c>
      <c r="AB49">
        <v>511</v>
      </c>
      <c r="AC49">
        <v>46</v>
      </c>
      <c r="AD49">
        <v>5.76</v>
      </c>
      <c r="AE49">
        <v>0.13</v>
      </c>
      <c r="AF49">
        <v>994</v>
      </c>
      <c r="AG49">
        <v>-10</v>
      </c>
      <c r="AH49">
        <v>8</v>
      </c>
      <c r="AI49">
        <v>6</v>
      </c>
      <c r="AJ49">
        <v>191</v>
      </c>
      <c r="AK49">
        <v>189.1</v>
      </c>
      <c r="AL49">
        <v>3.5</v>
      </c>
      <c r="AM49">
        <v>194</v>
      </c>
      <c r="AN49" t="s">
        <v>155</v>
      </c>
      <c r="AO49">
        <v>2</v>
      </c>
      <c r="AP49" s="42">
        <v>0.80626157407407406</v>
      </c>
      <c r="AQ49">
        <v>47.161209999999997</v>
      </c>
      <c r="AR49">
        <v>-88.484058000000005</v>
      </c>
      <c r="AS49">
        <v>303.5</v>
      </c>
      <c r="AT49">
        <v>37.200000000000003</v>
      </c>
      <c r="AU49">
        <v>11</v>
      </c>
      <c r="AV49">
        <v>9</v>
      </c>
      <c r="AW49" t="s">
        <v>394</v>
      </c>
      <c r="AX49">
        <v>1.7</v>
      </c>
      <c r="AY49">
        <v>1.7</v>
      </c>
      <c r="AZ49">
        <v>3</v>
      </c>
      <c r="BA49">
        <v>14.048999999999999</v>
      </c>
      <c r="BB49">
        <v>17.899999999999999</v>
      </c>
      <c r="BC49">
        <v>1.27</v>
      </c>
      <c r="BD49">
        <v>11.159000000000001</v>
      </c>
      <c r="BE49">
        <v>2672.0630000000001</v>
      </c>
      <c r="BF49">
        <v>101.491</v>
      </c>
      <c r="BG49">
        <v>2.8170000000000002</v>
      </c>
      <c r="BH49">
        <v>0</v>
      </c>
      <c r="BI49">
        <v>2.8170000000000002</v>
      </c>
      <c r="BJ49">
        <v>2.125</v>
      </c>
      <c r="BK49">
        <v>0</v>
      </c>
      <c r="BL49">
        <v>2.125</v>
      </c>
      <c r="BM49">
        <v>68.052499999999995</v>
      </c>
      <c r="BQ49">
        <v>1379.954</v>
      </c>
      <c r="BR49">
        <v>0.41307700000000003</v>
      </c>
      <c r="BS49">
        <v>0.24807899999999999</v>
      </c>
      <c r="BT49">
        <v>1.1079E-2</v>
      </c>
      <c r="BU49">
        <v>9.9437960000000007</v>
      </c>
      <c r="BV49">
        <f t="shared" si="0"/>
        <v>4.9863879000000004</v>
      </c>
    </row>
    <row r="50" spans="1:74" customFormat="1" x14ac:dyDescent="0.25">
      <c r="A50" s="40">
        <v>41703</v>
      </c>
      <c r="B50" s="41">
        <v>0.59800876157407401</v>
      </c>
      <c r="C50">
        <v>10.29</v>
      </c>
      <c r="D50">
        <v>0.58450000000000002</v>
      </c>
      <c r="E50">
        <v>5845.347863</v>
      </c>
      <c r="F50">
        <v>108.3</v>
      </c>
      <c r="G50">
        <v>-0.2</v>
      </c>
      <c r="H50">
        <v>7445.8</v>
      </c>
      <c r="J50">
        <v>7.4</v>
      </c>
      <c r="K50">
        <v>0.8992</v>
      </c>
      <c r="L50">
        <v>9.2531999999999996</v>
      </c>
      <c r="M50">
        <v>0.52559999999999996</v>
      </c>
      <c r="N50">
        <v>97.420100000000005</v>
      </c>
      <c r="O50">
        <v>0</v>
      </c>
      <c r="P50">
        <v>97.4</v>
      </c>
      <c r="Q50">
        <v>73.500299999999996</v>
      </c>
      <c r="R50">
        <v>0</v>
      </c>
      <c r="S50">
        <v>73.5</v>
      </c>
      <c r="T50">
        <v>7445.8150999999998</v>
      </c>
      <c r="W50">
        <v>0</v>
      </c>
      <c r="X50">
        <v>6.6543999999999999</v>
      </c>
      <c r="Y50">
        <v>12.3</v>
      </c>
      <c r="Z50">
        <v>326</v>
      </c>
      <c r="AA50">
        <v>340</v>
      </c>
      <c r="AB50">
        <v>511</v>
      </c>
      <c r="AC50">
        <v>46</v>
      </c>
      <c r="AD50">
        <v>5.76</v>
      </c>
      <c r="AE50">
        <v>0.13</v>
      </c>
      <c r="AF50">
        <v>994</v>
      </c>
      <c r="AG50">
        <v>-10</v>
      </c>
      <c r="AH50">
        <v>8</v>
      </c>
      <c r="AI50">
        <v>6</v>
      </c>
      <c r="AJ50">
        <v>191.9</v>
      </c>
      <c r="AK50">
        <v>189.9</v>
      </c>
      <c r="AL50">
        <v>3.8</v>
      </c>
      <c r="AM50">
        <v>194</v>
      </c>
      <c r="AN50" t="s">
        <v>155</v>
      </c>
      <c r="AO50">
        <v>2</v>
      </c>
      <c r="AP50" s="42">
        <v>0.8062731481481481</v>
      </c>
      <c r="AQ50">
        <v>47.161372999999998</v>
      </c>
      <c r="AR50">
        <v>-88.484066999999996</v>
      </c>
      <c r="AS50">
        <v>304.2</v>
      </c>
      <c r="AT50">
        <v>38.9</v>
      </c>
      <c r="AU50">
        <v>11</v>
      </c>
      <c r="AV50">
        <v>8</v>
      </c>
      <c r="AW50" t="s">
        <v>395</v>
      </c>
      <c r="AX50">
        <v>1.3</v>
      </c>
      <c r="AY50">
        <v>1.7</v>
      </c>
      <c r="AZ50">
        <v>2.4</v>
      </c>
      <c r="BA50">
        <v>14.048999999999999</v>
      </c>
      <c r="BB50">
        <v>17.82</v>
      </c>
      <c r="BC50">
        <v>1.27</v>
      </c>
      <c r="BD50">
        <v>11.205</v>
      </c>
      <c r="BE50">
        <v>2670.799</v>
      </c>
      <c r="BF50">
        <v>96.563999999999993</v>
      </c>
      <c r="BG50">
        <v>2.9449999999999998</v>
      </c>
      <c r="BH50">
        <v>0</v>
      </c>
      <c r="BI50">
        <v>2.9449999999999998</v>
      </c>
      <c r="BJ50">
        <v>2.222</v>
      </c>
      <c r="BK50">
        <v>0</v>
      </c>
      <c r="BL50">
        <v>2.222</v>
      </c>
      <c r="BM50">
        <v>71.011200000000002</v>
      </c>
      <c r="BQ50">
        <v>1396.549</v>
      </c>
      <c r="BR50">
        <v>0.56335999999999997</v>
      </c>
      <c r="BS50">
        <v>0.24431600000000001</v>
      </c>
      <c r="BT50">
        <v>1.0078999999999999E-2</v>
      </c>
      <c r="BU50">
        <v>13.561484</v>
      </c>
      <c r="BV50">
        <f t="shared" si="0"/>
        <v>4.9107516000000002</v>
      </c>
    </row>
    <row r="51" spans="1:74" customFormat="1" x14ac:dyDescent="0.25">
      <c r="A51" s="40">
        <v>41703</v>
      </c>
      <c r="B51" s="41">
        <v>0.59802033564814816</v>
      </c>
      <c r="C51">
        <v>10.29</v>
      </c>
      <c r="D51">
        <v>0.5625</v>
      </c>
      <c r="E51">
        <v>5625.2808990000003</v>
      </c>
      <c r="F51">
        <v>118.7</v>
      </c>
      <c r="G51">
        <v>-7.4</v>
      </c>
      <c r="H51">
        <v>7567.4</v>
      </c>
      <c r="J51">
        <v>7.5</v>
      </c>
      <c r="K51">
        <v>0.89939999999999998</v>
      </c>
      <c r="L51">
        <v>9.2550000000000008</v>
      </c>
      <c r="M51">
        <v>0.50590000000000002</v>
      </c>
      <c r="N51">
        <v>106.7945</v>
      </c>
      <c r="O51">
        <v>0</v>
      </c>
      <c r="P51">
        <v>106.8</v>
      </c>
      <c r="Q51">
        <v>80.572999999999993</v>
      </c>
      <c r="R51">
        <v>0</v>
      </c>
      <c r="S51">
        <v>80.599999999999994</v>
      </c>
      <c r="T51">
        <v>7567.3738999999996</v>
      </c>
      <c r="W51">
        <v>0</v>
      </c>
      <c r="X51">
        <v>6.7455999999999996</v>
      </c>
      <c r="Y51">
        <v>12.3</v>
      </c>
      <c r="Z51">
        <v>314</v>
      </c>
      <c r="AA51">
        <v>326</v>
      </c>
      <c r="AB51">
        <v>510</v>
      </c>
      <c r="AC51">
        <v>46</v>
      </c>
      <c r="AD51">
        <v>5.76</v>
      </c>
      <c r="AE51">
        <v>0.13</v>
      </c>
      <c r="AF51">
        <v>994</v>
      </c>
      <c r="AG51">
        <v>-10</v>
      </c>
      <c r="AH51">
        <v>8</v>
      </c>
      <c r="AI51">
        <v>6</v>
      </c>
      <c r="AJ51">
        <v>191.1</v>
      </c>
      <c r="AK51">
        <v>190</v>
      </c>
      <c r="AL51">
        <v>4.0999999999999996</v>
      </c>
      <c r="AM51">
        <v>194</v>
      </c>
      <c r="AN51" t="s">
        <v>155</v>
      </c>
      <c r="AO51">
        <v>2</v>
      </c>
      <c r="AP51" s="42">
        <v>0.80628472222222225</v>
      </c>
      <c r="AQ51">
        <v>47.161541999999997</v>
      </c>
      <c r="AR51">
        <v>-88.484088</v>
      </c>
      <c r="AS51">
        <v>305</v>
      </c>
      <c r="AT51">
        <v>40</v>
      </c>
      <c r="AU51">
        <v>11</v>
      </c>
      <c r="AV51">
        <v>8</v>
      </c>
      <c r="AW51" t="s">
        <v>395</v>
      </c>
      <c r="AX51">
        <v>1.4</v>
      </c>
      <c r="AY51">
        <v>2</v>
      </c>
      <c r="AZ51">
        <v>2.6</v>
      </c>
      <c r="BA51">
        <v>14.048999999999999</v>
      </c>
      <c r="BB51">
        <v>17.829999999999998</v>
      </c>
      <c r="BC51">
        <v>1.27</v>
      </c>
      <c r="BD51">
        <v>11.183</v>
      </c>
      <c r="BE51">
        <v>2672.7820000000002</v>
      </c>
      <c r="BF51">
        <v>92.997</v>
      </c>
      <c r="BG51">
        <v>3.23</v>
      </c>
      <c r="BH51">
        <v>0</v>
      </c>
      <c r="BI51">
        <v>3.23</v>
      </c>
      <c r="BJ51">
        <v>2.4369999999999998</v>
      </c>
      <c r="BK51">
        <v>0</v>
      </c>
      <c r="BL51">
        <v>2.4369999999999998</v>
      </c>
      <c r="BM51">
        <v>72.209900000000005</v>
      </c>
      <c r="BQ51">
        <v>1416.472</v>
      </c>
      <c r="BR51">
        <v>0.51060899999999998</v>
      </c>
      <c r="BS51">
        <v>0.244921</v>
      </c>
      <c r="BT51">
        <v>1.1842E-2</v>
      </c>
      <c r="BU51">
        <v>12.291636</v>
      </c>
      <c r="BV51">
        <f t="shared" si="0"/>
        <v>4.9229121000000005</v>
      </c>
    </row>
    <row r="52" spans="1:74" customFormat="1" x14ac:dyDescent="0.25">
      <c r="A52" s="40">
        <v>41703</v>
      </c>
      <c r="B52" s="41">
        <v>0.5980319097222222</v>
      </c>
      <c r="C52">
        <v>10.298</v>
      </c>
      <c r="D52">
        <v>0.55269999999999997</v>
      </c>
      <c r="E52">
        <v>5527.3622699999996</v>
      </c>
      <c r="F52">
        <v>124.8</v>
      </c>
      <c r="G52">
        <v>-8.9</v>
      </c>
      <c r="H52">
        <v>7242.4</v>
      </c>
      <c r="J52">
        <v>7.6</v>
      </c>
      <c r="K52">
        <v>0.89959999999999996</v>
      </c>
      <c r="L52">
        <v>9.2637</v>
      </c>
      <c r="M52">
        <v>0.49719999999999998</v>
      </c>
      <c r="N52">
        <v>112.3048</v>
      </c>
      <c r="O52">
        <v>0</v>
      </c>
      <c r="P52">
        <v>112.3</v>
      </c>
      <c r="Q52">
        <v>84.607900000000001</v>
      </c>
      <c r="R52">
        <v>0</v>
      </c>
      <c r="S52">
        <v>84.6</v>
      </c>
      <c r="T52">
        <v>7242.4004000000004</v>
      </c>
      <c r="W52">
        <v>0</v>
      </c>
      <c r="X52">
        <v>6.8369999999999997</v>
      </c>
      <c r="Y52">
        <v>12.3</v>
      </c>
      <c r="Z52">
        <v>306</v>
      </c>
      <c r="AA52">
        <v>317</v>
      </c>
      <c r="AB52">
        <v>511</v>
      </c>
      <c r="AC52">
        <v>46</v>
      </c>
      <c r="AD52">
        <v>5.35</v>
      </c>
      <c r="AE52">
        <v>0.12</v>
      </c>
      <c r="AF52">
        <v>994</v>
      </c>
      <c r="AG52">
        <v>-10.9</v>
      </c>
      <c r="AH52">
        <v>8</v>
      </c>
      <c r="AI52">
        <v>6</v>
      </c>
      <c r="AJ52">
        <v>191</v>
      </c>
      <c r="AK52">
        <v>189.1</v>
      </c>
      <c r="AL52">
        <v>3.6</v>
      </c>
      <c r="AM52">
        <v>194.3</v>
      </c>
      <c r="AN52" t="s">
        <v>155</v>
      </c>
      <c r="AO52">
        <v>2</v>
      </c>
      <c r="AP52" s="42">
        <v>0.8062962962962964</v>
      </c>
      <c r="AQ52">
        <v>47.161707999999997</v>
      </c>
      <c r="AR52">
        <v>-88.484125000000006</v>
      </c>
      <c r="AS52">
        <v>305.5</v>
      </c>
      <c r="AT52">
        <v>40.9</v>
      </c>
      <c r="AU52">
        <v>11</v>
      </c>
      <c r="AV52">
        <v>8</v>
      </c>
      <c r="AW52" t="s">
        <v>395</v>
      </c>
      <c r="AX52">
        <v>1.4</v>
      </c>
      <c r="AY52">
        <v>2.1</v>
      </c>
      <c r="AZ52">
        <v>2.7</v>
      </c>
      <c r="BA52">
        <v>14.048999999999999</v>
      </c>
      <c r="BB52">
        <v>17.89</v>
      </c>
      <c r="BC52">
        <v>1.27</v>
      </c>
      <c r="BD52">
        <v>11.16</v>
      </c>
      <c r="BE52">
        <v>2683.6219999999998</v>
      </c>
      <c r="BF52">
        <v>91.682000000000002</v>
      </c>
      <c r="BG52">
        <v>3.407</v>
      </c>
      <c r="BH52">
        <v>0</v>
      </c>
      <c r="BI52">
        <v>3.407</v>
      </c>
      <c r="BJ52">
        <v>2.5670000000000002</v>
      </c>
      <c r="BK52">
        <v>0</v>
      </c>
      <c r="BL52">
        <v>2.5670000000000002</v>
      </c>
      <c r="BM52">
        <v>69.323599999999999</v>
      </c>
      <c r="BQ52">
        <v>1440.1210000000001</v>
      </c>
      <c r="BR52">
        <v>0.41934700000000003</v>
      </c>
      <c r="BS52">
        <v>0.241316</v>
      </c>
      <c r="BT52">
        <v>1.1079E-2</v>
      </c>
      <c r="BU52">
        <v>10.094730999999999</v>
      </c>
      <c r="BV52">
        <f t="shared" si="0"/>
        <v>4.8504516000000004</v>
      </c>
    </row>
    <row r="53" spans="1:74" customFormat="1" x14ac:dyDescent="0.25">
      <c r="A53" s="40">
        <v>41703</v>
      </c>
      <c r="B53" s="41">
        <v>0.59804348379629635</v>
      </c>
      <c r="C53">
        <v>10.3</v>
      </c>
      <c r="D53">
        <v>0.56440000000000001</v>
      </c>
      <c r="E53">
        <v>5644.2237059999998</v>
      </c>
      <c r="F53">
        <v>129</v>
      </c>
      <c r="G53">
        <v>0</v>
      </c>
      <c r="H53">
        <v>6698.3</v>
      </c>
      <c r="J53">
        <v>7.67</v>
      </c>
      <c r="K53">
        <v>0.9002</v>
      </c>
      <c r="L53">
        <v>9.2719000000000005</v>
      </c>
      <c r="M53">
        <v>0.5081</v>
      </c>
      <c r="N53">
        <v>116.11279999999999</v>
      </c>
      <c r="O53">
        <v>0</v>
      </c>
      <c r="P53">
        <v>116.1</v>
      </c>
      <c r="Q53">
        <v>87.466300000000004</v>
      </c>
      <c r="R53">
        <v>0</v>
      </c>
      <c r="S53">
        <v>87.5</v>
      </c>
      <c r="T53">
        <v>6698.3017</v>
      </c>
      <c r="W53">
        <v>0</v>
      </c>
      <c r="X53">
        <v>6.9032</v>
      </c>
      <c r="Y53">
        <v>12.3</v>
      </c>
      <c r="Z53">
        <v>298</v>
      </c>
      <c r="AA53">
        <v>309</v>
      </c>
      <c r="AB53">
        <v>511</v>
      </c>
      <c r="AC53">
        <v>46</v>
      </c>
      <c r="AD53">
        <v>5.32</v>
      </c>
      <c r="AE53">
        <v>0.12</v>
      </c>
      <c r="AF53">
        <v>994</v>
      </c>
      <c r="AG53">
        <v>-11</v>
      </c>
      <c r="AH53">
        <v>8</v>
      </c>
      <c r="AI53">
        <v>6</v>
      </c>
      <c r="AJ53">
        <v>191.9</v>
      </c>
      <c r="AK53">
        <v>189.9</v>
      </c>
      <c r="AL53">
        <v>4.2</v>
      </c>
      <c r="AM53">
        <v>194.7</v>
      </c>
      <c r="AN53" t="s">
        <v>155</v>
      </c>
      <c r="AO53">
        <v>2</v>
      </c>
      <c r="AP53" s="42">
        <v>0.80630787037037033</v>
      </c>
      <c r="AQ53">
        <v>47.161872000000002</v>
      </c>
      <c r="AR53">
        <v>-88.484193000000005</v>
      </c>
      <c r="AS53">
        <v>305.89999999999998</v>
      </c>
      <c r="AT53">
        <v>41.3</v>
      </c>
      <c r="AU53">
        <v>11</v>
      </c>
      <c r="AV53">
        <v>8</v>
      </c>
      <c r="AW53" t="s">
        <v>395</v>
      </c>
      <c r="AX53">
        <v>1.5</v>
      </c>
      <c r="AY53">
        <v>2.2999999999999998</v>
      </c>
      <c r="AZ53">
        <v>2.9</v>
      </c>
      <c r="BA53">
        <v>14.048999999999999</v>
      </c>
      <c r="BB53">
        <v>17.96</v>
      </c>
      <c r="BC53">
        <v>1.28</v>
      </c>
      <c r="BD53">
        <v>11.087999999999999</v>
      </c>
      <c r="BE53">
        <v>2695.1219999999998</v>
      </c>
      <c r="BF53">
        <v>93.998999999999995</v>
      </c>
      <c r="BG53">
        <v>3.5339999999999998</v>
      </c>
      <c r="BH53">
        <v>0</v>
      </c>
      <c r="BI53">
        <v>3.5339999999999998</v>
      </c>
      <c r="BJ53">
        <v>2.6619999999999999</v>
      </c>
      <c r="BK53">
        <v>0</v>
      </c>
      <c r="BL53">
        <v>2.6619999999999999</v>
      </c>
      <c r="BM53">
        <v>64.333600000000004</v>
      </c>
      <c r="BQ53">
        <v>1459.0029999999999</v>
      </c>
      <c r="BR53">
        <v>0.44147199999999998</v>
      </c>
      <c r="BS53">
        <v>0.23547399999999999</v>
      </c>
      <c r="BT53">
        <v>1.0999999999999999E-2</v>
      </c>
      <c r="BU53">
        <v>10.627335</v>
      </c>
      <c r="BV53">
        <f t="shared" si="0"/>
        <v>4.7330274000000001</v>
      </c>
    </row>
    <row r="54" spans="1:74" customFormat="1" x14ac:dyDescent="0.25">
      <c r="A54" s="40">
        <v>41703</v>
      </c>
      <c r="B54" s="41">
        <v>0.59805505787037039</v>
      </c>
      <c r="C54">
        <v>10.3</v>
      </c>
      <c r="D54">
        <v>0.58399999999999996</v>
      </c>
      <c r="E54">
        <v>5839.7589360000002</v>
      </c>
      <c r="F54">
        <v>132.1</v>
      </c>
      <c r="G54">
        <v>5.4</v>
      </c>
      <c r="H54">
        <v>6190.5</v>
      </c>
      <c r="J54">
        <v>7.7</v>
      </c>
      <c r="K54">
        <v>0.90049999999999997</v>
      </c>
      <c r="L54">
        <v>9.2752999999999997</v>
      </c>
      <c r="M54">
        <v>0.52590000000000003</v>
      </c>
      <c r="N54">
        <v>118.92529999999999</v>
      </c>
      <c r="O54">
        <v>4.8491999999999997</v>
      </c>
      <c r="P54">
        <v>123.8</v>
      </c>
      <c r="Q54">
        <v>89.584999999999994</v>
      </c>
      <c r="R54">
        <v>3.6528</v>
      </c>
      <c r="S54">
        <v>93.2</v>
      </c>
      <c r="T54">
        <v>6190.5456999999997</v>
      </c>
      <c r="W54">
        <v>0</v>
      </c>
      <c r="X54">
        <v>6.9339000000000004</v>
      </c>
      <c r="Y54">
        <v>12.3</v>
      </c>
      <c r="Z54">
        <v>289</v>
      </c>
      <c r="AA54">
        <v>299</v>
      </c>
      <c r="AB54">
        <v>512</v>
      </c>
      <c r="AC54">
        <v>46</v>
      </c>
      <c r="AD54">
        <v>5.32</v>
      </c>
      <c r="AE54">
        <v>0.12</v>
      </c>
      <c r="AF54">
        <v>994</v>
      </c>
      <c r="AG54">
        <v>-11</v>
      </c>
      <c r="AH54">
        <v>8</v>
      </c>
      <c r="AI54">
        <v>6</v>
      </c>
      <c r="AJ54">
        <v>192</v>
      </c>
      <c r="AK54">
        <v>189.1</v>
      </c>
      <c r="AL54">
        <v>4.3</v>
      </c>
      <c r="AM54">
        <v>195</v>
      </c>
      <c r="AN54" t="s">
        <v>155</v>
      </c>
      <c r="AO54">
        <v>2</v>
      </c>
      <c r="AP54" s="42">
        <v>0.80631944444444448</v>
      </c>
      <c r="AQ54">
        <v>47.162038000000003</v>
      </c>
      <c r="AR54">
        <v>-88.484260000000006</v>
      </c>
      <c r="AS54">
        <v>306.39999999999998</v>
      </c>
      <c r="AT54">
        <v>41.9</v>
      </c>
      <c r="AU54">
        <v>11</v>
      </c>
      <c r="AV54">
        <v>8</v>
      </c>
      <c r="AW54" t="s">
        <v>395</v>
      </c>
      <c r="AX54">
        <v>1.7</v>
      </c>
      <c r="AY54">
        <v>2.4</v>
      </c>
      <c r="AZ54">
        <v>3.1</v>
      </c>
      <c r="BA54">
        <v>14.048999999999999</v>
      </c>
      <c r="BB54">
        <v>18.02</v>
      </c>
      <c r="BC54">
        <v>1.28</v>
      </c>
      <c r="BD54">
        <v>11.048</v>
      </c>
      <c r="BE54">
        <v>2703.7919999999999</v>
      </c>
      <c r="BF54">
        <v>97.567999999999998</v>
      </c>
      <c r="BG54">
        <v>3.63</v>
      </c>
      <c r="BH54">
        <v>0.14799999999999999</v>
      </c>
      <c r="BI54">
        <v>3.778</v>
      </c>
      <c r="BJ54">
        <v>2.7349999999999999</v>
      </c>
      <c r="BK54">
        <v>0.112</v>
      </c>
      <c r="BL54">
        <v>2.8460000000000001</v>
      </c>
      <c r="BM54">
        <v>59.6265</v>
      </c>
      <c r="BQ54">
        <v>1469.6890000000001</v>
      </c>
      <c r="BR54">
        <v>0.492813</v>
      </c>
      <c r="BS54">
        <v>0.23592099999999999</v>
      </c>
      <c r="BT54">
        <v>1.0999999999999999E-2</v>
      </c>
      <c r="BU54">
        <v>11.863241</v>
      </c>
      <c r="BV54">
        <f t="shared" si="0"/>
        <v>4.7420121000000002</v>
      </c>
    </row>
    <row r="55" spans="1:74" customFormat="1" x14ac:dyDescent="0.25">
      <c r="A55" s="40">
        <v>41703</v>
      </c>
      <c r="B55" s="41">
        <v>0.59806663194444443</v>
      </c>
      <c r="C55">
        <v>10.3</v>
      </c>
      <c r="D55">
        <v>0.60699999999999998</v>
      </c>
      <c r="E55">
        <v>6070.4848480000001</v>
      </c>
      <c r="F55">
        <v>137.30000000000001</v>
      </c>
      <c r="G55">
        <v>5.7</v>
      </c>
      <c r="H55">
        <v>5647</v>
      </c>
      <c r="J55">
        <v>7.77</v>
      </c>
      <c r="K55">
        <v>0.90069999999999995</v>
      </c>
      <c r="L55">
        <v>9.2775999999999996</v>
      </c>
      <c r="M55">
        <v>0.54679999999999995</v>
      </c>
      <c r="N55">
        <v>123.6823</v>
      </c>
      <c r="O55">
        <v>5.1067999999999998</v>
      </c>
      <c r="P55">
        <v>128.80000000000001</v>
      </c>
      <c r="Q55">
        <v>93.168300000000002</v>
      </c>
      <c r="R55">
        <v>3.8469000000000002</v>
      </c>
      <c r="S55">
        <v>97</v>
      </c>
      <c r="T55">
        <v>5646.9677000000001</v>
      </c>
      <c r="W55">
        <v>0</v>
      </c>
      <c r="X55">
        <v>6.9991000000000003</v>
      </c>
      <c r="Y55">
        <v>12.3</v>
      </c>
      <c r="Z55">
        <v>282</v>
      </c>
      <c r="AA55">
        <v>291</v>
      </c>
      <c r="AB55">
        <v>512</v>
      </c>
      <c r="AC55">
        <v>46</v>
      </c>
      <c r="AD55">
        <v>5.32</v>
      </c>
      <c r="AE55">
        <v>0.12</v>
      </c>
      <c r="AF55">
        <v>994</v>
      </c>
      <c r="AG55">
        <v>-11</v>
      </c>
      <c r="AH55">
        <v>8</v>
      </c>
      <c r="AI55">
        <v>6</v>
      </c>
      <c r="AJ55">
        <v>192</v>
      </c>
      <c r="AK55">
        <v>189</v>
      </c>
      <c r="AL55">
        <v>4</v>
      </c>
      <c r="AM55">
        <v>194.6</v>
      </c>
      <c r="AN55" t="s">
        <v>155</v>
      </c>
      <c r="AO55">
        <v>2</v>
      </c>
      <c r="AP55" s="42">
        <v>0.80633101851851852</v>
      </c>
      <c r="AQ55">
        <v>47.162208</v>
      </c>
      <c r="AR55">
        <v>-88.484295000000003</v>
      </c>
      <c r="AS55">
        <v>307</v>
      </c>
      <c r="AT55">
        <v>42.6</v>
      </c>
      <c r="AU55">
        <v>11</v>
      </c>
      <c r="AV55">
        <v>8</v>
      </c>
      <c r="AW55" t="s">
        <v>395</v>
      </c>
      <c r="AX55">
        <v>1</v>
      </c>
      <c r="AY55">
        <v>1.8</v>
      </c>
      <c r="AZ55">
        <v>2.1</v>
      </c>
      <c r="BA55">
        <v>14.048999999999999</v>
      </c>
      <c r="BB55">
        <v>18.079999999999998</v>
      </c>
      <c r="BC55">
        <v>1.29</v>
      </c>
      <c r="BD55">
        <v>11.02</v>
      </c>
      <c r="BE55">
        <v>2712.6</v>
      </c>
      <c r="BF55">
        <v>101.753</v>
      </c>
      <c r="BG55">
        <v>3.7869999999999999</v>
      </c>
      <c r="BH55">
        <v>0.156</v>
      </c>
      <c r="BI55">
        <v>3.9430000000000001</v>
      </c>
      <c r="BJ55">
        <v>2.8530000000000002</v>
      </c>
      <c r="BK55">
        <v>0.11799999999999999</v>
      </c>
      <c r="BL55">
        <v>2.97</v>
      </c>
      <c r="BM55">
        <v>54.554400000000001</v>
      </c>
      <c r="BQ55">
        <v>1487.9580000000001</v>
      </c>
      <c r="BR55">
        <v>0.50160000000000005</v>
      </c>
      <c r="BS55">
        <v>0.23599999999999999</v>
      </c>
      <c r="BT55">
        <v>1.0999999999999999E-2</v>
      </c>
      <c r="BU55">
        <v>12.074776</v>
      </c>
      <c r="BV55">
        <f t="shared" si="0"/>
        <v>4.7435999999999998</v>
      </c>
    </row>
    <row r="56" spans="1:74" customFormat="1" x14ac:dyDescent="0.25">
      <c r="A56" s="40">
        <v>41703</v>
      </c>
      <c r="B56" s="41">
        <v>0.59807820601851847</v>
      </c>
      <c r="C56">
        <v>10.3</v>
      </c>
      <c r="D56">
        <v>0.63319999999999999</v>
      </c>
      <c r="E56">
        <v>6332.4157299999997</v>
      </c>
      <c r="F56">
        <v>140.9</v>
      </c>
      <c r="G56">
        <v>5.7</v>
      </c>
      <c r="H56">
        <v>5255.4</v>
      </c>
      <c r="J56">
        <v>7.8</v>
      </c>
      <c r="K56">
        <v>0.90100000000000002</v>
      </c>
      <c r="L56">
        <v>9.2797999999999998</v>
      </c>
      <c r="M56">
        <v>0.57050000000000001</v>
      </c>
      <c r="N56">
        <v>126.9063</v>
      </c>
      <c r="O56">
        <v>5.1353999999999997</v>
      </c>
      <c r="P56">
        <v>132</v>
      </c>
      <c r="Q56">
        <v>95.596999999999994</v>
      </c>
      <c r="R56">
        <v>3.8683999999999998</v>
      </c>
      <c r="S56">
        <v>99.5</v>
      </c>
      <c r="T56">
        <v>5255.3868000000002</v>
      </c>
      <c r="W56">
        <v>0</v>
      </c>
      <c r="X56">
        <v>7.0274000000000001</v>
      </c>
      <c r="Y56">
        <v>12.3</v>
      </c>
      <c r="Z56">
        <v>275</v>
      </c>
      <c r="AA56">
        <v>284</v>
      </c>
      <c r="AB56">
        <v>511</v>
      </c>
      <c r="AC56">
        <v>46</v>
      </c>
      <c r="AD56">
        <v>5.32</v>
      </c>
      <c r="AE56">
        <v>0.12</v>
      </c>
      <c r="AF56">
        <v>994</v>
      </c>
      <c r="AG56">
        <v>-11</v>
      </c>
      <c r="AH56">
        <v>7.0790790000000001</v>
      </c>
      <c r="AI56">
        <v>6</v>
      </c>
      <c r="AJ56">
        <v>191.1</v>
      </c>
      <c r="AK56">
        <v>189</v>
      </c>
      <c r="AL56">
        <v>4.3</v>
      </c>
      <c r="AM56">
        <v>194.3</v>
      </c>
      <c r="AN56" t="s">
        <v>155</v>
      </c>
      <c r="AO56">
        <v>2</v>
      </c>
      <c r="AP56" s="42">
        <v>0.80634259259259267</v>
      </c>
      <c r="AQ56">
        <v>47.162382000000001</v>
      </c>
      <c r="AR56">
        <v>-88.484313</v>
      </c>
      <c r="AS56">
        <v>307.39999999999998</v>
      </c>
      <c r="AT56">
        <v>42.9</v>
      </c>
      <c r="AU56">
        <v>11</v>
      </c>
      <c r="AV56">
        <v>8</v>
      </c>
      <c r="AW56" t="s">
        <v>395</v>
      </c>
      <c r="AX56">
        <v>1.1000000000000001</v>
      </c>
      <c r="AY56">
        <v>1.9</v>
      </c>
      <c r="AZ56">
        <v>2.2000000000000002</v>
      </c>
      <c r="BA56">
        <v>14.048999999999999</v>
      </c>
      <c r="BB56">
        <v>18.100000000000001</v>
      </c>
      <c r="BC56">
        <v>1.29</v>
      </c>
      <c r="BD56">
        <v>10.994</v>
      </c>
      <c r="BE56">
        <v>2716.7150000000001</v>
      </c>
      <c r="BF56">
        <v>106.30500000000001</v>
      </c>
      <c r="BG56">
        <v>3.891</v>
      </c>
      <c r="BH56">
        <v>0.157</v>
      </c>
      <c r="BI56">
        <v>4.048</v>
      </c>
      <c r="BJ56">
        <v>2.931</v>
      </c>
      <c r="BK56">
        <v>0.11899999999999999</v>
      </c>
      <c r="BL56">
        <v>3.0489999999999999</v>
      </c>
      <c r="BM56">
        <v>50.836300000000001</v>
      </c>
      <c r="BQ56">
        <v>1495.8920000000001</v>
      </c>
      <c r="BR56">
        <v>0.55080899999999999</v>
      </c>
      <c r="BS56">
        <v>0.23692099999999999</v>
      </c>
      <c r="BT56">
        <v>1.1920999999999999E-2</v>
      </c>
      <c r="BU56">
        <v>13.259346000000001</v>
      </c>
      <c r="BV56">
        <f t="shared" si="0"/>
        <v>4.7621121000000004</v>
      </c>
    </row>
    <row r="57" spans="1:74" customFormat="1" x14ac:dyDescent="0.25">
      <c r="A57" s="40">
        <v>41703</v>
      </c>
      <c r="B57" s="41">
        <v>0.59808978009259262</v>
      </c>
      <c r="C57">
        <v>10.3</v>
      </c>
      <c r="D57">
        <v>0.6623</v>
      </c>
      <c r="E57">
        <v>6622.5811819999999</v>
      </c>
      <c r="F57">
        <v>146.1</v>
      </c>
      <c r="G57">
        <v>5.6</v>
      </c>
      <c r="H57">
        <v>5015</v>
      </c>
      <c r="J57">
        <v>7.8</v>
      </c>
      <c r="K57">
        <v>0.90080000000000005</v>
      </c>
      <c r="L57">
        <v>9.2777999999999992</v>
      </c>
      <c r="M57">
        <v>0.59650000000000003</v>
      </c>
      <c r="N57">
        <v>131.6318</v>
      </c>
      <c r="O57">
        <v>5.0442999999999998</v>
      </c>
      <c r="P57">
        <v>136.69999999999999</v>
      </c>
      <c r="Q57">
        <v>99.194100000000006</v>
      </c>
      <c r="R57">
        <v>3.8012000000000001</v>
      </c>
      <c r="S57">
        <v>103</v>
      </c>
      <c r="T57">
        <v>5015.0370999999996</v>
      </c>
      <c r="W57">
        <v>0</v>
      </c>
      <c r="X57">
        <v>7.0259</v>
      </c>
      <c r="Y57">
        <v>12.3</v>
      </c>
      <c r="Z57">
        <v>269</v>
      </c>
      <c r="AA57">
        <v>279</v>
      </c>
      <c r="AB57">
        <v>511</v>
      </c>
      <c r="AC57">
        <v>46.9</v>
      </c>
      <c r="AD57">
        <v>5.42</v>
      </c>
      <c r="AE57">
        <v>0.12</v>
      </c>
      <c r="AF57">
        <v>994</v>
      </c>
      <c r="AG57">
        <v>-11</v>
      </c>
      <c r="AH57">
        <v>7</v>
      </c>
      <c r="AI57">
        <v>6</v>
      </c>
      <c r="AJ57">
        <v>191.9</v>
      </c>
      <c r="AK57">
        <v>189.9</v>
      </c>
      <c r="AL57">
        <v>3.8</v>
      </c>
      <c r="AM57">
        <v>194.1</v>
      </c>
      <c r="AN57" t="s">
        <v>155</v>
      </c>
      <c r="AO57">
        <v>2</v>
      </c>
      <c r="AP57" s="42">
        <v>0.80635416666666659</v>
      </c>
      <c r="AQ57">
        <v>47.162565000000001</v>
      </c>
      <c r="AR57">
        <v>-88.484291999999996</v>
      </c>
      <c r="AS57">
        <v>307.7</v>
      </c>
      <c r="AT57">
        <v>44.1</v>
      </c>
      <c r="AU57">
        <v>11</v>
      </c>
      <c r="AV57">
        <v>8</v>
      </c>
      <c r="AW57" t="s">
        <v>395</v>
      </c>
      <c r="AX57">
        <v>1.1000000000000001</v>
      </c>
      <c r="AY57">
        <v>1</v>
      </c>
      <c r="AZ57">
        <v>2.1</v>
      </c>
      <c r="BA57">
        <v>14.048999999999999</v>
      </c>
      <c r="BB57">
        <v>18.09</v>
      </c>
      <c r="BC57">
        <v>1.29</v>
      </c>
      <c r="BD57">
        <v>11.016999999999999</v>
      </c>
      <c r="BE57">
        <v>2716.134</v>
      </c>
      <c r="BF57">
        <v>111.152</v>
      </c>
      <c r="BG57">
        <v>4.0359999999999996</v>
      </c>
      <c r="BH57">
        <v>0.155</v>
      </c>
      <c r="BI57">
        <v>4.1900000000000004</v>
      </c>
      <c r="BJ57">
        <v>3.0409999999999999</v>
      </c>
      <c r="BK57">
        <v>0.11700000000000001</v>
      </c>
      <c r="BL57">
        <v>3.1579999999999999</v>
      </c>
      <c r="BM57">
        <v>48.511200000000002</v>
      </c>
      <c r="BQ57">
        <v>1495.5719999999999</v>
      </c>
      <c r="BR57">
        <v>0.55868399999999996</v>
      </c>
      <c r="BS57">
        <v>0.23515800000000001</v>
      </c>
      <c r="BT57">
        <v>1.2E-2</v>
      </c>
      <c r="BU57">
        <v>13.448921</v>
      </c>
      <c r="BV57">
        <f t="shared" si="0"/>
        <v>4.7266758000000006</v>
      </c>
    </row>
    <row r="58" spans="1:74" customFormat="1" x14ac:dyDescent="0.25">
      <c r="A58" s="40">
        <v>41703</v>
      </c>
      <c r="B58" s="41">
        <v>0.59810135416666665</v>
      </c>
      <c r="C58">
        <v>10.323</v>
      </c>
      <c r="D58">
        <v>0.69269999999999998</v>
      </c>
      <c r="E58">
        <v>6927.2916670000004</v>
      </c>
      <c r="F58">
        <v>149.9</v>
      </c>
      <c r="G58">
        <v>5.8</v>
      </c>
      <c r="H58">
        <v>4732.2</v>
      </c>
      <c r="J58">
        <v>7.8</v>
      </c>
      <c r="K58">
        <v>0.90049999999999997</v>
      </c>
      <c r="L58">
        <v>9.2956000000000003</v>
      </c>
      <c r="M58">
        <v>0.62380000000000002</v>
      </c>
      <c r="N58">
        <v>135.00739999999999</v>
      </c>
      <c r="O58">
        <v>5.2229000000000001</v>
      </c>
      <c r="P58">
        <v>140.19999999999999</v>
      </c>
      <c r="Q58">
        <v>101.7411</v>
      </c>
      <c r="R58">
        <v>3.9359999999999999</v>
      </c>
      <c r="S58">
        <v>105.7</v>
      </c>
      <c r="T58">
        <v>4732.2466999999997</v>
      </c>
      <c r="W58">
        <v>0</v>
      </c>
      <c r="X58">
        <v>7.0239000000000003</v>
      </c>
      <c r="Y58">
        <v>12.3</v>
      </c>
      <c r="Z58">
        <v>268</v>
      </c>
      <c r="AA58">
        <v>275</v>
      </c>
      <c r="AB58">
        <v>510</v>
      </c>
      <c r="AC58">
        <v>47</v>
      </c>
      <c r="AD58">
        <v>5.43</v>
      </c>
      <c r="AE58">
        <v>0.12</v>
      </c>
      <c r="AF58">
        <v>994</v>
      </c>
      <c r="AG58">
        <v>-11</v>
      </c>
      <c r="AH58">
        <v>7</v>
      </c>
      <c r="AI58">
        <v>6</v>
      </c>
      <c r="AJ58">
        <v>192</v>
      </c>
      <c r="AK58">
        <v>189.1</v>
      </c>
      <c r="AL58">
        <v>3.6</v>
      </c>
      <c r="AM58">
        <v>194.5</v>
      </c>
      <c r="AN58" t="s">
        <v>155</v>
      </c>
      <c r="AO58">
        <v>2</v>
      </c>
      <c r="AP58" s="42">
        <v>0.80636574074074074</v>
      </c>
      <c r="AQ58">
        <v>47.162750000000003</v>
      </c>
      <c r="AR58">
        <v>-88.484262000000001</v>
      </c>
      <c r="AS58">
        <v>308</v>
      </c>
      <c r="AT58">
        <v>45</v>
      </c>
      <c r="AU58">
        <v>11</v>
      </c>
      <c r="AV58">
        <v>8</v>
      </c>
      <c r="AW58" t="s">
        <v>395</v>
      </c>
      <c r="AX58">
        <v>1.1000000000000001</v>
      </c>
      <c r="AY58">
        <v>1</v>
      </c>
      <c r="AZ58">
        <v>2.1</v>
      </c>
      <c r="BA58">
        <v>14.048999999999999</v>
      </c>
      <c r="BB58">
        <v>18.059999999999999</v>
      </c>
      <c r="BC58">
        <v>1.29</v>
      </c>
      <c r="BD58">
        <v>11.048999999999999</v>
      </c>
      <c r="BE58">
        <v>2716.93</v>
      </c>
      <c r="BF58">
        <v>116.045</v>
      </c>
      <c r="BG58">
        <v>4.1319999999999997</v>
      </c>
      <c r="BH58">
        <v>0.16</v>
      </c>
      <c r="BI58">
        <v>4.2919999999999998</v>
      </c>
      <c r="BJ58">
        <v>3.1139999999999999</v>
      </c>
      <c r="BK58">
        <v>0.12</v>
      </c>
      <c r="BL58">
        <v>3.2349999999999999</v>
      </c>
      <c r="BM58">
        <v>45.701599999999999</v>
      </c>
      <c r="BQ58">
        <v>1492.7190000000001</v>
      </c>
      <c r="BR58">
        <v>0.60689199999999999</v>
      </c>
      <c r="BS58">
        <v>0.232237</v>
      </c>
      <c r="BT58">
        <v>1.2E-2</v>
      </c>
      <c r="BU58">
        <v>14.609408</v>
      </c>
      <c r="BV58">
        <f t="shared" si="0"/>
        <v>4.6679637000000005</v>
      </c>
    </row>
    <row r="59" spans="1:74" customFormat="1" x14ac:dyDescent="0.25">
      <c r="A59" s="40">
        <v>41703</v>
      </c>
      <c r="B59" s="41">
        <v>0.5981129282407408</v>
      </c>
      <c r="C59">
        <v>10.506</v>
      </c>
      <c r="D59">
        <v>0.70489999999999997</v>
      </c>
      <c r="E59">
        <v>7048.8194439999997</v>
      </c>
      <c r="F59">
        <v>151.6</v>
      </c>
      <c r="G59">
        <v>11.1</v>
      </c>
      <c r="H59">
        <v>4438.5</v>
      </c>
      <c r="J59">
        <v>7.8</v>
      </c>
      <c r="K59">
        <v>0.89910000000000001</v>
      </c>
      <c r="L59">
        <v>9.4461999999999993</v>
      </c>
      <c r="M59">
        <v>0.63380000000000003</v>
      </c>
      <c r="N59">
        <v>136.32060000000001</v>
      </c>
      <c r="O59">
        <v>9.9359999999999999</v>
      </c>
      <c r="P59">
        <v>146.30000000000001</v>
      </c>
      <c r="Q59">
        <v>102.7307</v>
      </c>
      <c r="R59">
        <v>7.4878</v>
      </c>
      <c r="S59">
        <v>110.2</v>
      </c>
      <c r="T59">
        <v>4438.4739</v>
      </c>
      <c r="W59">
        <v>0</v>
      </c>
      <c r="X59">
        <v>7.0130999999999997</v>
      </c>
      <c r="Y59">
        <v>12.3</v>
      </c>
      <c r="Z59">
        <v>271</v>
      </c>
      <c r="AA59">
        <v>273</v>
      </c>
      <c r="AB59">
        <v>511</v>
      </c>
      <c r="AC59">
        <v>47</v>
      </c>
      <c r="AD59">
        <v>5.43</v>
      </c>
      <c r="AE59">
        <v>0.12</v>
      </c>
      <c r="AF59">
        <v>994</v>
      </c>
      <c r="AG59">
        <v>-11</v>
      </c>
      <c r="AH59">
        <v>7</v>
      </c>
      <c r="AI59">
        <v>6</v>
      </c>
      <c r="AJ59">
        <v>192</v>
      </c>
      <c r="AK59">
        <v>189.9</v>
      </c>
      <c r="AL59">
        <v>3.4</v>
      </c>
      <c r="AM59">
        <v>194.8</v>
      </c>
      <c r="AN59" t="s">
        <v>155</v>
      </c>
      <c r="AO59">
        <v>2</v>
      </c>
      <c r="AP59" s="42">
        <v>0.80637731481481489</v>
      </c>
      <c r="AQ59">
        <v>47.162937999999997</v>
      </c>
      <c r="AR59">
        <v>-88.484281999999993</v>
      </c>
      <c r="AS59">
        <v>308.5</v>
      </c>
      <c r="AT59">
        <v>45.8</v>
      </c>
      <c r="AU59">
        <v>11</v>
      </c>
      <c r="AV59">
        <v>8</v>
      </c>
      <c r="AW59" t="s">
        <v>395</v>
      </c>
      <c r="AX59">
        <v>1.3</v>
      </c>
      <c r="AY59">
        <v>1</v>
      </c>
      <c r="AZ59">
        <v>2.1</v>
      </c>
      <c r="BA59">
        <v>14.048999999999999</v>
      </c>
      <c r="BB59">
        <v>17.82</v>
      </c>
      <c r="BC59">
        <v>1.27</v>
      </c>
      <c r="BD59">
        <v>11.22</v>
      </c>
      <c r="BE59">
        <v>2726.3989999999999</v>
      </c>
      <c r="BF59">
        <v>116.42400000000001</v>
      </c>
      <c r="BG59">
        <v>4.12</v>
      </c>
      <c r="BH59">
        <v>0.3</v>
      </c>
      <c r="BI59">
        <v>4.4210000000000003</v>
      </c>
      <c r="BJ59">
        <v>3.105</v>
      </c>
      <c r="BK59">
        <v>0.22600000000000001</v>
      </c>
      <c r="BL59">
        <v>3.331</v>
      </c>
      <c r="BM59">
        <v>42.328000000000003</v>
      </c>
      <c r="BQ59">
        <v>1471.771</v>
      </c>
      <c r="BR59">
        <v>0.69757400000000003</v>
      </c>
      <c r="BS59">
        <v>0.229237</v>
      </c>
      <c r="BT59">
        <v>1.1079E-2</v>
      </c>
      <c r="BU59">
        <v>16.792351</v>
      </c>
      <c r="BV59">
        <f t="shared" si="0"/>
        <v>4.6076637000000007</v>
      </c>
    </row>
    <row r="60" spans="1:74" customFormat="1" x14ac:dyDescent="0.25">
      <c r="A60" s="40">
        <v>41703</v>
      </c>
      <c r="B60" s="41">
        <v>0.59812450231481484</v>
      </c>
      <c r="C60">
        <v>10.843</v>
      </c>
      <c r="D60">
        <v>0.63619999999999999</v>
      </c>
      <c r="E60">
        <v>6361.5384620000004</v>
      </c>
      <c r="F60">
        <v>153.69999999999999</v>
      </c>
      <c r="G60">
        <v>2</v>
      </c>
      <c r="H60">
        <v>4151.3999999999996</v>
      </c>
      <c r="J60">
        <v>7.8</v>
      </c>
      <c r="K60">
        <v>0.89710000000000001</v>
      </c>
      <c r="L60">
        <v>9.7276000000000007</v>
      </c>
      <c r="M60">
        <v>0.57069999999999999</v>
      </c>
      <c r="N60">
        <v>137.90440000000001</v>
      </c>
      <c r="O60">
        <v>1.7853000000000001</v>
      </c>
      <c r="P60">
        <v>139.69999999999999</v>
      </c>
      <c r="Q60">
        <v>103.92610000000001</v>
      </c>
      <c r="R60">
        <v>1.3453999999999999</v>
      </c>
      <c r="S60">
        <v>105.3</v>
      </c>
      <c r="T60">
        <v>4151.3719000000001</v>
      </c>
      <c r="W60">
        <v>0</v>
      </c>
      <c r="X60">
        <v>6.9977</v>
      </c>
      <c r="Y60">
        <v>12.2</v>
      </c>
      <c r="Z60">
        <v>278</v>
      </c>
      <c r="AA60">
        <v>273</v>
      </c>
      <c r="AB60">
        <v>510</v>
      </c>
      <c r="AC60">
        <v>47</v>
      </c>
      <c r="AD60">
        <v>5.44</v>
      </c>
      <c r="AE60">
        <v>0.12</v>
      </c>
      <c r="AF60">
        <v>993</v>
      </c>
      <c r="AG60">
        <v>-11</v>
      </c>
      <c r="AH60">
        <v>7</v>
      </c>
      <c r="AI60">
        <v>6</v>
      </c>
      <c r="AJ60">
        <v>191.1</v>
      </c>
      <c r="AK60">
        <v>190</v>
      </c>
      <c r="AL60">
        <v>2.9</v>
      </c>
      <c r="AM60">
        <v>195</v>
      </c>
      <c r="AN60" t="s">
        <v>155</v>
      </c>
      <c r="AO60">
        <v>2</v>
      </c>
      <c r="AP60" s="42">
        <v>0.80638888888888882</v>
      </c>
      <c r="AQ60">
        <v>47.163119999999999</v>
      </c>
      <c r="AR60">
        <v>-88.484347999999997</v>
      </c>
      <c r="AS60">
        <v>308.8</v>
      </c>
      <c r="AT60">
        <v>45.9</v>
      </c>
      <c r="AU60">
        <v>11</v>
      </c>
      <c r="AV60">
        <v>8</v>
      </c>
      <c r="AW60" t="s">
        <v>395</v>
      </c>
      <c r="AX60">
        <v>1.6</v>
      </c>
      <c r="AY60">
        <v>1</v>
      </c>
      <c r="AZ60">
        <v>2.4</v>
      </c>
      <c r="BA60">
        <v>14.048999999999999</v>
      </c>
      <c r="BB60">
        <v>17.5</v>
      </c>
      <c r="BC60">
        <v>1.25</v>
      </c>
      <c r="BD60">
        <v>11.465</v>
      </c>
      <c r="BE60">
        <v>2757.7359999999999</v>
      </c>
      <c r="BF60">
        <v>102.979</v>
      </c>
      <c r="BG60">
        <v>4.0940000000000003</v>
      </c>
      <c r="BH60">
        <v>5.2999999999999999E-2</v>
      </c>
      <c r="BI60">
        <v>4.1470000000000002</v>
      </c>
      <c r="BJ60">
        <v>3.085</v>
      </c>
      <c r="BK60">
        <v>0.04</v>
      </c>
      <c r="BL60">
        <v>3.125</v>
      </c>
      <c r="BM60">
        <v>38.886899999999997</v>
      </c>
      <c r="BQ60">
        <v>1442.46</v>
      </c>
      <c r="BR60">
        <v>0.65802899999999998</v>
      </c>
      <c r="BS60">
        <v>0.22623699999999999</v>
      </c>
      <c r="BT60">
        <v>1.1920999999999999E-2</v>
      </c>
      <c r="BU60">
        <v>15.840403</v>
      </c>
      <c r="BV60">
        <f t="shared" si="0"/>
        <v>4.5473637</v>
      </c>
    </row>
    <row r="61" spans="1:74" customFormat="1" x14ac:dyDescent="0.25">
      <c r="A61" s="40">
        <v>41703</v>
      </c>
      <c r="B61" s="41">
        <v>0.59813607638888888</v>
      </c>
      <c r="C61">
        <v>11.263</v>
      </c>
      <c r="D61">
        <v>0.52280000000000004</v>
      </c>
      <c r="E61">
        <v>5227.9792749999997</v>
      </c>
      <c r="F61">
        <v>154.30000000000001</v>
      </c>
      <c r="G61">
        <v>7.4</v>
      </c>
      <c r="H61">
        <v>4007.9</v>
      </c>
      <c r="J61">
        <v>7.8</v>
      </c>
      <c r="K61">
        <v>0.89500000000000002</v>
      </c>
      <c r="L61">
        <v>10.0808</v>
      </c>
      <c r="M61">
        <v>0.46789999999999998</v>
      </c>
      <c r="N61">
        <v>138.09880000000001</v>
      </c>
      <c r="O61">
        <v>6.5907999999999998</v>
      </c>
      <c r="P61">
        <v>144.69999999999999</v>
      </c>
      <c r="Q61">
        <v>104.0728</v>
      </c>
      <c r="R61">
        <v>4.9668999999999999</v>
      </c>
      <c r="S61">
        <v>109</v>
      </c>
      <c r="T61">
        <v>4007.8595999999998</v>
      </c>
      <c r="W61">
        <v>0</v>
      </c>
      <c r="X61">
        <v>6.9809999999999999</v>
      </c>
      <c r="Y61">
        <v>12.3</v>
      </c>
      <c r="Z61">
        <v>290</v>
      </c>
      <c r="AA61">
        <v>274</v>
      </c>
      <c r="AB61">
        <v>510</v>
      </c>
      <c r="AC61">
        <v>47</v>
      </c>
      <c r="AD61">
        <v>5.44</v>
      </c>
      <c r="AE61">
        <v>0.12</v>
      </c>
      <c r="AF61">
        <v>993</v>
      </c>
      <c r="AG61">
        <v>-11</v>
      </c>
      <c r="AH61">
        <v>7</v>
      </c>
      <c r="AI61">
        <v>6</v>
      </c>
      <c r="AJ61">
        <v>191</v>
      </c>
      <c r="AK61">
        <v>190</v>
      </c>
      <c r="AL61">
        <v>3.3</v>
      </c>
      <c r="AM61">
        <v>195</v>
      </c>
      <c r="AN61" t="s">
        <v>155</v>
      </c>
      <c r="AO61">
        <v>2</v>
      </c>
      <c r="AP61" s="42">
        <v>0.80640046296296297</v>
      </c>
      <c r="AQ61">
        <v>47.163290000000003</v>
      </c>
      <c r="AR61">
        <v>-88.484440000000006</v>
      </c>
      <c r="AS61">
        <v>310.10000000000002</v>
      </c>
      <c r="AT61">
        <v>45.1</v>
      </c>
      <c r="AU61">
        <v>11</v>
      </c>
      <c r="AV61">
        <v>8</v>
      </c>
      <c r="AW61" t="s">
        <v>395</v>
      </c>
      <c r="AX61">
        <v>1.6</v>
      </c>
      <c r="AY61">
        <v>1.6</v>
      </c>
      <c r="AZ61">
        <v>2.9</v>
      </c>
      <c r="BA61">
        <v>14.048999999999999</v>
      </c>
      <c r="BB61">
        <v>17.12</v>
      </c>
      <c r="BC61">
        <v>1.22</v>
      </c>
      <c r="BD61">
        <v>11.731</v>
      </c>
      <c r="BE61">
        <v>2796.0410000000002</v>
      </c>
      <c r="BF61">
        <v>82.600999999999999</v>
      </c>
      <c r="BG61">
        <v>4.0110000000000001</v>
      </c>
      <c r="BH61">
        <v>0.191</v>
      </c>
      <c r="BI61">
        <v>4.2030000000000003</v>
      </c>
      <c r="BJ61">
        <v>3.0230000000000001</v>
      </c>
      <c r="BK61">
        <v>0.14399999999999999</v>
      </c>
      <c r="BL61">
        <v>3.1669999999999998</v>
      </c>
      <c r="BM61">
        <v>36.730400000000003</v>
      </c>
      <c r="BQ61">
        <v>1407.8889999999999</v>
      </c>
      <c r="BR61">
        <v>0.52782300000000004</v>
      </c>
      <c r="BS61">
        <v>0.22692100000000001</v>
      </c>
      <c r="BT61">
        <v>1.1079E-2</v>
      </c>
      <c r="BU61">
        <v>12.706020000000001</v>
      </c>
      <c r="BV61">
        <f t="shared" si="0"/>
        <v>4.5611121000000008</v>
      </c>
    </row>
    <row r="62" spans="1:74" customFormat="1" x14ac:dyDescent="0.25">
      <c r="A62" s="40">
        <v>41703</v>
      </c>
      <c r="B62" s="41">
        <v>0.59814765046296292</v>
      </c>
      <c r="C62">
        <v>11.669</v>
      </c>
      <c r="D62">
        <v>0.40960000000000002</v>
      </c>
      <c r="E62">
        <v>4096.0262730000004</v>
      </c>
      <c r="F62">
        <v>154.69999999999999</v>
      </c>
      <c r="G62">
        <v>9.1</v>
      </c>
      <c r="H62">
        <v>3845.3</v>
      </c>
      <c r="J62">
        <v>7.7</v>
      </c>
      <c r="K62">
        <v>0.89290000000000003</v>
      </c>
      <c r="L62">
        <v>10.4193</v>
      </c>
      <c r="M62">
        <v>0.36570000000000003</v>
      </c>
      <c r="N62">
        <v>138.0932</v>
      </c>
      <c r="O62">
        <v>8.1384000000000007</v>
      </c>
      <c r="P62">
        <v>146.19999999999999</v>
      </c>
      <c r="Q62">
        <v>104.0686</v>
      </c>
      <c r="R62">
        <v>6.1332000000000004</v>
      </c>
      <c r="S62">
        <v>110.2</v>
      </c>
      <c r="T62">
        <v>3845.2636000000002</v>
      </c>
      <c r="W62">
        <v>0</v>
      </c>
      <c r="X62">
        <v>6.8754</v>
      </c>
      <c r="Y62">
        <v>12.3</v>
      </c>
      <c r="Z62">
        <v>307</v>
      </c>
      <c r="AA62">
        <v>278</v>
      </c>
      <c r="AB62">
        <v>510</v>
      </c>
      <c r="AC62">
        <v>47</v>
      </c>
      <c r="AD62">
        <v>5.44</v>
      </c>
      <c r="AE62">
        <v>0.12</v>
      </c>
      <c r="AF62">
        <v>993</v>
      </c>
      <c r="AG62">
        <v>-11</v>
      </c>
      <c r="AH62">
        <v>7.9210000000000003</v>
      </c>
      <c r="AI62">
        <v>6</v>
      </c>
      <c r="AJ62">
        <v>191.9</v>
      </c>
      <c r="AK62">
        <v>190</v>
      </c>
      <c r="AL62">
        <v>3.2</v>
      </c>
      <c r="AM62">
        <v>195</v>
      </c>
      <c r="AN62" t="s">
        <v>155</v>
      </c>
      <c r="AO62">
        <v>2</v>
      </c>
      <c r="AP62" s="42">
        <v>0.80641203703703701</v>
      </c>
      <c r="AQ62">
        <v>47.163454999999999</v>
      </c>
      <c r="AR62">
        <v>-88.484542000000005</v>
      </c>
      <c r="AS62">
        <v>310.8</v>
      </c>
      <c r="AT62">
        <v>44.8</v>
      </c>
      <c r="AU62">
        <v>11</v>
      </c>
      <c r="AV62">
        <v>8</v>
      </c>
      <c r="AW62" t="s">
        <v>395</v>
      </c>
      <c r="AX62">
        <v>1.2</v>
      </c>
      <c r="AY62">
        <v>1.7</v>
      </c>
      <c r="AZ62">
        <v>2.9</v>
      </c>
      <c r="BA62">
        <v>14.048999999999999</v>
      </c>
      <c r="BB62">
        <v>16.79</v>
      </c>
      <c r="BC62">
        <v>1.19</v>
      </c>
      <c r="BD62">
        <v>11.994</v>
      </c>
      <c r="BE62">
        <v>2832.7919999999999</v>
      </c>
      <c r="BF62">
        <v>63.287999999999997</v>
      </c>
      <c r="BG62">
        <v>3.9319999999999999</v>
      </c>
      <c r="BH62">
        <v>0.23200000000000001</v>
      </c>
      <c r="BI62">
        <v>4.1630000000000003</v>
      </c>
      <c r="BJ62">
        <v>2.9630000000000001</v>
      </c>
      <c r="BK62">
        <v>0.17499999999999999</v>
      </c>
      <c r="BL62">
        <v>3.1379999999999999</v>
      </c>
      <c r="BM62">
        <v>34.543399999999998</v>
      </c>
      <c r="BQ62">
        <v>1359.1559999999999</v>
      </c>
      <c r="BR62">
        <v>0.56120800000000004</v>
      </c>
      <c r="BS62">
        <v>0.22884199999999999</v>
      </c>
      <c r="BT62">
        <v>1.0999999999999999E-2</v>
      </c>
      <c r="BU62">
        <v>13.509679999999999</v>
      </c>
      <c r="BV62">
        <f t="shared" si="0"/>
        <v>4.5997241999999998</v>
      </c>
    </row>
    <row r="63" spans="1:74" customFormat="1" x14ac:dyDescent="0.25">
      <c r="A63" s="40">
        <v>41703</v>
      </c>
      <c r="B63" s="41">
        <v>0.59815922453703707</v>
      </c>
      <c r="C63">
        <v>11.971</v>
      </c>
      <c r="D63">
        <v>0.32200000000000001</v>
      </c>
      <c r="E63">
        <v>3220.4064349999999</v>
      </c>
      <c r="F63">
        <v>156.6</v>
      </c>
      <c r="G63">
        <v>5</v>
      </c>
      <c r="H63">
        <v>3123.7</v>
      </c>
      <c r="J63">
        <v>7.6</v>
      </c>
      <c r="K63">
        <v>0.89190000000000003</v>
      </c>
      <c r="L63">
        <v>10.677300000000001</v>
      </c>
      <c r="M63">
        <v>0.28720000000000001</v>
      </c>
      <c r="N63">
        <v>139.6866</v>
      </c>
      <c r="O63">
        <v>4.4596</v>
      </c>
      <c r="P63">
        <v>144.1</v>
      </c>
      <c r="Q63">
        <v>105.2694</v>
      </c>
      <c r="R63">
        <v>3.3607999999999998</v>
      </c>
      <c r="S63">
        <v>108.6</v>
      </c>
      <c r="T63">
        <v>3123.7339000000002</v>
      </c>
      <c r="W63">
        <v>0</v>
      </c>
      <c r="X63">
        <v>6.7786999999999997</v>
      </c>
      <c r="Y63">
        <v>12.2</v>
      </c>
      <c r="Z63">
        <v>328</v>
      </c>
      <c r="AA63">
        <v>295</v>
      </c>
      <c r="AB63">
        <v>510</v>
      </c>
      <c r="AC63">
        <v>47</v>
      </c>
      <c r="AD63">
        <v>5.44</v>
      </c>
      <c r="AE63">
        <v>0.12</v>
      </c>
      <c r="AF63">
        <v>993</v>
      </c>
      <c r="AG63">
        <v>-11</v>
      </c>
      <c r="AH63">
        <v>8</v>
      </c>
      <c r="AI63">
        <v>6</v>
      </c>
      <c r="AJ63">
        <v>192</v>
      </c>
      <c r="AK63">
        <v>189.1</v>
      </c>
      <c r="AL63">
        <v>3.1</v>
      </c>
      <c r="AM63">
        <v>195</v>
      </c>
      <c r="AN63" t="s">
        <v>155</v>
      </c>
      <c r="AO63">
        <v>2</v>
      </c>
      <c r="AP63" s="42">
        <v>0.80642361111111116</v>
      </c>
      <c r="AQ63">
        <v>47.163608000000004</v>
      </c>
      <c r="AR63">
        <v>-88.484656999999999</v>
      </c>
      <c r="AS63">
        <v>311.2</v>
      </c>
      <c r="AT63">
        <v>43.2</v>
      </c>
      <c r="AU63">
        <v>11</v>
      </c>
      <c r="AV63">
        <v>8</v>
      </c>
      <c r="AW63" t="s">
        <v>395</v>
      </c>
      <c r="AX63">
        <v>1.2</v>
      </c>
      <c r="AY63">
        <v>1.8</v>
      </c>
      <c r="AZ63">
        <v>2.9</v>
      </c>
      <c r="BA63">
        <v>14.048999999999999</v>
      </c>
      <c r="BB63">
        <v>16.64</v>
      </c>
      <c r="BC63">
        <v>1.18</v>
      </c>
      <c r="BD63">
        <v>12.116</v>
      </c>
      <c r="BE63">
        <v>2875.2080000000001</v>
      </c>
      <c r="BF63">
        <v>49.23</v>
      </c>
      <c r="BG63">
        <v>3.9390000000000001</v>
      </c>
      <c r="BH63">
        <v>0.126</v>
      </c>
      <c r="BI63">
        <v>4.0650000000000004</v>
      </c>
      <c r="BJ63">
        <v>2.9689999999999999</v>
      </c>
      <c r="BK63">
        <v>9.5000000000000001E-2</v>
      </c>
      <c r="BL63">
        <v>3.0630000000000002</v>
      </c>
      <c r="BM63">
        <v>27.793600000000001</v>
      </c>
      <c r="BQ63">
        <v>1327.2439999999999</v>
      </c>
      <c r="BR63">
        <v>0.50145099999999998</v>
      </c>
      <c r="BS63">
        <v>0.227158</v>
      </c>
      <c r="BT63">
        <v>1.0999999999999999E-2</v>
      </c>
      <c r="BU63">
        <v>12.071179000000001</v>
      </c>
      <c r="BV63">
        <f t="shared" si="0"/>
        <v>4.5658758000000006</v>
      </c>
    </row>
    <row r="64" spans="1:74" customFormat="1" x14ac:dyDescent="0.25">
      <c r="A64" s="40">
        <v>41703</v>
      </c>
      <c r="B64" s="41">
        <v>0.59817079861111111</v>
      </c>
      <c r="C64">
        <v>12.097</v>
      </c>
      <c r="D64">
        <v>0.25180000000000002</v>
      </c>
      <c r="E64">
        <v>2517.9600329999998</v>
      </c>
      <c r="F64">
        <v>161.30000000000001</v>
      </c>
      <c r="G64">
        <v>3.6</v>
      </c>
      <c r="H64">
        <v>2698</v>
      </c>
      <c r="J64">
        <v>7.5</v>
      </c>
      <c r="K64">
        <v>0.8921</v>
      </c>
      <c r="L64">
        <v>10.7912</v>
      </c>
      <c r="M64">
        <v>0.22459999999999999</v>
      </c>
      <c r="N64">
        <v>143.8887</v>
      </c>
      <c r="O64">
        <v>3.1692</v>
      </c>
      <c r="P64">
        <v>147.1</v>
      </c>
      <c r="Q64">
        <v>108.4361</v>
      </c>
      <c r="R64">
        <v>2.3883000000000001</v>
      </c>
      <c r="S64">
        <v>110.8</v>
      </c>
      <c r="T64">
        <v>2697.9987999999998</v>
      </c>
      <c r="W64">
        <v>0</v>
      </c>
      <c r="X64">
        <v>6.6905000000000001</v>
      </c>
      <c r="Y64">
        <v>12.3</v>
      </c>
      <c r="Z64">
        <v>350</v>
      </c>
      <c r="AA64">
        <v>318</v>
      </c>
      <c r="AB64">
        <v>510</v>
      </c>
      <c r="AC64">
        <v>47</v>
      </c>
      <c r="AD64">
        <v>5.44</v>
      </c>
      <c r="AE64">
        <v>0.12</v>
      </c>
      <c r="AF64">
        <v>993</v>
      </c>
      <c r="AG64">
        <v>-11</v>
      </c>
      <c r="AH64">
        <v>8</v>
      </c>
      <c r="AI64">
        <v>6</v>
      </c>
      <c r="AJ64">
        <v>192</v>
      </c>
      <c r="AK64">
        <v>188.1</v>
      </c>
      <c r="AL64">
        <v>3.5</v>
      </c>
      <c r="AM64">
        <v>195</v>
      </c>
      <c r="AN64" t="s">
        <v>155</v>
      </c>
      <c r="AO64">
        <v>2</v>
      </c>
      <c r="AP64" s="42">
        <v>0.80643518518518509</v>
      </c>
      <c r="AQ64">
        <v>47.163752000000002</v>
      </c>
      <c r="AR64">
        <v>-88.484782999999993</v>
      </c>
      <c r="AS64">
        <v>311.5</v>
      </c>
      <c r="AT64">
        <v>41.5</v>
      </c>
      <c r="AU64">
        <v>11</v>
      </c>
      <c r="AV64">
        <v>6</v>
      </c>
      <c r="AW64" t="s">
        <v>396</v>
      </c>
      <c r="AX64">
        <v>1.4</v>
      </c>
      <c r="AY64">
        <v>2.1</v>
      </c>
      <c r="AZ64">
        <v>3.2</v>
      </c>
      <c r="BA64">
        <v>14.048999999999999</v>
      </c>
      <c r="BB64">
        <v>16.64</v>
      </c>
      <c r="BC64">
        <v>1.18</v>
      </c>
      <c r="BD64">
        <v>12.1</v>
      </c>
      <c r="BE64">
        <v>2903.6329999999998</v>
      </c>
      <c r="BF64">
        <v>38.468000000000004</v>
      </c>
      <c r="BG64">
        <v>4.0540000000000003</v>
      </c>
      <c r="BH64">
        <v>8.8999999999999996E-2</v>
      </c>
      <c r="BI64">
        <v>4.1440000000000001</v>
      </c>
      <c r="BJ64">
        <v>3.056</v>
      </c>
      <c r="BK64">
        <v>6.7000000000000004E-2</v>
      </c>
      <c r="BL64">
        <v>3.1230000000000002</v>
      </c>
      <c r="BM64">
        <v>23.987100000000002</v>
      </c>
      <c r="BQ64">
        <v>1308.9649999999999</v>
      </c>
      <c r="BR64">
        <v>0.37258599999999997</v>
      </c>
      <c r="BS64">
        <v>0.22884199999999999</v>
      </c>
      <c r="BT64">
        <v>1.0078999999999999E-2</v>
      </c>
      <c r="BU64">
        <v>8.9690759999999994</v>
      </c>
      <c r="BV64">
        <f t="shared" si="0"/>
        <v>4.5997241999999998</v>
      </c>
    </row>
    <row r="65" spans="1:74" customFormat="1" x14ac:dyDescent="0.25">
      <c r="A65" s="40">
        <v>41703</v>
      </c>
      <c r="B65" s="41">
        <v>0.59818237268518526</v>
      </c>
      <c r="C65">
        <v>12.124000000000001</v>
      </c>
      <c r="D65">
        <v>0.18190000000000001</v>
      </c>
      <c r="E65">
        <v>1818.5428810000001</v>
      </c>
      <c r="F65">
        <v>175.8</v>
      </c>
      <c r="G65">
        <v>3.2</v>
      </c>
      <c r="H65">
        <v>2518.6999999999998</v>
      </c>
      <c r="J65">
        <v>7.43</v>
      </c>
      <c r="K65">
        <v>0.89259999999999995</v>
      </c>
      <c r="L65">
        <v>10.821999999999999</v>
      </c>
      <c r="M65">
        <v>0.1623</v>
      </c>
      <c r="N65">
        <v>156.8741</v>
      </c>
      <c r="O65">
        <v>2.8563000000000001</v>
      </c>
      <c r="P65">
        <v>159.69999999999999</v>
      </c>
      <c r="Q65">
        <v>118.2221</v>
      </c>
      <c r="R65">
        <v>2.1524999999999999</v>
      </c>
      <c r="S65">
        <v>120.4</v>
      </c>
      <c r="T65">
        <v>2518.6902</v>
      </c>
      <c r="W65">
        <v>0</v>
      </c>
      <c r="X65">
        <v>6.6292999999999997</v>
      </c>
      <c r="Y65">
        <v>12.3</v>
      </c>
      <c r="Z65">
        <v>373</v>
      </c>
      <c r="AA65">
        <v>344</v>
      </c>
      <c r="AB65">
        <v>509</v>
      </c>
      <c r="AC65">
        <v>47</v>
      </c>
      <c r="AD65">
        <v>5.44</v>
      </c>
      <c r="AE65">
        <v>0.12</v>
      </c>
      <c r="AF65">
        <v>993</v>
      </c>
      <c r="AG65">
        <v>-11</v>
      </c>
      <c r="AH65">
        <v>8</v>
      </c>
      <c r="AI65">
        <v>6</v>
      </c>
      <c r="AJ65">
        <v>191.1</v>
      </c>
      <c r="AK65">
        <v>189.8</v>
      </c>
      <c r="AL65">
        <v>3.3</v>
      </c>
      <c r="AM65">
        <v>195</v>
      </c>
      <c r="AN65" t="s">
        <v>155</v>
      </c>
      <c r="AO65">
        <v>2</v>
      </c>
      <c r="AP65" s="42">
        <v>0.80644675925925924</v>
      </c>
      <c r="AQ65">
        <v>47.163865000000001</v>
      </c>
      <c r="AR65">
        <v>-88.484932999999998</v>
      </c>
      <c r="AS65">
        <v>311.7</v>
      </c>
      <c r="AT65">
        <v>39.799999999999997</v>
      </c>
      <c r="AU65">
        <v>11</v>
      </c>
      <c r="AV65">
        <v>6</v>
      </c>
      <c r="AW65" t="s">
        <v>396</v>
      </c>
      <c r="AX65">
        <v>1.8</v>
      </c>
      <c r="AY65">
        <v>1</v>
      </c>
      <c r="AZ65">
        <v>3.4</v>
      </c>
      <c r="BA65">
        <v>14.048999999999999</v>
      </c>
      <c r="BB65">
        <v>16.73</v>
      </c>
      <c r="BC65">
        <v>1.19</v>
      </c>
      <c r="BD65">
        <v>12.032999999999999</v>
      </c>
      <c r="BE65">
        <v>2924.7779999999998</v>
      </c>
      <c r="BF65">
        <v>27.922000000000001</v>
      </c>
      <c r="BG65">
        <v>4.4400000000000004</v>
      </c>
      <c r="BH65">
        <v>8.1000000000000003E-2</v>
      </c>
      <c r="BI65">
        <v>4.5209999999999999</v>
      </c>
      <c r="BJ65">
        <v>3.3460000000000001</v>
      </c>
      <c r="BK65">
        <v>6.0999999999999999E-2</v>
      </c>
      <c r="BL65">
        <v>3.407</v>
      </c>
      <c r="BM65">
        <v>22.491800000000001</v>
      </c>
      <c r="BQ65">
        <v>1302.723</v>
      </c>
      <c r="BR65">
        <v>0.28555700000000001</v>
      </c>
      <c r="BS65">
        <v>0.22992099999999999</v>
      </c>
      <c r="BT65">
        <v>1.1842E-2</v>
      </c>
      <c r="BU65">
        <v>6.8740709999999998</v>
      </c>
      <c r="BV65">
        <f t="shared" si="0"/>
        <v>4.6214120999999997</v>
      </c>
    </row>
    <row r="66" spans="1:74" customFormat="1" x14ac:dyDescent="0.25">
      <c r="A66" s="40">
        <v>41703</v>
      </c>
      <c r="B66" s="41">
        <v>0.5981939467592593</v>
      </c>
      <c r="C66">
        <v>12.095000000000001</v>
      </c>
      <c r="D66">
        <v>0.12520000000000001</v>
      </c>
      <c r="E66">
        <v>1252.2408029999999</v>
      </c>
      <c r="F66">
        <v>196.4</v>
      </c>
      <c r="G66">
        <v>3.4</v>
      </c>
      <c r="H66">
        <v>2541.8000000000002</v>
      </c>
      <c r="J66">
        <v>7.3</v>
      </c>
      <c r="K66">
        <v>0.89339999999999997</v>
      </c>
      <c r="L66">
        <v>10.805199999999999</v>
      </c>
      <c r="M66">
        <v>0.1119</v>
      </c>
      <c r="N66">
        <v>175.50139999999999</v>
      </c>
      <c r="O66">
        <v>3.0238999999999998</v>
      </c>
      <c r="P66">
        <v>178.5</v>
      </c>
      <c r="Q66">
        <v>132.25980000000001</v>
      </c>
      <c r="R66">
        <v>2.2787999999999999</v>
      </c>
      <c r="S66">
        <v>134.5</v>
      </c>
      <c r="T66">
        <v>2541.8008</v>
      </c>
      <c r="W66">
        <v>0</v>
      </c>
      <c r="X66">
        <v>6.5217000000000001</v>
      </c>
      <c r="Y66">
        <v>12.4</v>
      </c>
      <c r="Z66">
        <v>400</v>
      </c>
      <c r="AA66">
        <v>374</v>
      </c>
      <c r="AB66">
        <v>509</v>
      </c>
      <c r="AC66">
        <v>47</v>
      </c>
      <c r="AD66">
        <v>5.44</v>
      </c>
      <c r="AE66">
        <v>0.12</v>
      </c>
      <c r="AF66">
        <v>993</v>
      </c>
      <c r="AG66">
        <v>-11</v>
      </c>
      <c r="AH66">
        <v>7.0789999999999997</v>
      </c>
      <c r="AI66">
        <v>6</v>
      </c>
      <c r="AJ66">
        <v>191.9</v>
      </c>
      <c r="AK66">
        <v>189.1</v>
      </c>
      <c r="AL66">
        <v>3.6</v>
      </c>
      <c r="AM66">
        <v>194.6</v>
      </c>
      <c r="AN66" t="s">
        <v>155</v>
      </c>
      <c r="AO66">
        <v>2</v>
      </c>
      <c r="AP66" s="42">
        <v>0.80645833333333339</v>
      </c>
      <c r="AQ66">
        <v>47.163981999999997</v>
      </c>
      <c r="AR66">
        <v>-88.485088000000005</v>
      </c>
      <c r="AS66">
        <v>311.8</v>
      </c>
      <c r="AT66">
        <v>39.6</v>
      </c>
      <c r="AU66">
        <v>11</v>
      </c>
      <c r="AV66">
        <v>6</v>
      </c>
      <c r="AW66" t="s">
        <v>396</v>
      </c>
      <c r="AX66">
        <v>1.2</v>
      </c>
      <c r="AY66">
        <v>1.2</v>
      </c>
      <c r="AZ66">
        <v>2.9</v>
      </c>
      <c r="BA66">
        <v>14.048999999999999</v>
      </c>
      <c r="BB66">
        <v>16.850000000000001</v>
      </c>
      <c r="BC66">
        <v>1.2</v>
      </c>
      <c r="BD66">
        <v>11.933999999999999</v>
      </c>
      <c r="BE66">
        <v>2937.277</v>
      </c>
      <c r="BF66">
        <v>19.356000000000002</v>
      </c>
      <c r="BG66">
        <v>4.9960000000000004</v>
      </c>
      <c r="BH66">
        <v>8.5999999999999993E-2</v>
      </c>
      <c r="BI66">
        <v>5.0819999999999999</v>
      </c>
      <c r="BJ66">
        <v>3.7650000000000001</v>
      </c>
      <c r="BK66">
        <v>6.5000000000000002E-2</v>
      </c>
      <c r="BL66">
        <v>3.83</v>
      </c>
      <c r="BM66">
        <v>22.830500000000001</v>
      </c>
      <c r="BQ66">
        <v>1289.056</v>
      </c>
      <c r="BR66">
        <v>0.35083799999999998</v>
      </c>
      <c r="BS66">
        <v>0.23092099999999999</v>
      </c>
      <c r="BT66">
        <v>1.1079E-2</v>
      </c>
      <c r="BU66">
        <v>8.4455469999999995</v>
      </c>
      <c r="BV66">
        <f t="shared" si="0"/>
        <v>4.6415120999999999</v>
      </c>
    </row>
    <row r="67" spans="1:74" customFormat="1" x14ac:dyDescent="0.25">
      <c r="A67" s="40">
        <v>41703</v>
      </c>
      <c r="B67" s="41">
        <v>0.59820552083333334</v>
      </c>
      <c r="C67">
        <v>12.038</v>
      </c>
      <c r="D67">
        <v>0.10199999999999999</v>
      </c>
      <c r="E67">
        <v>1019.634551</v>
      </c>
      <c r="F67">
        <v>233.8</v>
      </c>
      <c r="G67">
        <v>3.4</v>
      </c>
      <c r="H67">
        <v>2526.6999999999998</v>
      </c>
      <c r="J67">
        <v>7.2</v>
      </c>
      <c r="K67">
        <v>0.89400000000000002</v>
      </c>
      <c r="L67">
        <v>10.7621</v>
      </c>
      <c r="M67">
        <v>9.1200000000000003E-2</v>
      </c>
      <c r="N67">
        <v>208.9982</v>
      </c>
      <c r="O67">
        <v>3.0396999999999998</v>
      </c>
      <c r="P67">
        <v>212</v>
      </c>
      <c r="Q67">
        <v>157.5034</v>
      </c>
      <c r="R67">
        <v>2.2907999999999999</v>
      </c>
      <c r="S67">
        <v>159.80000000000001</v>
      </c>
      <c r="T67">
        <v>2526.7226999999998</v>
      </c>
      <c r="W67">
        <v>0</v>
      </c>
      <c r="X67">
        <v>6.4371</v>
      </c>
      <c r="Y67">
        <v>12.3</v>
      </c>
      <c r="Z67">
        <v>426</v>
      </c>
      <c r="AA67">
        <v>401</v>
      </c>
      <c r="AB67">
        <v>509</v>
      </c>
      <c r="AC67">
        <v>47</v>
      </c>
      <c r="AD67">
        <v>5.44</v>
      </c>
      <c r="AE67">
        <v>0.12</v>
      </c>
      <c r="AF67">
        <v>993</v>
      </c>
      <c r="AG67">
        <v>-11</v>
      </c>
      <c r="AH67">
        <v>7.9210000000000003</v>
      </c>
      <c r="AI67">
        <v>6</v>
      </c>
      <c r="AJ67">
        <v>192</v>
      </c>
      <c r="AK67">
        <v>189.9</v>
      </c>
      <c r="AL67">
        <v>3.5</v>
      </c>
      <c r="AM67">
        <v>194.3</v>
      </c>
      <c r="AN67" t="s">
        <v>155</v>
      </c>
      <c r="AO67">
        <v>2</v>
      </c>
      <c r="AP67" s="42">
        <v>0.80646990740740743</v>
      </c>
      <c r="AQ67">
        <v>47.164082000000001</v>
      </c>
      <c r="AR67">
        <v>-88.48527</v>
      </c>
      <c r="AS67">
        <v>312</v>
      </c>
      <c r="AT67">
        <v>40</v>
      </c>
      <c r="AU67">
        <v>11</v>
      </c>
      <c r="AV67">
        <v>6</v>
      </c>
      <c r="AW67" t="s">
        <v>396</v>
      </c>
      <c r="AX67">
        <v>1.2</v>
      </c>
      <c r="AY67">
        <v>1.3</v>
      </c>
      <c r="AZ67">
        <v>2.9</v>
      </c>
      <c r="BA67">
        <v>14.048999999999999</v>
      </c>
      <c r="BB67">
        <v>16.96</v>
      </c>
      <c r="BC67">
        <v>1.21</v>
      </c>
      <c r="BD67">
        <v>11.851000000000001</v>
      </c>
      <c r="BE67">
        <v>2942.83</v>
      </c>
      <c r="BF67">
        <v>15.865</v>
      </c>
      <c r="BG67">
        <v>5.9850000000000003</v>
      </c>
      <c r="BH67">
        <v>8.6999999999999994E-2</v>
      </c>
      <c r="BI67">
        <v>6.0720000000000001</v>
      </c>
      <c r="BJ67">
        <v>4.51</v>
      </c>
      <c r="BK67">
        <v>6.6000000000000003E-2</v>
      </c>
      <c r="BL67">
        <v>4.5759999999999996</v>
      </c>
      <c r="BM67">
        <v>22.8292</v>
      </c>
      <c r="BQ67">
        <v>1279.8510000000001</v>
      </c>
      <c r="BR67">
        <v>0.39844499999999999</v>
      </c>
      <c r="BS67">
        <v>0.23100000000000001</v>
      </c>
      <c r="BT67">
        <v>1.2841999999999999E-2</v>
      </c>
      <c r="BU67">
        <v>9.5915669999999995</v>
      </c>
      <c r="BV67">
        <f t="shared" si="0"/>
        <v>4.6431000000000004</v>
      </c>
    </row>
    <row r="68" spans="1:74" customFormat="1" x14ac:dyDescent="0.25">
      <c r="A68" s="40">
        <v>41703</v>
      </c>
      <c r="B68" s="41">
        <v>0.59821709490740738</v>
      </c>
      <c r="C68">
        <v>11.97</v>
      </c>
      <c r="D68">
        <v>9.7000000000000003E-2</v>
      </c>
      <c r="E68">
        <v>970</v>
      </c>
      <c r="F68">
        <v>259.60000000000002</v>
      </c>
      <c r="G68">
        <v>3.5</v>
      </c>
      <c r="H68">
        <v>2472.3000000000002</v>
      </c>
      <c r="J68">
        <v>7.1</v>
      </c>
      <c r="K68">
        <v>0.89459999999999995</v>
      </c>
      <c r="L68">
        <v>10.708600000000001</v>
      </c>
      <c r="M68">
        <v>8.6800000000000002E-2</v>
      </c>
      <c r="N68">
        <v>232.2269</v>
      </c>
      <c r="O68">
        <v>3.1312000000000002</v>
      </c>
      <c r="P68">
        <v>235.4</v>
      </c>
      <c r="Q68">
        <v>175.0087</v>
      </c>
      <c r="R68">
        <v>2.3597000000000001</v>
      </c>
      <c r="S68">
        <v>177.4</v>
      </c>
      <c r="T68">
        <v>2472.2741999999998</v>
      </c>
      <c r="W68">
        <v>0</v>
      </c>
      <c r="X68">
        <v>6.3517999999999999</v>
      </c>
      <c r="Y68">
        <v>12.3</v>
      </c>
      <c r="Z68">
        <v>449</v>
      </c>
      <c r="AA68">
        <v>424</v>
      </c>
      <c r="AB68">
        <v>509</v>
      </c>
      <c r="AC68">
        <v>47</v>
      </c>
      <c r="AD68">
        <v>5.44</v>
      </c>
      <c r="AE68">
        <v>0.12</v>
      </c>
      <c r="AF68">
        <v>993</v>
      </c>
      <c r="AG68">
        <v>-11</v>
      </c>
      <c r="AH68">
        <v>8</v>
      </c>
      <c r="AI68">
        <v>6</v>
      </c>
      <c r="AJ68">
        <v>191.1</v>
      </c>
      <c r="AK68">
        <v>190</v>
      </c>
      <c r="AL68">
        <v>3.3</v>
      </c>
      <c r="AM68">
        <v>194</v>
      </c>
      <c r="AN68" t="s">
        <v>155</v>
      </c>
      <c r="AO68">
        <v>2</v>
      </c>
      <c r="AP68" s="42">
        <v>0.80648148148148147</v>
      </c>
      <c r="AQ68">
        <v>47.164169999999999</v>
      </c>
      <c r="AR68">
        <v>-88.485470000000007</v>
      </c>
      <c r="AS68">
        <v>312.3</v>
      </c>
      <c r="AT68">
        <v>40.6</v>
      </c>
      <c r="AU68">
        <v>11</v>
      </c>
      <c r="AV68">
        <v>6</v>
      </c>
      <c r="AW68" t="s">
        <v>396</v>
      </c>
      <c r="AX68">
        <v>1.2</v>
      </c>
      <c r="AY68">
        <v>1.5</v>
      </c>
      <c r="AZ68">
        <v>2.9</v>
      </c>
      <c r="BA68">
        <v>14.048999999999999</v>
      </c>
      <c r="BB68">
        <v>17.059999999999999</v>
      </c>
      <c r="BC68">
        <v>1.21</v>
      </c>
      <c r="BD68">
        <v>11.779</v>
      </c>
      <c r="BE68">
        <v>2945.0549999999998</v>
      </c>
      <c r="BF68">
        <v>15.19</v>
      </c>
      <c r="BG68">
        <v>6.6879999999999997</v>
      </c>
      <c r="BH68">
        <v>0.09</v>
      </c>
      <c r="BI68">
        <v>6.7779999999999996</v>
      </c>
      <c r="BJ68">
        <v>5.04</v>
      </c>
      <c r="BK68">
        <v>6.8000000000000005E-2</v>
      </c>
      <c r="BL68">
        <v>5.1079999999999997</v>
      </c>
      <c r="BM68">
        <v>22.465699999999998</v>
      </c>
      <c r="BQ68">
        <v>1270.154</v>
      </c>
      <c r="BR68">
        <v>0.36055500000000001</v>
      </c>
      <c r="BS68">
        <v>0.228237</v>
      </c>
      <c r="BT68">
        <v>1.2999999999999999E-2</v>
      </c>
      <c r="BU68">
        <v>8.6794600000000006</v>
      </c>
      <c r="BV68">
        <f t="shared" si="0"/>
        <v>4.5875637000000005</v>
      </c>
    </row>
    <row r="69" spans="1:74" customFormat="1" x14ac:dyDescent="0.25">
      <c r="A69" s="40">
        <v>41703</v>
      </c>
      <c r="B69" s="41">
        <v>0.59822866898148142</v>
      </c>
      <c r="C69">
        <v>11.97</v>
      </c>
      <c r="D69">
        <v>9.7000000000000003E-2</v>
      </c>
      <c r="E69">
        <v>970</v>
      </c>
      <c r="F69">
        <v>322</v>
      </c>
      <c r="G69">
        <v>6.7</v>
      </c>
      <c r="H69">
        <v>2375.8000000000002</v>
      </c>
      <c r="J69">
        <v>7</v>
      </c>
      <c r="K69">
        <v>0.89459999999999995</v>
      </c>
      <c r="L69">
        <v>10.7087</v>
      </c>
      <c r="M69">
        <v>8.6800000000000002E-2</v>
      </c>
      <c r="N69">
        <v>288.10969999999998</v>
      </c>
      <c r="O69">
        <v>5.9546999999999999</v>
      </c>
      <c r="P69">
        <v>294.10000000000002</v>
      </c>
      <c r="Q69">
        <v>217.20480000000001</v>
      </c>
      <c r="R69">
        <v>4.4892000000000003</v>
      </c>
      <c r="S69">
        <v>221.7</v>
      </c>
      <c r="T69">
        <v>2375.7583</v>
      </c>
      <c r="W69">
        <v>0</v>
      </c>
      <c r="X69">
        <v>6.2624000000000004</v>
      </c>
      <c r="Y69">
        <v>12.3</v>
      </c>
      <c r="Z69">
        <v>468</v>
      </c>
      <c r="AA69">
        <v>443</v>
      </c>
      <c r="AB69">
        <v>509</v>
      </c>
      <c r="AC69">
        <v>47.9</v>
      </c>
      <c r="AD69">
        <v>5.54</v>
      </c>
      <c r="AE69">
        <v>0.13</v>
      </c>
      <c r="AF69">
        <v>993</v>
      </c>
      <c r="AG69">
        <v>-11</v>
      </c>
      <c r="AH69">
        <v>8</v>
      </c>
      <c r="AI69">
        <v>6</v>
      </c>
      <c r="AJ69">
        <v>191</v>
      </c>
      <c r="AK69">
        <v>190</v>
      </c>
      <c r="AL69">
        <v>3.1</v>
      </c>
      <c r="AM69">
        <v>194</v>
      </c>
      <c r="AN69" t="s">
        <v>155</v>
      </c>
      <c r="AO69">
        <v>2</v>
      </c>
      <c r="AP69" s="42">
        <v>0.8064930555555555</v>
      </c>
      <c r="AQ69">
        <v>47.164242000000002</v>
      </c>
      <c r="AR69">
        <v>-88.485680000000002</v>
      </c>
      <c r="AS69">
        <v>312.2</v>
      </c>
      <c r="AT69">
        <v>40.200000000000003</v>
      </c>
      <c r="AU69">
        <v>11</v>
      </c>
      <c r="AV69">
        <v>6</v>
      </c>
      <c r="AW69" t="s">
        <v>396</v>
      </c>
      <c r="AX69">
        <v>1.5</v>
      </c>
      <c r="AY69">
        <v>1.8</v>
      </c>
      <c r="AZ69">
        <v>3.2</v>
      </c>
      <c r="BA69">
        <v>14.048999999999999</v>
      </c>
      <c r="BB69">
        <v>17.07</v>
      </c>
      <c r="BC69">
        <v>1.22</v>
      </c>
      <c r="BD69">
        <v>11.778</v>
      </c>
      <c r="BE69">
        <v>2947.6410000000001</v>
      </c>
      <c r="BF69">
        <v>15.202999999999999</v>
      </c>
      <c r="BG69">
        <v>8.3049999999999997</v>
      </c>
      <c r="BH69">
        <v>0.17199999999999999</v>
      </c>
      <c r="BI69">
        <v>8.4760000000000009</v>
      </c>
      <c r="BJ69">
        <v>6.2610000000000001</v>
      </c>
      <c r="BK69">
        <v>0.129</v>
      </c>
      <c r="BL69">
        <v>6.39</v>
      </c>
      <c r="BM69">
        <v>21.607299999999999</v>
      </c>
      <c r="BQ69">
        <v>1253.364</v>
      </c>
      <c r="BR69">
        <v>0.429759</v>
      </c>
      <c r="BS69">
        <v>0.22800000000000001</v>
      </c>
      <c r="BT69">
        <v>1.2078999999999999E-2</v>
      </c>
      <c r="BU69">
        <v>10.345373</v>
      </c>
      <c r="BV69">
        <f t="shared" ref="BV69:BV132" si="1">BS69*20.1</f>
        <v>4.5828000000000007</v>
      </c>
    </row>
    <row r="70" spans="1:74" customFormat="1" x14ac:dyDescent="0.25">
      <c r="A70" s="40">
        <v>41703</v>
      </c>
      <c r="B70" s="41">
        <v>0.59824024305555557</v>
      </c>
      <c r="C70">
        <v>11.97</v>
      </c>
      <c r="D70">
        <v>9.64E-2</v>
      </c>
      <c r="E70">
        <v>964.37120600000003</v>
      </c>
      <c r="F70">
        <v>363.8</v>
      </c>
      <c r="G70">
        <v>7.3</v>
      </c>
      <c r="H70">
        <v>2210.9</v>
      </c>
      <c r="J70">
        <v>6.88</v>
      </c>
      <c r="K70">
        <v>0.89490000000000003</v>
      </c>
      <c r="L70">
        <v>10.712199999999999</v>
      </c>
      <c r="M70">
        <v>8.6300000000000002E-2</v>
      </c>
      <c r="N70">
        <v>325.60570000000001</v>
      </c>
      <c r="O70">
        <v>6.5328999999999997</v>
      </c>
      <c r="P70">
        <v>332.1</v>
      </c>
      <c r="Q70">
        <v>245.48070000000001</v>
      </c>
      <c r="R70">
        <v>4.9253</v>
      </c>
      <c r="S70">
        <v>250.4</v>
      </c>
      <c r="T70">
        <v>2210.8975999999998</v>
      </c>
      <c r="W70">
        <v>0</v>
      </c>
      <c r="X70">
        <v>6.1597999999999997</v>
      </c>
      <c r="Y70">
        <v>12.3</v>
      </c>
      <c r="Z70">
        <v>483</v>
      </c>
      <c r="AA70">
        <v>460</v>
      </c>
      <c r="AB70">
        <v>509</v>
      </c>
      <c r="AC70">
        <v>48</v>
      </c>
      <c r="AD70">
        <v>5.55</v>
      </c>
      <c r="AE70">
        <v>0.13</v>
      </c>
      <c r="AF70">
        <v>993</v>
      </c>
      <c r="AG70">
        <v>-11</v>
      </c>
      <c r="AH70">
        <v>8</v>
      </c>
      <c r="AI70">
        <v>6</v>
      </c>
      <c r="AJ70">
        <v>191</v>
      </c>
      <c r="AK70">
        <v>190</v>
      </c>
      <c r="AL70">
        <v>3.6</v>
      </c>
      <c r="AM70">
        <v>194</v>
      </c>
      <c r="AN70" t="s">
        <v>155</v>
      </c>
      <c r="AO70">
        <v>2</v>
      </c>
      <c r="AP70" s="42">
        <v>0.80650462962962965</v>
      </c>
      <c r="AQ70">
        <v>47.164304999999999</v>
      </c>
      <c r="AR70">
        <v>-88.485898000000006</v>
      </c>
      <c r="AS70">
        <v>312.3</v>
      </c>
      <c r="AT70">
        <v>40.4</v>
      </c>
      <c r="AU70">
        <v>11</v>
      </c>
      <c r="AV70">
        <v>6</v>
      </c>
      <c r="AW70" t="s">
        <v>396</v>
      </c>
      <c r="AX70">
        <v>1.5</v>
      </c>
      <c r="AY70">
        <v>1.8</v>
      </c>
      <c r="AZ70">
        <v>3.2</v>
      </c>
      <c r="BA70">
        <v>14.048999999999999</v>
      </c>
      <c r="BB70">
        <v>17.100000000000001</v>
      </c>
      <c r="BC70">
        <v>1.22</v>
      </c>
      <c r="BD70">
        <v>11.741</v>
      </c>
      <c r="BE70">
        <v>2952.22</v>
      </c>
      <c r="BF70">
        <v>15.138</v>
      </c>
      <c r="BG70">
        <v>9.3970000000000002</v>
      </c>
      <c r="BH70">
        <v>0.189</v>
      </c>
      <c r="BI70">
        <v>9.5860000000000003</v>
      </c>
      <c r="BJ70">
        <v>7.085</v>
      </c>
      <c r="BK70">
        <v>0.14199999999999999</v>
      </c>
      <c r="BL70">
        <v>7.2270000000000003</v>
      </c>
      <c r="BM70">
        <v>20.1326</v>
      </c>
      <c r="BQ70">
        <v>1234.337</v>
      </c>
      <c r="BR70">
        <v>0.37889800000000001</v>
      </c>
      <c r="BS70">
        <v>0.22984199999999999</v>
      </c>
      <c r="BT70">
        <v>1.2E-2</v>
      </c>
      <c r="BU70">
        <v>9.121022</v>
      </c>
      <c r="BV70">
        <f t="shared" si="1"/>
        <v>4.6198242</v>
      </c>
    </row>
    <row r="71" spans="1:74" customFormat="1" x14ac:dyDescent="0.25">
      <c r="A71" s="40">
        <v>41703</v>
      </c>
      <c r="B71" s="41">
        <v>0.5982518171296296</v>
      </c>
      <c r="C71">
        <v>11.97</v>
      </c>
      <c r="D71">
        <v>8.6900000000000005E-2</v>
      </c>
      <c r="E71">
        <v>868.96790999999996</v>
      </c>
      <c r="F71">
        <v>401.8</v>
      </c>
      <c r="G71">
        <v>5.8</v>
      </c>
      <c r="H71">
        <v>1932.3</v>
      </c>
      <c r="J71">
        <v>6.73</v>
      </c>
      <c r="K71">
        <v>0.8952</v>
      </c>
      <c r="L71">
        <v>10.7156</v>
      </c>
      <c r="M71">
        <v>7.7799999999999994E-2</v>
      </c>
      <c r="N71">
        <v>359.6558</v>
      </c>
      <c r="O71">
        <v>5.2186000000000003</v>
      </c>
      <c r="P71">
        <v>364.9</v>
      </c>
      <c r="Q71">
        <v>271.15190000000001</v>
      </c>
      <c r="R71">
        <v>3.9344000000000001</v>
      </c>
      <c r="S71">
        <v>275.10000000000002</v>
      </c>
      <c r="T71">
        <v>1932.2898</v>
      </c>
      <c r="W71">
        <v>0</v>
      </c>
      <c r="X71">
        <v>6.0212000000000003</v>
      </c>
      <c r="Y71">
        <v>12.3</v>
      </c>
      <c r="Z71">
        <v>494</v>
      </c>
      <c r="AA71">
        <v>472</v>
      </c>
      <c r="AB71">
        <v>508</v>
      </c>
      <c r="AC71">
        <v>48</v>
      </c>
      <c r="AD71">
        <v>5.55</v>
      </c>
      <c r="AE71">
        <v>0.13</v>
      </c>
      <c r="AF71">
        <v>993</v>
      </c>
      <c r="AG71">
        <v>-11</v>
      </c>
      <c r="AH71">
        <v>8</v>
      </c>
      <c r="AI71">
        <v>6</v>
      </c>
      <c r="AJ71">
        <v>191</v>
      </c>
      <c r="AK71">
        <v>190.9</v>
      </c>
      <c r="AL71">
        <v>3.3</v>
      </c>
      <c r="AM71">
        <v>194</v>
      </c>
      <c r="AN71" t="s">
        <v>155</v>
      </c>
      <c r="AO71">
        <v>2</v>
      </c>
      <c r="AP71" s="42">
        <v>0.8065162037037038</v>
      </c>
      <c r="AQ71">
        <v>47.164358</v>
      </c>
      <c r="AR71">
        <v>-88.48612</v>
      </c>
      <c r="AS71">
        <v>312.60000000000002</v>
      </c>
      <c r="AT71">
        <v>40</v>
      </c>
      <c r="AU71">
        <v>11</v>
      </c>
      <c r="AV71">
        <v>7</v>
      </c>
      <c r="AW71" t="s">
        <v>397</v>
      </c>
      <c r="AX71">
        <v>1.6</v>
      </c>
      <c r="AY71">
        <v>2.1</v>
      </c>
      <c r="AZ71">
        <v>3.5</v>
      </c>
      <c r="BA71">
        <v>14.048999999999999</v>
      </c>
      <c r="BB71">
        <v>17.16</v>
      </c>
      <c r="BC71">
        <v>1.22</v>
      </c>
      <c r="BD71">
        <v>11.707000000000001</v>
      </c>
      <c r="BE71">
        <v>2962.0520000000001</v>
      </c>
      <c r="BF71">
        <v>13.686</v>
      </c>
      <c r="BG71">
        <v>10.411</v>
      </c>
      <c r="BH71">
        <v>0.151</v>
      </c>
      <c r="BI71">
        <v>10.561999999999999</v>
      </c>
      <c r="BJ71">
        <v>7.8490000000000002</v>
      </c>
      <c r="BK71">
        <v>0.114</v>
      </c>
      <c r="BL71">
        <v>7.9630000000000001</v>
      </c>
      <c r="BM71">
        <v>17.648700000000002</v>
      </c>
      <c r="BQ71">
        <v>1210.1980000000001</v>
      </c>
      <c r="BR71">
        <v>0.338117</v>
      </c>
      <c r="BS71">
        <v>0.23091999999999999</v>
      </c>
      <c r="BT71">
        <v>1.2E-2</v>
      </c>
      <c r="BU71">
        <v>8.1393190000000004</v>
      </c>
      <c r="BV71">
        <f t="shared" si="1"/>
        <v>4.6414920000000004</v>
      </c>
    </row>
    <row r="72" spans="1:74" customFormat="1" x14ac:dyDescent="0.25">
      <c r="A72" s="40">
        <v>41703</v>
      </c>
      <c r="B72" s="41">
        <v>0.59826339120370375</v>
      </c>
      <c r="C72">
        <v>11.845000000000001</v>
      </c>
      <c r="D72">
        <v>6.7000000000000004E-2</v>
      </c>
      <c r="E72">
        <v>669.72536300000002</v>
      </c>
      <c r="F72">
        <v>417.2</v>
      </c>
      <c r="G72">
        <v>-0.1</v>
      </c>
      <c r="H72">
        <v>1716.5</v>
      </c>
      <c r="J72">
        <v>6.48</v>
      </c>
      <c r="K72">
        <v>0.89649999999999996</v>
      </c>
      <c r="L72">
        <v>10.619</v>
      </c>
      <c r="M72">
        <v>0.06</v>
      </c>
      <c r="N72">
        <v>374.03120000000001</v>
      </c>
      <c r="O72">
        <v>0</v>
      </c>
      <c r="P72">
        <v>374</v>
      </c>
      <c r="Q72">
        <v>281.98970000000003</v>
      </c>
      <c r="R72">
        <v>0</v>
      </c>
      <c r="S72">
        <v>282</v>
      </c>
      <c r="T72">
        <v>1716.4942000000001</v>
      </c>
      <c r="W72">
        <v>0</v>
      </c>
      <c r="X72">
        <v>5.8110999999999997</v>
      </c>
      <c r="Y72">
        <v>12.3</v>
      </c>
      <c r="Z72">
        <v>501</v>
      </c>
      <c r="AA72">
        <v>479</v>
      </c>
      <c r="AB72">
        <v>509</v>
      </c>
      <c r="AC72">
        <v>48</v>
      </c>
      <c r="AD72">
        <v>5.55</v>
      </c>
      <c r="AE72">
        <v>0.13</v>
      </c>
      <c r="AF72">
        <v>993</v>
      </c>
      <c r="AG72">
        <v>-11</v>
      </c>
      <c r="AH72">
        <v>8</v>
      </c>
      <c r="AI72">
        <v>6</v>
      </c>
      <c r="AJ72">
        <v>191</v>
      </c>
      <c r="AK72">
        <v>191</v>
      </c>
      <c r="AL72">
        <v>3.1</v>
      </c>
      <c r="AM72">
        <v>194</v>
      </c>
      <c r="AN72" t="s">
        <v>155</v>
      </c>
      <c r="AO72">
        <v>2</v>
      </c>
      <c r="AP72" s="42">
        <v>0.80652777777777773</v>
      </c>
      <c r="AQ72">
        <v>47.164406999999997</v>
      </c>
      <c r="AR72">
        <v>-88.486334999999997</v>
      </c>
      <c r="AS72">
        <v>312.7</v>
      </c>
      <c r="AT72">
        <v>39.4</v>
      </c>
      <c r="AU72">
        <v>11</v>
      </c>
      <c r="AV72">
        <v>7</v>
      </c>
      <c r="AW72" t="s">
        <v>397</v>
      </c>
      <c r="AX72">
        <v>1.7</v>
      </c>
      <c r="AY72">
        <v>2.1</v>
      </c>
      <c r="AZ72">
        <v>3.5</v>
      </c>
      <c r="BA72">
        <v>14.048999999999999</v>
      </c>
      <c r="BB72">
        <v>17.39</v>
      </c>
      <c r="BC72">
        <v>1.24</v>
      </c>
      <c r="BD72">
        <v>11.542</v>
      </c>
      <c r="BE72">
        <v>2972.2579999999998</v>
      </c>
      <c r="BF72">
        <v>10.696</v>
      </c>
      <c r="BG72">
        <v>10.962999999999999</v>
      </c>
      <c r="BH72">
        <v>0</v>
      </c>
      <c r="BI72">
        <v>10.962999999999999</v>
      </c>
      <c r="BJ72">
        <v>8.266</v>
      </c>
      <c r="BK72">
        <v>0</v>
      </c>
      <c r="BL72">
        <v>8.266</v>
      </c>
      <c r="BM72">
        <v>15.8749</v>
      </c>
      <c r="BQ72">
        <v>1182.6559999999999</v>
      </c>
      <c r="BR72">
        <v>0.29908400000000002</v>
      </c>
      <c r="BS72">
        <v>0.23007900000000001</v>
      </c>
      <c r="BT72">
        <v>1.2921E-2</v>
      </c>
      <c r="BU72">
        <v>7.1997020000000003</v>
      </c>
      <c r="BV72">
        <f t="shared" si="1"/>
        <v>4.6245879000000008</v>
      </c>
    </row>
    <row r="73" spans="1:74" customFormat="1" x14ac:dyDescent="0.25">
      <c r="A73" s="40">
        <v>41703</v>
      </c>
      <c r="B73" s="41">
        <v>0.59827496527777779</v>
      </c>
      <c r="C73">
        <v>11.548999999999999</v>
      </c>
      <c r="D73">
        <v>4.8500000000000001E-2</v>
      </c>
      <c r="E73">
        <v>485.42023999999998</v>
      </c>
      <c r="F73">
        <v>419.3</v>
      </c>
      <c r="G73">
        <v>-1.2</v>
      </c>
      <c r="H73">
        <v>1690.3</v>
      </c>
      <c r="J73">
        <v>6.12</v>
      </c>
      <c r="K73">
        <v>0.89929999999999999</v>
      </c>
      <c r="L73">
        <v>10.3855</v>
      </c>
      <c r="M73">
        <v>4.3700000000000003E-2</v>
      </c>
      <c r="N73">
        <v>377.0539</v>
      </c>
      <c r="O73">
        <v>0</v>
      </c>
      <c r="P73">
        <v>377.1</v>
      </c>
      <c r="Q73">
        <v>284.26859999999999</v>
      </c>
      <c r="R73">
        <v>0</v>
      </c>
      <c r="S73">
        <v>284.3</v>
      </c>
      <c r="T73">
        <v>1690.3051</v>
      </c>
      <c r="W73">
        <v>0</v>
      </c>
      <c r="X73">
        <v>5.5057999999999998</v>
      </c>
      <c r="Y73">
        <v>12.3</v>
      </c>
      <c r="Z73">
        <v>502</v>
      </c>
      <c r="AA73">
        <v>482</v>
      </c>
      <c r="AB73">
        <v>513</v>
      </c>
      <c r="AC73">
        <v>48</v>
      </c>
      <c r="AD73">
        <v>5.55</v>
      </c>
      <c r="AE73">
        <v>0.13</v>
      </c>
      <c r="AF73">
        <v>993</v>
      </c>
      <c r="AG73">
        <v>-11</v>
      </c>
      <c r="AH73">
        <v>8</v>
      </c>
      <c r="AI73">
        <v>6</v>
      </c>
      <c r="AJ73">
        <v>191</v>
      </c>
      <c r="AK73">
        <v>190.1</v>
      </c>
      <c r="AL73">
        <v>3.7</v>
      </c>
      <c r="AM73">
        <v>194</v>
      </c>
      <c r="AN73" t="s">
        <v>155</v>
      </c>
      <c r="AO73">
        <v>2</v>
      </c>
      <c r="AP73" s="42">
        <v>0.80653935185185188</v>
      </c>
      <c r="AQ73">
        <v>47.164437</v>
      </c>
      <c r="AR73">
        <v>-88.486552000000003</v>
      </c>
      <c r="AS73">
        <v>312.7</v>
      </c>
      <c r="AT73">
        <v>38.299999999999997</v>
      </c>
      <c r="AU73">
        <v>11</v>
      </c>
      <c r="AV73">
        <v>9</v>
      </c>
      <c r="AW73" t="s">
        <v>398</v>
      </c>
      <c r="AX73">
        <v>1.9</v>
      </c>
      <c r="AY73">
        <v>2.2999999999999998</v>
      </c>
      <c r="AZ73">
        <v>3.6</v>
      </c>
      <c r="BA73">
        <v>14.048999999999999</v>
      </c>
      <c r="BB73">
        <v>17.84</v>
      </c>
      <c r="BC73">
        <v>1.27</v>
      </c>
      <c r="BD73">
        <v>11.2</v>
      </c>
      <c r="BE73">
        <v>2976.4229999999998</v>
      </c>
      <c r="BF73">
        <v>7.9630000000000001</v>
      </c>
      <c r="BG73">
        <v>11.316000000000001</v>
      </c>
      <c r="BH73">
        <v>0</v>
      </c>
      <c r="BI73">
        <v>11.316000000000001</v>
      </c>
      <c r="BJ73">
        <v>8.532</v>
      </c>
      <c r="BK73">
        <v>0</v>
      </c>
      <c r="BL73">
        <v>8.532</v>
      </c>
      <c r="BM73">
        <v>16.006399999999999</v>
      </c>
      <c r="BQ73">
        <v>1147.3150000000001</v>
      </c>
      <c r="BR73">
        <v>0.25639699999999999</v>
      </c>
      <c r="BS73">
        <v>0.23</v>
      </c>
      <c r="BT73">
        <v>1.2078999999999999E-2</v>
      </c>
      <c r="BU73">
        <v>6.1721170000000001</v>
      </c>
      <c r="BV73">
        <f t="shared" si="1"/>
        <v>4.6230000000000002</v>
      </c>
    </row>
    <row r="74" spans="1:74" customFormat="1" x14ac:dyDescent="0.25">
      <c r="A74" s="40">
        <v>41703</v>
      </c>
      <c r="B74" s="41">
        <v>0.59828653935185183</v>
      </c>
      <c r="C74">
        <v>11.164999999999999</v>
      </c>
      <c r="D74">
        <v>3.6200000000000003E-2</v>
      </c>
      <c r="E74">
        <v>362.381349</v>
      </c>
      <c r="F74">
        <v>419.2</v>
      </c>
      <c r="G74">
        <v>-4.2</v>
      </c>
      <c r="H74">
        <v>1722.5</v>
      </c>
      <c r="J74">
        <v>5.88</v>
      </c>
      <c r="K74">
        <v>0.90249999999999997</v>
      </c>
      <c r="L74">
        <v>10.077199999999999</v>
      </c>
      <c r="M74">
        <v>3.27E-2</v>
      </c>
      <c r="N74">
        <v>378.35329999999999</v>
      </c>
      <c r="O74">
        <v>0</v>
      </c>
      <c r="P74">
        <v>378.4</v>
      </c>
      <c r="Q74">
        <v>285.2482</v>
      </c>
      <c r="R74">
        <v>0</v>
      </c>
      <c r="S74">
        <v>285.2</v>
      </c>
      <c r="T74">
        <v>1722.4976999999999</v>
      </c>
      <c r="W74">
        <v>0</v>
      </c>
      <c r="X74">
        <v>5.3112000000000004</v>
      </c>
      <c r="Y74">
        <v>12.3</v>
      </c>
      <c r="Z74">
        <v>501</v>
      </c>
      <c r="AA74">
        <v>483</v>
      </c>
      <c r="AB74">
        <v>515</v>
      </c>
      <c r="AC74">
        <v>48</v>
      </c>
      <c r="AD74">
        <v>5.55</v>
      </c>
      <c r="AE74">
        <v>0.13</v>
      </c>
      <c r="AF74">
        <v>993</v>
      </c>
      <c r="AG74">
        <v>-11</v>
      </c>
      <c r="AH74">
        <v>8</v>
      </c>
      <c r="AI74">
        <v>6</v>
      </c>
      <c r="AJ74">
        <v>191</v>
      </c>
      <c r="AK74">
        <v>190</v>
      </c>
      <c r="AL74">
        <v>4</v>
      </c>
      <c r="AM74">
        <v>194.3</v>
      </c>
      <c r="AN74" t="s">
        <v>155</v>
      </c>
      <c r="AO74">
        <v>2</v>
      </c>
      <c r="AP74" s="42">
        <v>0.80653935185185188</v>
      </c>
      <c r="AQ74">
        <v>47.164447000000003</v>
      </c>
      <c r="AR74">
        <v>-88.486772000000002</v>
      </c>
      <c r="AS74">
        <v>312.7</v>
      </c>
      <c r="AT74">
        <v>37.700000000000003</v>
      </c>
      <c r="AU74">
        <v>11</v>
      </c>
      <c r="AV74">
        <v>9</v>
      </c>
      <c r="AW74" t="s">
        <v>398</v>
      </c>
      <c r="AX74">
        <v>2.1997</v>
      </c>
      <c r="AY74">
        <v>1.0012989999999999</v>
      </c>
      <c r="AZ74">
        <v>3.7997999999999998</v>
      </c>
      <c r="BA74">
        <v>14.048999999999999</v>
      </c>
      <c r="BB74">
        <v>18.420000000000002</v>
      </c>
      <c r="BC74">
        <v>1.31</v>
      </c>
      <c r="BD74">
        <v>10.8</v>
      </c>
      <c r="BE74">
        <v>2977.1790000000001</v>
      </c>
      <c r="BF74">
        <v>6.15</v>
      </c>
      <c r="BG74">
        <v>11.706</v>
      </c>
      <c r="BH74">
        <v>0</v>
      </c>
      <c r="BI74">
        <v>11.706</v>
      </c>
      <c r="BJ74">
        <v>8.8249999999999993</v>
      </c>
      <c r="BK74">
        <v>0</v>
      </c>
      <c r="BL74">
        <v>8.8249999999999993</v>
      </c>
      <c r="BM74">
        <v>16.814599999999999</v>
      </c>
      <c r="BQ74">
        <v>1140.92</v>
      </c>
      <c r="BR74">
        <v>0.223528</v>
      </c>
      <c r="BS74">
        <v>0.23</v>
      </c>
      <c r="BT74">
        <v>1.2E-2</v>
      </c>
      <c r="BU74">
        <v>5.380878</v>
      </c>
      <c r="BV74">
        <f t="shared" si="1"/>
        <v>4.6230000000000002</v>
      </c>
    </row>
    <row r="75" spans="1:74" customFormat="1" x14ac:dyDescent="0.25">
      <c r="A75" s="40">
        <v>41703</v>
      </c>
      <c r="B75" s="41">
        <v>0.59829811342592587</v>
      </c>
      <c r="C75">
        <v>11.09</v>
      </c>
      <c r="D75">
        <v>3.0499999999999999E-2</v>
      </c>
      <c r="E75">
        <v>305.15297900000002</v>
      </c>
      <c r="F75">
        <v>419.1</v>
      </c>
      <c r="G75">
        <v>-5.0999999999999996</v>
      </c>
      <c r="H75">
        <v>1683.8</v>
      </c>
      <c r="J75">
        <v>5.63</v>
      </c>
      <c r="K75">
        <v>0.90329999999999999</v>
      </c>
      <c r="L75">
        <v>10.0175</v>
      </c>
      <c r="M75">
        <v>2.76E-2</v>
      </c>
      <c r="N75">
        <v>378.59190000000001</v>
      </c>
      <c r="O75">
        <v>0</v>
      </c>
      <c r="P75">
        <v>378.6</v>
      </c>
      <c r="Q75">
        <v>285.42809999999997</v>
      </c>
      <c r="R75">
        <v>0</v>
      </c>
      <c r="S75">
        <v>285.39999999999998</v>
      </c>
      <c r="T75">
        <v>1683.7917</v>
      </c>
      <c r="W75">
        <v>0</v>
      </c>
      <c r="X75">
        <v>5.0868000000000002</v>
      </c>
      <c r="Y75">
        <v>12.3</v>
      </c>
      <c r="Z75">
        <v>503</v>
      </c>
      <c r="AA75">
        <v>483</v>
      </c>
      <c r="AB75">
        <v>516</v>
      </c>
      <c r="AC75">
        <v>48</v>
      </c>
      <c r="AD75">
        <v>5.55</v>
      </c>
      <c r="AE75">
        <v>0.13</v>
      </c>
      <c r="AF75">
        <v>993</v>
      </c>
      <c r="AG75">
        <v>-11</v>
      </c>
      <c r="AH75">
        <v>8.9209999999999994</v>
      </c>
      <c r="AI75">
        <v>6</v>
      </c>
      <c r="AJ75">
        <v>191</v>
      </c>
      <c r="AK75">
        <v>190</v>
      </c>
      <c r="AL75">
        <v>4.0999999999999996</v>
      </c>
      <c r="AM75">
        <v>194.7</v>
      </c>
      <c r="AN75" t="s">
        <v>155</v>
      </c>
      <c r="AO75">
        <v>2</v>
      </c>
      <c r="AP75" s="42">
        <v>0.80656250000000007</v>
      </c>
      <c r="AQ75">
        <v>47.164428000000001</v>
      </c>
      <c r="AR75">
        <v>-88.486987999999997</v>
      </c>
      <c r="AS75">
        <v>312.8</v>
      </c>
      <c r="AT75">
        <v>36.799999999999997</v>
      </c>
      <c r="AU75">
        <v>11</v>
      </c>
      <c r="AV75">
        <v>9</v>
      </c>
      <c r="AW75" t="s">
        <v>398</v>
      </c>
      <c r="AX75">
        <v>1.7</v>
      </c>
      <c r="AY75">
        <v>1</v>
      </c>
      <c r="AZ75">
        <v>2</v>
      </c>
      <c r="BA75">
        <v>14.048999999999999</v>
      </c>
      <c r="BB75">
        <v>18.55</v>
      </c>
      <c r="BC75">
        <v>1.32</v>
      </c>
      <c r="BD75">
        <v>10.71</v>
      </c>
      <c r="BE75">
        <v>2979.5309999999999</v>
      </c>
      <c r="BF75">
        <v>5.218</v>
      </c>
      <c r="BG75">
        <v>11.792</v>
      </c>
      <c r="BH75">
        <v>0</v>
      </c>
      <c r="BI75">
        <v>11.792</v>
      </c>
      <c r="BJ75">
        <v>8.89</v>
      </c>
      <c r="BK75">
        <v>0</v>
      </c>
      <c r="BL75">
        <v>8.89</v>
      </c>
      <c r="BM75">
        <v>16.547699999999999</v>
      </c>
      <c r="BQ75">
        <v>1100.0920000000001</v>
      </c>
      <c r="BR75">
        <v>0.16758200000000001</v>
      </c>
      <c r="BS75">
        <v>0.23</v>
      </c>
      <c r="BT75">
        <v>1.2E-2</v>
      </c>
      <c r="BU75">
        <v>4.0341180000000003</v>
      </c>
      <c r="BV75">
        <f t="shared" si="1"/>
        <v>4.6230000000000002</v>
      </c>
    </row>
    <row r="76" spans="1:74" customFormat="1" x14ac:dyDescent="0.25">
      <c r="A76" s="40">
        <v>41703</v>
      </c>
      <c r="B76" s="41">
        <v>0.59830968750000002</v>
      </c>
      <c r="C76">
        <v>10.858000000000001</v>
      </c>
      <c r="D76">
        <v>2.87E-2</v>
      </c>
      <c r="E76">
        <v>287.45250399999998</v>
      </c>
      <c r="F76">
        <v>428.2</v>
      </c>
      <c r="G76">
        <v>-16.399999999999999</v>
      </c>
      <c r="H76">
        <v>1602.1</v>
      </c>
      <c r="J76">
        <v>5.49</v>
      </c>
      <c r="K76">
        <v>0.90500000000000003</v>
      </c>
      <c r="L76">
        <v>9.827</v>
      </c>
      <c r="M76">
        <v>2.5999999999999999E-2</v>
      </c>
      <c r="N76">
        <v>387.56110000000001</v>
      </c>
      <c r="O76">
        <v>0</v>
      </c>
      <c r="P76">
        <v>387.6</v>
      </c>
      <c r="Q76">
        <v>292.1902</v>
      </c>
      <c r="R76">
        <v>0</v>
      </c>
      <c r="S76">
        <v>292.2</v>
      </c>
      <c r="T76">
        <v>1602.1110000000001</v>
      </c>
      <c r="W76">
        <v>0</v>
      </c>
      <c r="X76">
        <v>4.9644000000000004</v>
      </c>
      <c r="Y76">
        <v>12.3</v>
      </c>
      <c r="Z76">
        <v>505</v>
      </c>
      <c r="AA76">
        <v>484</v>
      </c>
      <c r="AB76">
        <v>518</v>
      </c>
      <c r="AC76">
        <v>48</v>
      </c>
      <c r="AD76">
        <v>5.55</v>
      </c>
      <c r="AE76">
        <v>0.13</v>
      </c>
      <c r="AF76">
        <v>993</v>
      </c>
      <c r="AG76">
        <v>-11</v>
      </c>
      <c r="AH76">
        <v>8.0790000000000006</v>
      </c>
      <c r="AI76">
        <v>6</v>
      </c>
      <c r="AJ76">
        <v>191</v>
      </c>
      <c r="AK76">
        <v>190.9</v>
      </c>
      <c r="AL76">
        <v>3.5</v>
      </c>
      <c r="AM76">
        <v>195</v>
      </c>
      <c r="AN76" t="s">
        <v>155</v>
      </c>
      <c r="AO76">
        <v>2</v>
      </c>
      <c r="AP76" s="42">
        <v>0.806574074074074</v>
      </c>
      <c r="AQ76">
        <v>47.164389999999997</v>
      </c>
      <c r="AR76">
        <v>-88.487191999999993</v>
      </c>
      <c r="AS76">
        <v>312.89999999999998</v>
      </c>
      <c r="AT76">
        <v>35.9</v>
      </c>
      <c r="AU76">
        <v>11</v>
      </c>
      <c r="AV76">
        <v>9</v>
      </c>
      <c r="AW76" t="s">
        <v>398</v>
      </c>
      <c r="AX76">
        <v>1.8</v>
      </c>
      <c r="AY76">
        <v>1.3</v>
      </c>
      <c r="AZ76">
        <v>2.2000000000000002</v>
      </c>
      <c r="BA76">
        <v>14.048999999999999</v>
      </c>
      <c r="BB76">
        <v>18.940000000000001</v>
      </c>
      <c r="BC76">
        <v>1.35</v>
      </c>
      <c r="BD76">
        <v>10.491</v>
      </c>
      <c r="BE76">
        <v>2981.547</v>
      </c>
      <c r="BF76">
        <v>5.024</v>
      </c>
      <c r="BG76">
        <v>12.314</v>
      </c>
      <c r="BH76">
        <v>0</v>
      </c>
      <c r="BI76">
        <v>12.314</v>
      </c>
      <c r="BJ76">
        <v>9.2840000000000007</v>
      </c>
      <c r="BK76">
        <v>0</v>
      </c>
      <c r="BL76">
        <v>9.2840000000000007</v>
      </c>
      <c r="BM76">
        <v>16.061199999999999</v>
      </c>
      <c r="BQ76">
        <v>1095.1890000000001</v>
      </c>
      <c r="BR76">
        <v>0.221944</v>
      </c>
      <c r="BS76">
        <v>0.23092099999999999</v>
      </c>
      <c r="BT76">
        <v>1.2E-2</v>
      </c>
      <c r="BU76">
        <v>5.3427470000000001</v>
      </c>
      <c r="BV76">
        <f t="shared" si="1"/>
        <v>4.6415120999999999</v>
      </c>
    </row>
    <row r="77" spans="1:74" customFormat="1" x14ac:dyDescent="0.25">
      <c r="A77" s="40">
        <v>41703</v>
      </c>
      <c r="B77" s="41">
        <v>0.59832126157407406</v>
      </c>
      <c r="C77">
        <v>10.827</v>
      </c>
      <c r="D77">
        <v>2.4400000000000002E-2</v>
      </c>
      <c r="E77">
        <v>244.27461099999999</v>
      </c>
      <c r="F77">
        <v>434.1</v>
      </c>
      <c r="G77">
        <v>-13.3</v>
      </c>
      <c r="H77">
        <v>1433.9</v>
      </c>
      <c r="J77">
        <v>5.32</v>
      </c>
      <c r="K77">
        <v>0.90569999999999995</v>
      </c>
      <c r="L77">
        <v>9.8055000000000003</v>
      </c>
      <c r="M77">
        <v>2.2100000000000002E-2</v>
      </c>
      <c r="N77">
        <v>393.13940000000002</v>
      </c>
      <c r="O77">
        <v>0</v>
      </c>
      <c r="P77">
        <v>393.1</v>
      </c>
      <c r="Q77">
        <v>296.39580000000001</v>
      </c>
      <c r="R77">
        <v>0</v>
      </c>
      <c r="S77">
        <v>296.39999999999998</v>
      </c>
      <c r="T77">
        <v>1433.8952999999999</v>
      </c>
      <c r="W77">
        <v>0</v>
      </c>
      <c r="X77">
        <v>4.8220999999999998</v>
      </c>
      <c r="Y77">
        <v>12.4</v>
      </c>
      <c r="Z77">
        <v>510</v>
      </c>
      <c r="AA77">
        <v>490</v>
      </c>
      <c r="AB77">
        <v>522</v>
      </c>
      <c r="AC77">
        <v>48</v>
      </c>
      <c r="AD77">
        <v>5.55</v>
      </c>
      <c r="AE77">
        <v>0.13</v>
      </c>
      <c r="AF77">
        <v>993</v>
      </c>
      <c r="AG77">
        <v>-11</v>
      </c>
      <c r="AH77">
        <v>8.9209999999999994</v>
      </c>
      <c r="AI77">
        <v>6</v>
      </c>
      <c r="AJ77">
        <v>191</v>
      </c>
      <c r="AK77">
        <v>191</v>
      </c>
      <c r="AL77">
        <v>4</v>
      </c>
      <c r="AM77">
        <v>195</v>
      </c>
      <c r="AN77" t="s">
        <v>155</v>
      </c>
      <c r="AO77">
        <v>2</v>
      </c>
      <c r="AP77" s="42">
        <v>0.80658564814814815</v>
      </c>
      <c r="AQ77">
        <v>47.164341999999998</v>
      </c>
      <c r="AR77">
        <v>-88.487382999999994</v>
      </c>
      <c r="AS77">
        <v>313.3</v>
      </c>
      <c r="AT77">
        <v>35</v>
      </c>
      <c r="AU77">
        <v>11</v>
      </c>
      <c r="AV77">
        <v>9</v>
      </c>
      <c r="AW77" t="s">
        <v>398</v>
      </c>
      <c r="AX77">
        <v>1.8</v>
      </c>
      <c r="AY77">
        <v>1.4</v>
      </c>
      <c r="AZ77">
        <v>2.2999999999999998</v>
      </c>
      <c r="BA77">
        <v>14.048999999999999</v>
      </c>
      <c r="BB77">
        <v>19.03</v>
      </c>
      <c r="BC77">
        <v>1.35</v>
      </c>
      <c r="BD77">
        <v>10.417999999999999</v>
      </c>
      <c r="BE77">
        <v>2987.6709999999998</v>
      </c>
      <c r="BF77">
        <v>4.29</v>
      </c>
      <c r="BG77">
        <v>12.544</v>
      </c>
      <c r="BH77">
        <v>0</v>
      </c>
      <c r="BI77">
        <v>12.544</v>
      </c>
      <c r="BJ77">
        <v>9.4570000000000007</v>
      </c>
      <c r="BK77">
        <v>0</v>
      </c>
      <c r="BL77">
        <v>9.4570000000000007</v>
      </c>
      <c r="BM77">
        <v>14.4358</v>
      </c>
      <c r="BQ77">
        <v>1068.3050000000001</v>
      </c>
      <c r="BR77">
        <v>0.25186700000000001</v>
      </c>
      <c r="BS77">
        <v>0.23192099999999999</v>
      </c>
      <c r="BT77">
        <v>1.2E-2</v>
      </c>
      <c r="BU77">
        <v>6.0630680000000003</v>
      </c>
      <c r="BV77">
        <f t="shared" si="1"/>
        <v>4.6616121000000001</v>
      </c>
    </row>
    <row r="78" spans="1:74" customFormat="1" x14ac:dyDescent="0.25">
      <c r="A78" s="40">
        <v>41703</v>
      </c>
      <c r="B78" s="41">
        <v>0.59833283564814821</v>
      </c>
      <c r="C78">
        <v>11.081</v>
      </c>
      <c r="D78">
        <v>2.0400000000000001E-2</v>
      </c>
      <c r="E78">
        <v>203.69863000000001</v>
      </c>
      <c r="F78">
        <v>434</v>
      </c>
      <c r="G78">
        <v>-12.6</v>
      </c>
      <c r="H78">
        <v>1370.5</v>
      </c>
      <c r="J78">
        <v>5.3</v>
      </c>
      <c r="K78">
        <v>0.90359999999999996</v>
      </c>
      <c r="L78">
        <v>10.012499999999999</v>
      </c>
      <c r="M78">
        <v>1.84E-2</v>
      </c>
      <c r="N78">
        <v>392.20819999999998</v>
      </c>
      <c r="O78">
        <v>0</v>
      </c>
      <c r="P78">
        <v>392.2</v>
      </c>
      <c r="Q78">
        <v>295.69380000000001</v>
      </c>
      <c r="R78">
        <v>0</v>
      </c>
      <c r="S78">
        <v>295.7</v>
      </c>
      <c r="T78">
        <v>1370.4689000000001</v>
      </c>
      <c r="W78">
        <v>0</v>
      </c>
      <c r="X78">
        <v>4.7892000000000001</v>
      </c>
      <c r="Y78">
        <v>12.6</v>
      </c>
      <c r="Z78">
        <v>517</v>
      </c>
      <c r="AA78">
        <v>497</v>
      </c>
      <c r="AB78">
        <v>528</v>
      </c>
      <c r="AC78">
        <v>48</v>
      </c>
      <c r="AD78">
        <v>5.55</v>
      </c>
      <c r="AE78">
        <v>0.13</v>
      </c>
      <c r="AF78">
        <v>993</v>
      </c>
      <c r="AG78">
        <v>-11</v>
      </c>
      <c r="AH78">
        <v>9</v>
      </c>
      <c r="AI78">
        <v>6</v>
      </c>
      <c r="AJ78">
        <v>191</v>
      </c>
      <c r="AK78">
        <v>191</v>
      </c>
      <c r="AL78">
        <v>3.7</v>
      </c>
      <c r="AM78">
        <v>195</v>
      </c>
      <c r="AN78" t="s">
        <v>155</v>
      </c>
      <c r="AO78">
        <v>2</v>
      </c>
      <c r="AP78" s="42">
        <v>0.8065972222222223</v>
      </c>
      <c r="AQ78">
        <v>47.164298000000002</v>
      </c>
      <c r="AR78">
        <v>-88.487565000000004</v>
      </c>
      <c r="AS78">
        <v>313.60000000000002</v>
      </c>
      <c r="AT78">
        <v>33.700000000000003</v>
      </c>
      <c r="AU78">
        <v>11</v>
      </c>
      <c r="AV78">
        <v>9</v>
      </c>
      <c r="AW78" t="s">
        <v>398</v>
      </c>
      <c r="AX78">
        <v>1.9</v>
      </c>
      <c r="AY78">
        <v>1.9</v>
      </c>
      <c r="AZ78">
        <v>2.7</v>
      </c>
      <c r="BA78">
        <v>14.048999999999999</v>
      </c>
      <c r="BB78">
        <v>18.64</v>
      </c>
      <c r="BC78">
        <v>1.33</v>
      </c>
      <c r="BD78">
        <v>10.667</v>
      </c>
      <c r="BE78">
        <v>2991.42</v>
      </c>
      <c r="BF78">
        <v>3.5</v>
      </c>
      <c r="BG78">
        <v>12.271000000000001</v>
      </c>
      <c r="BH78">
        <v>0</v>
      </c>
      <c r="BI78">
        <v>12.271000000000001</v>
      </c>
      <c r="BJ78">
        <v>9.2520000000000007</v>
      </c>
      <c r="BK78">
        <v>0</v>
      </c>
      <c r="BL78">
        <v>9.2520000000000007</v>
      </c>
      <c r="BM78">
        <v>13.529</v>
      </c>
      <c r="BQ78">
        <v>1040.3810000000001</v>
      </c>
      <c r="BR78">
        <v>0.29636600000000002</v>
      </c>
      <c r="BS78">
        <v>0.23107900000000001</v>
      </c>
      <c r="BT78">
        <v>1.1079E-2</v>
      </c>
      <c r="BU78">
        <v>7.134271</v>
      </c>
      <c r="BV78">
        <f t="shared" si="1"/>
        <v>4.6446879000000001</v>
      </c>
    </row>
    <row r="79" spans="1:74" customFormat="1" x14ac:dyDescent="0.25">
      <c r="A79" s="40">
        <v>41703</v>
      </c>
      <c r="B79" s="41">
        <v>0.59834440972222225</v>
      </c>
      <c r="C79">
        <v>11.478999999999999</v>
      </c>
      <c r="D79">
        <v>1.84E-2</v>
      </c>
      <c r="E79">
        <v>184.30051800000001</v>
      </c>
      <c r="F79">
        <v>410.1</v>
      </c>
      <c r="G79">
        <v>-12.9</v>
      </c>
      <c r="H79">
        <v>1327.1</v>
      </c>
      <c r="J79">
        <v>5.2</v>
      </c>
      <c r="K79">
        <v>0.90039999999999998</v>
      </c>
      <c r="L79">
        <v>10.3353</v>
      </c>
      <c r="M79">
        <v>1.66E-2</v>
      </c>
      <c r="N79">
        <v>369.26350000000002</v>
      </c>
      <c r="O79">
        <v>0</v>
      </c>
      <c r="P79">
        <v>369.3</v>
      </c>
      <c r="Q79">
        <v>278.39530000000002</v>
      </c>
      <c r="R79">
        <v>0</v>
      </c>
      <c r="S79">
        <v>278.39999999999998</v>
      </c>
      <c r="T79">
        <v>1327.1212</v>
      </c>
      <c r="W79">
        <v>0</v>
      </c>
      <c r="X79">
        <v>4.6820000000000004</v>
      </c>
      <c r="Y79">
        <v>12.4</v>
      </c>
      <c r="Z79">
        <v>528</v>
      </c>
      <c r="AA79">
        <v>508</v>
      </c>
      <c r="AB79">
        <v>534</v>
      </c>
      <c r="AC79">
        <v>48</v>
      </c>
      <c r="AD79">
        <v>5.55</v>
      </c>
      <c r="AE79">
        <v>0.13</v>
      </c>
      <c r="AF79">
        <v>993</v>
      </c>
      <c r="AG79">
        <v>-11</v>
      </c>
      <c r="AH79">
        <v>8.0790000000000006</v>
      </c>
      <c r="AI79">
        <v>6</v>
      </c>
      <c r="AJ79">
        <v>191</v>
      </c>
      <c r="AK79">
        <v>191</v>
      </c>
      <c r="AL79">
        <v>3.5</v>
      </c>
      <c r="AM79">
        <v>195</v>
      </c>
      <c r="AN79" t="s">
        <v>155</v>
      </c>
      <c r="AO79">
        <v>2</v>
      </c>
      <c r="AP79" s="42">
        <v>0.80660879629629623</v>
      </c>
      <c r="AQ79">
        <v>47.164254999999997</v>
      </c>
      <c r="AR79">
        <v>-88.487737999999993</v>
      </c>
      <c r="AS79">
        <v>313.8</v>
      </c>
      <c r="AT79">
        <v>32.299999999999997</v>
      </c>
      <c r="AU79">
        <v>11</v>
      </c>
      <c r="AV79">
        <v>9</v>
      </c>
      <c r="AW79" t="s">
        <v>398</v>
      </c>
      <c r="AX79">
        <v>1.9</v>
      </c>
      <c r="AY79">
        <v>1.9</v>
      </c>
      <c r="AZ79">
        <v>2.8</v>
      </c>
      <c r="BA79">
        <v>14.048999999999999</v>
      </c>
      <c r="BB79">
        <v>18.05</v>
      </c>
      <c r="BC79">
        <v>1.28</v>
      </c>
      <c r="BD79">
        <v>11.064</v>
      </c>
      <c r="BE79">
        <v>2994.248</v>
      </c>
      <c r="BF79">
        <v>3.06</v>
      </c>
      <c r="BG79">
        <v>11.202999999999999</v>
      </c>
      <c r="BH79">
        <v>0</v>
      </c>
      <c r="BI79">
        <v>11.202999999999999</v>
      </c>
      <c r="BJ79">
        <v>8.4459999999999997</v>
      </c>
      <c r="BK79">
        <v>0</v>
      </c>
      <c r="BL79">
        <v>8.4459999999999997</v>
      </c>
      <c r="BM79">
        <v>12.703900000000001</v>
      </c>
      <c r="BQ79">
        <v>986.26499999999999</v>
      </c>
      <c r="BR79">
        <v>0.31473600000000002</v>
      </c>
      <c r="BS79">
        <v>0.22731599999999999</v>
      </c>
      <c r="BT79">
        <v>1.1920999999999999E-2</v>
      </c>
      <c r="BU79">
        <v>7.5764820000000004</v>
      </c>
      <c r="BV79">
        <f t="shared" si="1"/>
        <v>4.5690515999999999</v>
      </c>
    </row>
    <row r="80" spans="1:74" customFormat="1" x14ac:dyDescent="0.25">
      <c r="A80" s="40">
        <v>41703</v>
      </c>
      <c r="B80" s="41">
        <v>0.59835598379629629</v>
      </c>
      <c r="C80">
        <v>11.818</v>
      </c>
      <c r="D80">
        <v>0.02</v>
      </c>
      <c r="E80">
        <v>200.24193500000001</v>
      </c>
      <c r="F80">
        <v>385</v>
      </c>
      <c r="G80">
        <v>-4.9000000000000004</v>
      </c>
      <c r="H80">
        <v>1313.8</v>
      </c>
      <c r="J80">
        <v>5.2</v>
      </c>
      <c r="K80">
        <v>0.89749999999999996</v>
      </c>
      <c r="L80">
        <v>10.607100000000001</v>
      </c>
      <c r="M80">
        <v>1.7999999999999999E-2</v>
      </c>
      <c r="N80">
        <v>345.5908</v>
      </c>
      <c r="O80">
        <v>0</v>
      </c>
      <c r="P80">
        <v>345.6</v>
      </c>
      <c r="Q80">
        <v>260.548</v>
      </c>
      <c r="R80">
        <v>0</v>
      </c>
      <c r="S80">
        <v>260.5</v>
      </c>
      <c r="T80">
        <v>1313.8284000000001</v>
      </c>
      <c r="W80">
        <v>0</v>
      </c>
      <c r="X80">
        <v>4.6672000000000002</v>
      </c>
      <c r="Y80">
        <v>12.2</v>
      </c>
      <c r="Z80">
        <v>537</v>
      </c>
      <c r="AA80">
        <v>519</v>
      </c>
      <c r="AB80">
        <v>541</v>
      </c>
      <c r="AC80">
        <v>48</v>
      </c>
      <c r="AD80">
        <v>5.55</v>
      </c>
      <c r="AE80">
        <v>0.13</v>
      </c>
      <c r="AF80">
        <v>993</v>
      </c>
      <c r="AG80">
        <v>-11</v>
      </c>
      <c r="AH80">
        <v>8</v>
      </c>
      <c r="AI80">
        <v>6</v>
      </c>
      <c r="AJ80">
        <v>191</v>
      </c>
      <c r="AK80">
        <v>191</v>
      </c>
      <c r="AL80">
        <v>3.1</v>
      </c>
      <c r="AM80">
        <v>195</v>
      </c>
      <c r="AN80" t="s">
        <v>155</v>
      </c>
      <c r="AO80">
        <v>2</v>
      </c>
      <c r="AP80" s="42">
        <v>0.80662037037037038</v>
      </c>
      <c r="AQ80">
        <v>47.164212999999997</v>
      </c>
      <c r="AR80">
        <v>-88.487911999999994</v>
      </c>
      <c r="AS80">
        <v>314.10000000000002</v>
      </c>
      <c r="AT80">
        <v>31.2</v>
      </c>
      <c r="AU80">
        <v>11</v>
      </c>
      <c r="AV80">
        <v>9</v>
      </c>
      <c r="AW80" t="s">
        <v>398</v>
      </c>
      <c r="AX80">
        <v>1.4</v>
      </c>
      <c r="AY80">
        <v>1.8</v>
      </c>
      <c r="AZ80">
        <v>2.2999999999999998</v>
      </c>
      <c r="BA80">
        <v>14.048999999999999</v>
      </c>
      <c r="BB80">
        <v>17.559999999999999</v>
      </c>
      <c r="BC80">
        <v>1.25</v>
      </c>
      <c r="BD80">
        <v>11.416</v>
      </c>
      <c r="BE80">
        <v>2995.0369999999998</v>
      </c>
      <c r="BF80">
        <v>3.23</v>
      </c>
      <c r="BG80">
        <v>10.218999999999999</v>
      </c>
      <c r="BH80">
        <v>0</v>
      </c>
      <c r="BI80">
        <v>10.218999999999999</v>
      </c>
      <c r="BJ80">
        <v>7.7039999999999997</v>
      </c>
      <c r="BK80">
        <v>0</v>
      </c>
      <c r="BL80">
        <v>7.7039999999999997</v>
      </c>
      <c r="BM80">
        <v>12.2576</v>
      </c>
      <c r="BQ80">
        <v>958.21</v>
      </c>
      <c r="BR80">
        <v>0.25337199999999999</v>
      </c>
      <c r="BS80">
        <v>0.225158</v>
      </c>
      <c r="BT80">
        <v>1.2E-2</v>
      </c>
      <c r="BU80">
        <v>6.099297</v>
      </c>
      <c r="BV80">
        <f t="shared" si="1"/>
        <v>4.5256758000000001</v>
      </c>
    </row>
    <row r="81" spans="1:74" customFormat="1" x14ac:dyDescent="0.25">
      <c r="A81" s="40">
        <v>41703</v>
      </c>
      <c r="B81" s="41">
        <v>0.59836755787037033</v>
      </c>
      <c r="C81">
        <v>12.103</v>
      </c>
      <c r="D81">
        <v>2.41E-2</v>
      </c>
      <c r="E81">
        <v>240.89850200000001</v>
      </c>
      <c r="F81">
        <v>335.6</v>
      </c>
      <c r="G81">
        <v>0</v>
      </c>
      <c r="H81">
        <v>1267.7</v>
      </c>
      <c r="J81">
        <v>5.2</v>
      </c>
      <c r="K81">
        <v>0.89529999999999998</v>
      </c>
      <c r="L81">
        <v>10.8367</v>
      </c>
      <c r="M81">
        <v>2.1600000000000001E-2</v>
      </c>
      <c r="N81">
        <v>300.45909999999998</v>
      </c>
      <c r="O81">
        <v>0</v>
      </c>
      <c r="P81">
        <v>300.5</v>
      </c>
      <c r="Q81">
        <v>226.5222</v>
      </c>
      <c r="R81">
        <v>0</v>
      </c>
      <c r="S81">
        <v>226.5</v>
      </c>
      <c r="T81">
        <v>1267.7085</v>
      </c>
      <c r="W81">
        <v>0</v>
      </c>
      <c r="X81">
        <v>4.6558000000000002</v>
      </c>
      <c r="Y81">
        <v>12.3</v>
      </c>
      <c r="Z81">
        <v>544</v>
      </c>
      <c r="AA81">
        <v>526</v>
      </c>
      <c r="AB81">
        <v>546</v>
      </c>
      <c r="AC81">
        <v>48</v>
      </c>
      <c r="AD81">
        <v>5.55</v>
      </c>
      <c r="AE81">
        <v>0.13</v>
      </c>
      <c r="AF81">
        <v>993</v>
      </c>
      <c r="AG81">
        <v>-11</v>
      </c>
      <c r="AH81">
        <v>8</v>
      </c>
      <c r="AI81">
        <v>6</v>
      </c>
      <c r="AJ81">
        <v>191</v>
      </c>
      <c r="AK81">
        <v>191</v>
      </c>
      <c r="AL81">
        <v>3.4</v>
      </c>
      <c r="AM81">
        <v>195</v>
      </c>
      <c r="AN81" t="s">
        <v>155</v>
      </c>
      <c r="AO81">
        <v>2</v>
      </c>
      <c r="AP81" s="42">
        <v>0.80663194444444442</v>
      </c>
      <c r="AQ81">
        <v>47.164172999999998</v>
      </c>
      <c r="AR81">
        <v>-88.488077000000004</v>
      </c>
      <c r="AS81">
        <v>313.89999999999998</v>
      </c>
      <c r="AT81">
        <v>29.7</v>
      </c>
      <c r="AU81">
        <v>11</v>
      </c>
      <c r="AV81">
        <v>9</v>
      </c>
      <c r="AW81" t="s">
        <v>398</v>
      </c>
      <c r="AX81">
        <v>1.5</v>
      </c>
      <c r="AY81">
        <v>1.8</v>
      </c>
      <c r="AZ81">
        <v>2.2999999999999998</v>
      </c>
      <c r="BA81">
        <v>14.048999999999999</v>
      </c>
      <c r="BB81">
        <v>17.18</v>
      </c>
      <c r="BC81">
        <v>1.22</v>
      </c>
      <c r="BD81">
        <v>11.69</v>
      </c>
      <c r="BE81">
        <v>2995.9630000000002</v>
      </c>
      <c r="BF81">
        <v>3.7949999999999999</v>
      </c>
      <c r="BG81">
        <v>8.6989999999999998</v>
      </c>
      <c r="BH81">
        <v>0</v>
      </c>
      <c r="BI81">
        <v>8.6989999999999998</v>
      </c>
      <c r="BJ81">
        <v>6.5579999999999998</v>
      </c>
      <c r="BK81">
        <v>0</v>
      </c>
      <c r="BL81">
        <v>6.5579999999999998</v>
      </c>
      <c r="BM81">
        <v>11.580399999999999</v>
      </c>
      <c r="BQ81">
        <v>935.899</v>
      </c>
      <c r="BR81">
        <v>0.32904800000000001</v>
      </c>
      <c r="BS81">
        <v>0.224079</v>
      </c>
      <c r="BT81">
        <v>1.2E-2</v>
      </c>
      <c r="BU81">
        <v>7.9210079999999996</v>
      </c>
      <c r="BV81">
        <f t="shared" si="1"/>
        <v>4.5039879000000003</v>
      </c>
    </row>
    <row r="82" spans="1:74" customFormat="1" x14ac:dyDescent="0.25">
      <c r="A82" s="40">
        <v>41703</v>
      </c>
      <c r="B82" s="41">
        <v>0.59837913194444448</v>
      </c>
      <c r="C82">
        <v>12.122999999999999</v>
      </c>
      <c r="D82">
        <v>2.8000000000000001E-2</v>
      </c>
      <c r="E82">
        <v>280</v>
      </c>
      <c r="F82">
        <v>295.60000000000002</v>
      </c>
      <c r="G82">
        <v>1.6</v>
      </c>
      <c r="H82">
        <v>1178.2</v>
      </c>
      <c r="J82">
        <v>5.22</v>
      </c>
      <c r="K82">
        <v>0.8952</v>
      </c>
      <c r="L82">
        <v>10.8527</v>
      </c>
      <c r="M82">
        <v>2.5100000000000001E-2</v>
      </c>
      <c r="N82">
        <v>264.66460000000001</v>
      </c>
      <c r="O82">
        <v>1.3931</v>
      </c>
      <c r="P82">
        <v>266.10000000000002</v>
      </c>
      <c r="Q82">
        <v>199.5361</v>
      </c>
      <c r="R82">
        <v>1.0503</v>
      </c>
      <c r="S82">
        <v>200.6</v>
      </c>
      <c r="T82">
        <v>1178.1968999999999</v>
      </c>
      <c r="W82">
        <v>0</v>
      </c>
      <c r="X82">
        <v>4.6687000000000003</v>
      </c>
      <c r="Y82">
        <v>12.4</v>
      </c>
      <c r="Z82">
        <v>544</v>
      </c>
      <c r="AA82">
        <v>529</v>
      </c>
      <c r="AB82">
        <v>546</v>
      </c>
      <c r="AC82">
        <v>48</v>
      </c>
      <c r="AD82">
        <v>5.55</v>
      </c>
      <c r="AE82">
        <v>0.13</v>
      </c>
      <c r="AF82">
        <v>993</v>
      </c>
      <c r="AG82">
        <v>-11</v>
      </c>
      <c r="AH82">
        <v>8</v>
      </c>
      <c r="AI82">
        <v>6</v>
      </c>
      <c r="AJ82">
        <v>191</v>
      </c>
      <c r="AK82">
        <v>191</v>
      </c>
      <c r="AL82">
        <v>3.4</v>
      </c>
      <c r="AM82">
        <v>194.8</v>
      </c>
      <c r="AN82" t="s">
        <v>155</v>
      </c>
      <c r="AO82">
        <v>1</v>
      </c>
      <c r="AP82" s="42">
        <v>0.80664351851851857</v>
      </c>
      <c r="AQ82">
        <v>47.164143000000003</v>
      </c>
      <c r="AR82">
        <v>-88.488235000000003</v>
      </c>
      <c r="AS82">
        <v>313.7</v>
      </c>
      <c r="AT82">
        <v>28.3</v>
      </c>
      <c r="AU82">
        <v>11</v>
      </c>
      <c r="AV82">
        <v>9</v>
      </c>
      <c r="AW82" t="s">
        <v>398</v>
      </c>
      <c r="AX82">
        <v>1.5</v>
      </c>
      <c r="AY82">
        <v>1.9</v>
      </c>
      <c r="AZ82">
        <v>2.4</v>
      </c>
      <c r="BA82">
        <v>14.048999999999999</v>
      </c>
      <c r="BB82">
        <v>17.16</v>
      </c>
      <c r="BC82">
        <v>1.22</v>
      </c>
      <c r="BD82">
        <v>11.702</v>
      </c>
      <c r="BE82">
        <v>2997.498</v>
      </c>
      <c r="BF82">
        <v>4.407</v>
      </c>
      <c r="BG82">
        <v>7.6550000000000002</v>
      </c>
      <c r="BH82">
        <v>0.04</v>
      </c>
      <c r="BI82">
        <v>7.6950000000000003</v>
      </c>
      <c r="BJ82">
        <v>5.7709999999999999</v>
      </c>
      <c r="BK82">
        <v>0.03</v>
      </c>
      <c r="BL82">
        <v>5.8019999999999996</v>
      </c>
      <c r="BM82">
        <v>10.7523</v>
      </c>
      <c r="BQ82">
        <v>937.59400000000005</v>
      </c>
      <c r="BR82">
        <v>0.25587300000000002</v>
      </c>
      <c r="BS82">
        <v>0.223079</v>
      </c>
      <c r="BT82">
        <v>1.1079E-2</v>
      </c>
      <c r="BU82">
        <v>6.159503</v>
      </c>
      <c r="BV82">
        <f t="shared" si="1"/>
        <v>4.4838879</v>
      </c>
    </row>
    <row r="83" spans="1:74" customFormat="1" x14ac:dyDescent="0.25">
      <c r="A83" s="40">
        <v>41703</v>
      </c>
      <c r="B83" s="41">
        <v>0.59839070601851851</v>
      </c>
      <c r="C83">
        <v>12.069000000000001</v>
      </c>
      <c r="D83">
        <v>2.8000000000000001E-2</v>
      </c>
      <c r="E83">
        <v>280</v>
      </c>
      <c r="F83">
        <v>267.2</v>
      </c>
      <c r="G83">
        <v>5.2</v>
      </c>
      <c r="H83">
        <v>1231.8</v>
      </c>
      <c r="J83">
        <v>5.37</v>
      </c>
      <c r="K83">
        <v>0.89570000000000005</v>
      </c>
      <c r="L83">
        <v>10.8096</v>
      </c>
      <c r="M83">
        <v>2.5100000000000001E-2</v>
      </c>
      <c r="N83">
        <v>239.34219999999999</v>
      </c>
      <c r="O83">
        <v>4.6444999999999999</v>
      </c>
      <c r="P83">
        <v>244</v>
      </c>
      <c r="Q83">
        <v>180.4417</v>
      </c>
      <c r="R83">
        <v>3.5015000000000001</v>
      </c>
      <c r="S83">
        <v>183.9</v>
      </c>
      <c r="T83">
        <v>1231.7837999999999</v>
      </c>
      <c r="W83">
        <v>0</v>
      </c>
      <c r="X83">
        <v>4.8125</v>
      </c>
      <c r="Y83">
        <v>12.5</v>
      </c>
      <c r="Z83">
        <v>541</v>
      </c>
      <c r="AA83">
        <v>530</v>
      </c>
      <c r="AB83">
        <v>545</v>
      </c>
      <c r="AC83">
        <v>48</v>
      </c>
      <c r="AD83">
        <v>5.55</v>
      </c>
      <c r="AE83">
        <v>0.13</v>
      </c>
      <c r="AF83">
        <v>994</v>
      </c>
      <c r="AG83">
        <v>-11</v>
      </c>
      <c r="AH83">
        <v>8</v>
      </c>
      <c r="AI83">
        <v>6</v>
      </c>
      <c r="AJ83">
        <v>191</v>
      </c>
      <c r="AK83">
        <v>191</v>
      </c>
      <c r="AL83">
        <v>3.6</v>
      </c>
      <c r="AM83">
        <v>194.4</v>
      </c>
      <c r="AN83" t="s">
        <v>155</v>
      </c>
      <c r="AO83">
        <v>1</v>
      </c>
      <c r="AP83" s="42">
        <v>0.80665509259259249</v>
      </c>
      <c r="AQ83">
        <v>47.164149999999999</v>
      </c>
      <c r="AR83">
        <v>-88.488375000000005</v>
      </c>
      <c r="AS83">
        <v>313.89999999999998</v>
      </c>
      <c r="AT83">
        <v>24.1</v>
      </c>
      <c r="AU83">
        <v>11</v>
      </c>
      <c r="AV83">
        <v>9</v>
      </c>
      <c r="AW83" t="s">
        <v>398</v>
      </c>
      <c r="AX83">
        <v>1.4</v>
      </c>
      <c r="AY83">
        <v>1.8</v>
      </c>
      <c r="AZ83">
        <v>2.2999999999999998</v>
      </c>
      <c r="BA83">
        <v>14.048999999999999</v>
      </c>
      <c r="BB83">
        <v>17.22</v>
      </c>
      <c r="BC83">
        <v>1.23</v>
      </c>
      <c r="BD83">
        <v>11.648</v>
      </c>
      <c r="BE83">
        <v>2995.9110000000001</v>
      </c>
      <c r="BF83">
        <v>4.4240000000000004</v>
      </c>
      <c r="BG83">
        <v>6.9470000000000001</v>
      </c>
      <c r="BH83">
        <v>0.13500000000000001</v>
      </c>
      <c r="BI83">
        <v>7.0810000000000004</v>
      </c>
      <c r="BJ83">
        <v>5.2370000000000001</v>
      </c>
      <c r="BK83">
        <v>0.10199999999999999</v>
      </c>
      <c r="BL83">
        <v>5.3390000000000004</v>
      </c>
      <c r="BM83">
        <v>11.280200000000001</v>
      </c>
      <c r="BQ83">
        <v>969.81299999999999</v>
      </c>
      <c r="BR83">
        <v>0.26465699999999998</v>
      </c>
      <c r="BS83">
        <v>0.23036799999999999</v>
      </c>
      <c r="BT83">
        <v>1.0999999999999999E-2</v>
      </c>
      <c r="BU83">
        <v>6.3709559999999996</v>
      </c>
      <c r="BV83">
        <f t="shared" si="1"/>
        <v>4.6303967999999998</v>
      </c>
    </row>
    <row r="84" spans="1:74" customFormat="1" x14ac:dyDescent="0.25">
      <c r="A84" s="40">
        <v>41703</v>
      </c>
      <c r="B84" s="41">
        <v>0.59840228009259266</v>
      </c>
      <c r="C84">
        <v>12.071</v>
      </c>
      <c r="D84">
        <v>2.7300000000000001E-2</v>
      </c>
      <c r="E84">
        <v>272.75833999999998</v>
      </c>
      <c r="F84">
        <v>238.7</v>
      </c>
      <c r="G84">
        <v>5.2</v>
      </c>
      <c r="H84">
        <v>1267.3</v>
      </c>
      <c r="J84">
        <v>5.6</v>
      </c>
      <c r="K84">
        <v>0.89570000000000005</v>
      </c>
      <c r="L84">
        <v>10.8119</v>
      </c>
      <c r="M84">
        <v>2.4400000000000002E-2</v>
      </c>
      <c r="N84">
        <v>213.83629999999999</v>
      </c>
      <c r="O84">
        <v>4.6577999999999999</v>
      </c>
      <c r="P84">
        <v>218.5</v>
      </c>
      <c r="Q84">
        <v>161.27330000000001</v>
      </c>
      <c r="R84">
        <v>3.5127999999999999</v>
      </c>
      <c r="S84">
        <v>164.8</v>
      </c>
      <c r="T84">
        <v>1267.3078</v>
      </c>
      <c r="W84">
        <v>0</v>
      </c>
      <c r="X84">
        <v>5.0160999999999998</v>
      </c>
      <c r="Y84">
        <v>12.5</v>
      </c>
      <c r="Z84">
        <v>541</v>
      </c>
      <c r="AA84">
        <v>530</v>
      </c>
      <c r="AB84">
        <v>544</v>
      </c>
      <c r="AC84">
        <v>48.9</v>
      </c>
      <c r="AD84">
        <v>5.65</v>
      </c>
      <c r="AE84">
        <v>0.13</v>
      </c>
      <c r="AF84">
        <v>994</v>
      </c>
      <c r="AG84">
        <v>-11</v>
      </c>
      <c r="AH84">
        <v>8</v>
      </c>
      <c r="AI84">
        <v>6</v>
      </c>
      <c r="AJ84">
        <v>191</v>
      </c>
      <c r="AK84">
        <v>191</v>
      </c>
      <c r="AL84">
        <v>4</v>
      </c>
      <c r="AM84">
        <v>194.1</v>
      </c>
      <c r="AN84" t="s">
        <v>155</v>
      </c>
      <c r="AO84">
        <v>1</v>
      </c>
      <c r="AP84" s="42">
        <v>0.80666666666666664</v>
      </c>
      <c r="AQ84">
        <v>47.164164999999997</v>
      </c>
      <c r="AR84">
        <v>-88.488510000000005</v>
      </c>
      <c r="AS84">
        <v>314</v>
      </c>
      <c r="AT84">
        <v>23.6</v>
      </c>
      <c r="AU84">
        <v>11</v>
      </c>
      <c r="AV84">
        <v>9</v>
      </c>
      <c r="AW84" t="s">
        <v>398</v>
      </c>
      <c r="AX84">
        <v>1.5</v>
      </c>
      <c r="AY84">
        <v>1.9</v>
      </c>
      <c r="AZ84">
        <v>2.4</v>
      </c>
      <c r="BA84">
        <v>14.048999999999999</v>
      </c>
      <c r="BB84">
        <v>17.22</v>
      </c>
      <c r="BC84">
        <v>1.23</v>
      </c>
      <c r="BD84">
        <v>11.641</v>
      </c>
      <c r="BE84">
        <v>2995.12</v>
      </c>
      <c r="BF84">
        <v>4.3079999999999998</v>
      </c>
      <c r="BG84">
        <v>6.2030000000000003</v>
      </c>
      <c r="BH84">
        <v>0.13500000000000001</v>
      </c>
      <c r="BI84">
        <v>6.3390000000000004</v>
      </c>
      <c r="BJ84">
        <v>4.6790000000000003</v>
      </c>
      <c r="BK84">
        <v>0.10199999999999999</v>
      </c>
      <c r="BL84">
        <v>4.78</v>
      </c>
      <c r="BM84">
        <v>11.6</v>
      </c>
      <c r="BQ84">
        <v>1010.357</v>
      </c>
      <c r="BR84">
        <v>0.273368</v>
      </c>
      <c r="BS84">
        <v>0.23192099999999999</v>
      </c>
      <c r="BT84">
        <v>1.0999999999999999E-2</v>
      </c>
      <c r="BU84">
        <v>6.5806509999999996</v>
      </c>
      <c r="BV84">
        <f t="shared" si="1"/>
        <v>4.6616121000000001</v>
      </c>
    </row>
    <row r="85" spans="1:74" customFormat="1" x14ac:dyDescent="0.25">
      <c r="A85" s="40">
        <v>41703</v>
      </c>
      <c r="B85" s="41">
        <v>0.5984138541666667</v>
      </c>
      <c r="C85">
        <v>12.128</v>
      </c>
      <c r="D85">
        <v>2.64E-2</v>
      </c>
      <c r="E85">
        <v>264.296808</v>
      </c>
      <c r="F85">
        <v>197.8</v>
      </c>
      <c r="G85">
        <v>-1.1000000000000001</v>
      </c>
      <c r="H85">
        <v>1346.3</v>
      </c>
      <c r="J85">
        <v>5.77</v>
      </c>
      <c r="K85">
        <v>0.8952</v>
      </c>
      <c r="L85">
        <v>10.8569</v>
      </c>
      <c r="M85">
        <v>2.3699999999999999E-2</v>
      </c>
      <c r="N85">
        <v>177.09389999999999</v>
      </c>
      <c r="O85">
        <v>0</v>
      </c>
      <c r="P85">
        <v>177.1</v>
      </c>
      <c r="Q85">
        <v>133.5693</v>
      </c>
      <c r="R85">
        <v>0</v>
      </c>
      <c r="S85">
        <v>133.6</v>
      </c>
      <c r="T85">
        <v>1346.3307</v>
      </c>
      <c r="W85">
        <v>0</v>
      </c>
      <c r="X85">
        <v>5.1623000000000001</v>
      </c>
      <c r="Y85">
        <v>12.3</v>
      </c>
      <c r="Z85">
        <v>542</v>
      </c>
      <c r="AA85">
        <v>530</v>
      </c>
      <c r="AB85">
        <v>544</v>
      </c>
      <c r="AC85">
        <v>49</v>
      </c>
      <c r="AD85">
        <v>5.67</v>
      </c>
      <c r="AE85">
        <v>0.13</v>
      </c>
      <c r="AF85">
        <v>993</v>
      </c>
      <c r="AG85">
        <v>-11</v>
      </c>
      <c r="AH85">
        <v>8</v>
      </c>
      <c r="AI85">
        <v>6</v>
      </c>
      <c r="AJ85">
        <v>190.1</v>
      </c>
      <c r="AK85">
        <v>191</v>
      </c>
      <c r="AL85">
        <v>4</v>
      </c>
      <c r="AM85">
        <v>194.3</v>
      </c>
      <c r="AN85" t="s">
        <v>155</v>
      </c>
      <c r="AO85">
        <v>1</v>
      </c>
      <c r="AP85" s="42">
        <v>0.80667824074074079</v>
      </c>
      <c r="AQ85">
        <v>47.164192</v>
      </c>
      <c r="AR85">
        <v>-88.488641999999999</v>
      </c>
      <c r="AS85">
        <v>314.2</v>
      </c>
      <c r="AT85">
        <v>23.6</v>
      </c>
      <c r="AU85">
        <v>11</v>
      </c>
      <c r="AV85">
        <v>9</v>
      </c>
      <c r="AW85" t="s">
        <v>398</v>
      </c>
      <c r="AX85">
        <v>1.3</v>
      </c>
      <c r="AY85">
        <v>1.9</v>
      </c>
      <c r="AZ85">
        <v>2.2999999999999998</v>
      </c>
      <c r="BA85">
        <v>14.048999999999999</v>
      </c>
      <c r="BB85">
        <v>17.13</v>
      </c>
      <c r="BC85">
        <v>1.22</v>
      </c>
      <c r="BD85">
        <v>11.705</v>
      </c>
      <c r="BE85">
        <v>2993.3009999999999</v>
      </c>
      <c r="BF85">
        <v>4.1520000000000001</v>
      </c>
      <c r="BG85">
        <v>5.1130000000000004</v>
      </c>
      <c r="BH85">
        <v>0</v>
      </c>
      <c r="BI85">
        <v>5.1130000000000004</v>
      </c>
      <c r="BJ85">
        <v>3.8559999999999999</v>
      </c>
      <c r="BK85">
        <v>0</v>
      </c>
      <c r="BL85">
        <v>3.8559999999999999</v>
      </c>
      <c r="BM85">
        <v>12.264699999999999</v>
      </c>
      <c r="BQ85">
        <v>1034.873</v>
      </c>
      <c r="BR85">
        <v>0.22426599999999999</v>
      </c>
      <c r="BS85">
        <v>0.230158</v>
      </c>
      <c r="BT85">
        <v>1.0999999999999999E-2</v>
      </c>
      <c r="BU85">
        <v>5.3986429999999999</v>
      </c>
      <c r="BV85">
        <f t="shared" si="1"/>
        <v>4.6261758000000004</v>
      </c>
    </row>
    <row r="86" spans="1:74" customFormat="1" x14ac:dyDescent="0.25">
      <c r="A86" s="40">
        <v>41703</v>
      </c>
      <c r="B86" s="41">
        <v>0.59842542824074074</v>
      </c>
      <c r="C86">
        <v>12.087999999999999</v>
      </c>
      <c r="D86">
        <v>2.5600000000000001E-2</v>
      </c>
      <c r="E86">
        <v>255.95161300000001</v>
      </c>
      <c r="F86">
        <v>178.6</v>
      </c>
      <c r="G86">
        <v>-2.5</v>
      </c>
      <c r="H86">
        <v>1502.7</v>
      </c>
      <c r="J86">
        <v>5.82</v>
      </c>
      <c r="K86">
        <v>0.89529999999999998</v>
      </c>
      <c r="L86">
        <v>10.8224</v>
      </c>
      <c r="M86">
        <v>2.29E-2</v>
      </c>
      <c r="N86">
        <v>159.94319999999999</v>
      </c>
      <c r="O86">
        <v>0</v>
      </c>
      <c r="P86">
        <v>159.9</v>
      </c>
      <c r="Q86">
        <v>120.6339</v>
      </c>
      <c r="R86">
        <v>0</v>
      </c>
      <c r="S86">
        <v>120.6</v>
      </c>
      <c r="T86">
        <v>1502.7134000000001</v>
      </c>
      <c r="W86">
        <v>0</v>
      </c>
      <c r="X86">
        <v>5.2148000000000003</v>
      </c>
      <c r="Y86">
        <v>12.5</v>
      </c>
      <c r="Z86">
        <v>545</v>
      </c>
      <c r="AA86">
        <v>530</v>
      </c>
      <c r="AB86">
        <v>547</v>
      </c>
      <c r="AC86">
        <v>49</v>
      </c>
      <c r="AD86">
        <v>5.67</v>
      </c>
      <c r="AE86">
        <v>0.13</v>
      </c>
      <c r="AF86">
        <v>993</v>
      </c>
      <c r="AG86">
        <v>-11</v>
      </c>
      <c r="AH86">
        <v>8</v>
      </c>
      <c r="AI86">
        <v>6</v>
      </c>
      <c r="AJ86">
        <v>190.9</v>
      </c>
      <c r="AK86">
        <v>191</v>
      </c>
      <c r="AL86">
        <v>3.7</v>
      </c>
      <c r="AM86">
        <v>194.7</v>
      </c>
      <c r="AN86" t="s">
        <v>155</v>
      </c>
      <c r="AO86">
        <v>1</v>
      </c>
      <c r="AP86" s="42">
        <v>0.80668981481481483</v>
      </c>
      <c r="AQ86">
        <v>47.16422</v>
      </c>
      <c r="AR86">
        <v>-88.488770000000002</v>
      </c>
      <c r="AS86">
        <v>314.39999999999998</v>
      </c>
      <c r="AT86">
        <v>23.2</v>
      </c>
      <c r="AU86">
        <v>11</v>
      </c>
      <c r="AV86">
        <v>9</v>
      </c>
      <c r="AW86" t="s">
        <v>398</v>
      </c>
      <c r="AX86">
        <v>1.3</v>
      </c>
      <c r="AY86">
        <v>1.9</v>
      </c>
      <c r="AZ86">
        <v>2.2999999999999998</v>
      </c>
      <c r="BA86">
        <v>14.048999999999999</v>
      </c>
      <c r="BB86">
        <v>17.16</v>
      </c>
      <c r="BC86">
        <v>1.22</v>
      </c>
      <c r="BD86">
        <v>11.693</v>
      </c>
      <c r="BE86">
        <v>2989.1289999999999</v>
      </c>
      <c r="BF86">
        <v>4.0279999999999996</v>
      </c>
      <c r="BG86">
        <v>4.6260000000000003</v>
      </c>
      <c r="BH86">
        <v>0</v>
      </c>
      <c r="BI86">
        <v>4.6260000000000003</v>
      </c>
      <c r="BJ86">
        <v>3.4889999999999999</v>
      </c>
      <c r="BK86">
        <v>0</v>
      </c>
      <c r="BL86">
        <v>3.4889999999999999</v>
      </c>
      <c r="BM86">
        <v>13.713900000000001</v>
      </c>
      <c r="BQ86">
        <v>1047.2560000000001</v>
      </c>
      <c r="BR86">
        <v>0.18408099999999999</v>
      </c>
      <c r="BS86">
        <v>0.23460500000000001</v>
      </c>
      <c r="BT86">
        <v>1.1920999999999999E-2</v>
      </c>
      <c r="BU86">
        <v>4.4312899999999997</v>
      </c>
      <c r="BV86">
        <f t="shared" si="1"/>
        <v>4.7155605000000005</v>
      </c>
    </row>
    <row r="87" spans="1:74" customFormat="1" x14ac:dyDescent="0.25">
      <c r="A87" s="40">
        <v>41703</v>
      </c>
      <c r="B87" s="41">
        <v>0.59843700231481478</v>
      </c>
      <c r="C87">
        <v>11.743</v>
      </c>
      <c r="D87">
        <v>2.3900000000000001E-2</v>
      </c>
      <c r="E87">
        <v>239.11960099999999</v>
      </c>
      <c r="F87">
        <v>134.9</v>
      </c>
      <c r="G87">
        <v>-2.8</v>
      </c>
      <c r="H87">
        <v>1743.4</v>
      </c>
      <c r="J87">
        <v>5.9</v>
      </c>
      <c r="K87">
        <v>0.89790000000000003</v>
      </c>
      <c r="L87">
        <v>10.543900000000001</v>
      </c>
      <c r="M87">
        <v>2.1499999999999998E-2</v>
      </c>
      <c r="N87">
        <v>121.104</v>
      </c>
      <c r="O87">
        <v>0</v>
      </c>
      <c r="P87">
        <v>121.1</v>
      </c>
      <c r="Q87">
        <v>91.340199999999996</v>
      </c>
      <c r="R87">
        <v>0</v>
      </c>
      <c r="S87">
        <v>91.3</v>
      </c>
      <c r="T87">
        <v>1743.42</v>
      </c>
      <c r="W87">
        <v>0</v>
      </c>
      <c r="X87">
        <v>5.2975000000000003</v>
      </c>
      <c r="Y87">
        <v>12.4</v>
      </c>
      <c r="Z87">
        <v>550</v>
      </c>
      <c r="AA87">
        <v>533</v>
      </c>
      <c r="AB87">
        <v>551</v>
      </c>
      <c r="AC87">
        <v>49</v>
      </c>
      <c r="AD87">
        <v>5.67</v>
      </c>
      <c r="AE87">
        <v>0.13</v>
      </c>
      <c r="AF87">
        <v>993</v>
      </c>
      <c r="AG87">
        <v>-11</v>
      </c>
      <c r="AH87">
        <v>8</v>
      </c>
      <c r="AI87">
        <v>6</v>
      </c>
      <c r="AJ87">
        <v>191</v>
      </c>
      <c r="AK87">
        <v>190.1</v>
      </c>
      <c r="AL87">
        <v>3.8</v>
      </c>
      <c r="AM87">
        <v>195</v>
      </c>
      <c r="AN87" t="s">
        <v>155</v>
      </c>
      <c r="AO87">
        <v>1</v>
      </c>
      <c r="AP87" s="42">
        <v>0.80670138888888887</v>
      </c>
      <c r="AQ87">
        <v>47.164239999999999</v>
      </c>
      <c r="AR87">
        <v>-88.488902999999993</v>
      </c>
      <c r="AS87">
        <v>314.60000000000002</v>
      </c>
      <c r="AT87">
        <v>23.4</v>
      </c>
      <c r="AU87">
        <v>11</v>
      </c>
      <c r="AV87">
        <v>9</v>
      </c>
      <c r="AW87" t="s">
        <v>398</v>
      </c>
      <c r="AX87">
        <v>1.3</v>
      </c>
      <c r="AY87">
        <v>1.8</v>
      </c>
      <c r="AZ87">
        <v>2.2999999999999998</v>
      </c>
      <c r="BA87">
        <v>14.048999999999999</v>
      </c>
      <c r="BB87">
        <v>17.59</v>
      </c>
      <c r="BC87">
        <v>1.25</v>
      </c>
      <c r="BD87">
        <v>11.374000000000001</v>
      </c>
      <c r="BE87">
        <v>2981.85</v>
      </c>
      <c r="BF87">
        <v>3.8650000000000002</v>
      </c>
      <c r="BG87">
        <v>3.5870000000000002</v>
      </c>
      <c r="BH87">
        <v>0</v>
      </c>
      <c r="BI87">
        <v>3.5870000000000002</v>
      </c>
      <c r="BJ87">
        <v>2.7050000000000001</v>
      </c>
      <c r="BK87">
        <v>0</v>
      </c>
      <c r="BL87">
        <v>2.7050000000000001</v>
      </c>
      <c r="BM87">
        <v>16.2911</v>
      </c>
      <c r="BQ87">
        <v>1089.3150000000001</v>
      </c>
      <c r="BR87">
        <v>0.17179900000000001</v>
      </c>
      <c r="BS87">
        <v>0.23683999999999999</v>
      </c>
      <c r="BT87">
        <v>1.108E-2</v>
      </c>
      <c r="BU87">
        <v>4.135637</v>
      </c>
      <c r="BV87">
        <f t="shared" si="1"/>
        <v>4.7604839999999999</v>
      </c>
    </row>
    <row r="88" spans="1:74" customFormat="1" x14ac:dyDescent="0.25">
      <c r="A88" s="40">
        <v>41703</v>
      </c>
      <c r="B88" s="41">
        <v>0.59844857638888882</v>
      </c>
      <c r="C88">
        <v>11.255000000000001</v>
      </c>
      <c r="D88">
        <v>2.0199999999999999E-2</v>
      </c>
      <c r="E88">
        <v>201.502591</v>
      </c>
      <c r="F88">
        <v>115.3</v>
      </c>
      <c r="G88">
        <v>-2.8</v>
      </c>
      <c r="H88">
        <v>1932.7</v>
      </c>
      <c r="J88">
        <v>5.79</v>
      </c>
      <c r="K88">
        <v>0.90169999999999995</v>
      </c>
      <c r="L88">
        <v>10.1486</v>
      </c>
      <c r="M88">
        <v>1.8200000000000001E-2</v>
      </c>
      <c r="N88">
        <v>104.0057</v>
      </c>
      <c r="O88">
        <v>0</v>
      </c>
      <c r="P88">
        <v>104</v>
      </c>
      <c r="Q88">
        <v>78.444199999999995</v>
      </c>
      <c r="R88">
        <v>0</v>
      </c>
      <c r="S88">
        <v>78.400000000000006</v>
      </c>
      <c r="T88">
        <v>1932.6658</v>
      </c>
      <c r="W88">
        <v>0</v>
      </c>
      <c r="X88">
        <v>5.2161</v>
      </c>
      <c r="Y88">
        <v>12.4</v>
      </c>
      <c r="Z88">
        <v>556</v>
      </c>
      <c r="AA88">
        <v>539</v>
      </c>
      <c r="AB88">
        <v>557</v>
      </c>
      <c r="AC88">
        <v>49</v>
      </c>
      <c r="AD88">
        <v>5.67</v>
      </c>
      <c r="AE88">
        <v>0.13</v>
      </c>
      <c r="AF88">
        <v>993</v>
      </c>
      <c r="AG88">
        <v>-11</v>
      </c>
      <c r="AH88">
        <v>8.9209209999999999</v>
      </c>
      <c r="AI88">
        <v>6</v>
      </c>
      <c r="AJ88">
        <v>191</v>
      </c>
      <c r="AK88">
        <v>189.1</v>
      </c>
      <c r="AL88">
        <v>3.8</v>
      </c>
      <c r="AM88">
        <v>194.6</v>
      </c>
      <c r="AN88" t="s">
        <v>155</v>
      </c>
      <c r="AO88">
        <v>1</v>
      </c>
      <c r="AP88" s="42">
        <v>0.80671296296296291</v>
      </c>
      <c r="AQ88">
        <v>47.16422</v>
      </c>
      <c r="AR88">
        <v>-88.489046999999999</v>
      </c>
      <c r="AS88">
        <v>314.3</v>
      </c>
      <c r="AT88">
        <v>23.7</v>
      </c>
      <c r="AU88">
        <v>11</v>
      </c>
      <c r="AV88">
        <v>9</v>
      </c>
      <c r="AW88" t="s">
        <v>398</v>
      </c>
      <c r="AX88">
        <v>1.4</v>
      </c>
      <c r="AY88">
        <v>2.1</v>
      </c>
      <c r="AZ88">
        <v>2.6</v>
      </c>
      <c r="BA88">
        <v>14.048999999999999</v>
      </c>
      <c r="BB88">
        <v>18.27</v>
      </c>
      <c r="BC88">
        <v>1.3</v>
      </c>
      <c r="BD88">
        <v>10.906000000000001</v>
      </c>
      <c r="BE88">
        <v>2975.6480000000001</v>
      </c>
      <c r="BF88">
        <v>3.391</v>
      </c>
      <c r="BG88">
        <v>3.194</v>
      </c>
      <c r="BH88">
        <v>0</v>
      </c>
      <c r="BI88">
        <v>3.194</v>
      </c>
      <c r="BJ88">
        <v>2.4089999999999998</v>
      </c>
      <c r="BK88">
        <v>0</v>
      </c>
      <c r="BL88">
        <v>2.4089999999999998</v>
      </c>
      <c r="BM88">
        <v>18.723800000000001</v>
      </c>
      <c r="BQ88">
        <v>1112.0450000000001</v>
      </c>
      <c r="BR88">
        <v>0.148898</v>
      </c>
      <c r="BS88">
        <v>0.23239499999999999</v>
      </c>
      <c r="BT88">
        <v>1.0999999999999999E-2</v>
      </c>
      <c r="BU88">
        <v>3.5843449999999999</v>
      </c>
      <c r="BV88">
        <f t="shared" si="1"/>
        <v>4.6711394999999998</v>
      </c>
    </row>
    <row r="89" spans="1:74" customFormat="1" x14ac:dyDescent="0.25">
      <c r="A89" s="40">
        <v>41703</v>
      </c>
      <c r="B89" s="41">
        <v>0.59846015046296297</v>
      </c>
      <c r="C89">
        <v>10.888999999999999</v>
      </c>
      <c r="D89">
        <v>2.2700000000000001E-2</v>
      </c>
      <c r="E89">
        <v>227.40932599999999</v>
      </c>
      <c r="F89">
        <v>96.7</v>
      </c>
      <c r="G89">
        <v>-10.199999999999999</v>
      </c>
      <c r="H89">
        <v>1944.6</v>
      </c>
      <c r="J89">
        <v>5.63</v>
      </c>
      <c r="K89">
        <v>0.90469999999999995</v>
      </c>
      <c r="L89">
        <v>9.8513000000000002</v>
      </c>
      <c r="M89">
        <v>2.06E-2</v>
      </c>
      <c r="N89">
        <v>87.484399999999994</v>
      </c>
      <c r="O89">
        <v>0</v>
      </c>
      <c r="P89">
        <v>87.5</v>
      </c>
      <c r="Q89">
        <v>65.983400000000003</v>
      </c>
      <c r="R89">
        <v>0</v>
      </c>
      <c r="S89">
        <v>66</v>
      </c>
      <c r="T89">
        <v>1944.6347000000001</v>
      </c>
      <c r="W89">
        <v>0</v>
      </c>
      <c r="X89">
        <v>5.0907999999999998</v>
      </c>
      <c r="Y89">
        <v>12.3</v>
      </c>
      <c r="Z89">
        <v>563</v>
      </c>
      <c r="AA89">
        <v>547</v>
      </c>
      <c r="AB89">
        <v>562</v>
      </c>
      <c r="AC89">
        <v>49</v>
      </c>
      <c r="AD89">
        <v>5.67</v>
      </c>
      <c r="AE89">
        <v>0.13</v>
      </c>
      <c r="AF89">
        <v>993</v>
      </c>
      <c r="AG89">
        <v>-11</v>
      </c>
      <c r="AH89">
        <v>9</v>
      </c>
      <c r="AI89">
        <v>6.9210000000000003</v>
      </c>
      <c r="AJ89">
        <v>191</v>
      </c>
      <c r="AK89">
        <v>189</v>
      </c>
      <c r="AL89">
        <v>4.0999999999999996</v>
      </c>
      <c r="AM89">
        <v>194.2</v>
      </c>
      <c r="AN89" t="s">
        <v>155</v>
      </c>
      <c r="AO89">
        <v>1</v>
      </c>
      <c r="AP89" s="42">
        <v>0.80672453703703706</v>
      </c>
      <c r="AQ89">
        <v>47.164200000000001</v>
      </c>
      <c r="AR89">
        <v>-88.489189999999994</v>
      </c>
      <c r="AS89">
        <v>314.2</v>
      </c>
      <c r="AT89">
        <v>25</v>
      </c>
      <c r="AU89">
        <v>11</v>
      </c>
      <c r="AV89">
        <v>9</v>
      </c>
      <c r="AW89" t="s">
        <v>398</v>
      </c>
      <c r="AX89">
        <v>1.5</v>
      </c>
      <c r="AY89">
        <v>1.9</v>
      </c>
      <c r="AZ89">
        <v>2.6</v>
      </c>
      <c r="BA89">
        <v>14.048999999999999</v>
      </c>
      <c r="BB89">
        <v>18.84</v>
      </c>
      <c r="BC89">
        <v>1.34</v>
      </c>
      <c r="BD89">
        <v>10.535</v>
      </c>
      <c r="BE89">
        <v>2973.0880000000002</v>
      </c>
      <c r="BF89">
        <v>3.952</v>
      </c>
      <c r="BG89">
        <v>2.7650000000000001</v>
      </c>
      <c r="BH89">
        <v>0</v>
      </c>
      <c r="BI89">
        <v>2.7650000000000001</v>
      </c>
      <c r="BJ89">
        <v>2.085</v>
      </c>
      <c r="BK89">
        <v>0</v>
      </c>
      <c r="BL89">
        <v>2.085</v>
      </c>
      <c r="BM89">
        <v>19.3917</v>
      </c>
      <c r="BQ89">
        <v>1117.1179999999999</v>
      </c>
      <c r="BR89">
        <v>0.11015999999999999</v>
      </c>
      <c r="BS89">
        <v>0.23200000000000001</v>
      </c>
      <c r="BT89">
        <v>1.0078999999999999E-2</v>
      </c>
      <c r="BU89">
        <v>2.6518259999999998</v>
      </c>
      <c r="BV89">
        <f t="shared" si="1"/>
        <v>4.6632000000000007</v>
      </c>
    </row>
    <row r="90" spans="1:74" customFormat="1" x14ac:dyDescent="0.25">
      <c r="A90" s="40">
        <v>41703</v>
      </c>
      <c r="B90" s="41">
        <v>0.59847172453703701</v>
      </c>
      <c r="C90">
        <v>10.736000000000001</v>
      </c>
      <c r="D90">
        <v>2.6599999999999999E-2</v>
      </c>
      <c r="E90">
        <v>266.20273500000002</v>
      </c>
      <c r="F90">
        <v>87.4</v>
      </c>
      <c r="G90">
        <v>-17.899999999999999</v>
      </c>
      <c r="H90">
        <v>1883.3</v>
      </c>
      <c r="J90">
        <v>5.4</v>
      </c>
      <c r="K90">
        <v>0.90590000000000004</v>
      </c>
      <c r="L90">
        <v>9.7257999999999996</v>
      </c>
      <c r="M90">
        <v>2.41E-2</v>
      </c>
      <c r="N90">
        <v>79.195499999999996</v>
      </c>
      <c r="O90">
        <v>0</v>
      </c>
      <c r="P90">
        <v>79.2</v>
      </c>
      <c r="Q90">
        <v>59.7316</v>
      </c>
      <c r="R90">
        <v>0</v>
      </c>
      <c r="S90">
        <v>59.7</v>
      </c>
      <c r="T90">
        <v>1883.3357000000001</v>
      </c>
      <c r="W90">
        <v>0</v>
      </c>
      <c r="X90">
        <v>4.8918999999999997</v>
      </c>
      <c r="Y90">
        <v>12.3</v>
      </c>
      <c r="Z90">
        <v>570</v>
      </c>
      <c r="AA90">
        <v>554</v>
      </c>
      <c r="AB90">
        <v>567</v>
      </c>
      <c r="AC90">
        <v>49</v>
      </c>
      <c r="AD90">
        <v>5.67</v>
      </c>
      <c r="AE90">
        <v>0.13</v>
      </c>
      <c r="AF90">
        <v>993</v>
      </c>
      <c r="AG90">
        <v>-11</v>
      </c>
      <c r="AH90">
        <v>9</v>
      </c>
      <c r="AI90">
        <v>7</v>
      </c>
      <c r="AJ90">
        <v>190.1</v>
      </c>
      <c r="AK90">
        <v>189.9</v>
      </c>
      <c r="AL90">
        <v>3.9</v>
      </c>
      <c r="AM90">
        <v>194.1</v>
      </c>
      <c r="AN90" t="s">
        <v>155</v>
      </c>
      <c r="AO90">
        <v>1</v>
      </c>
      <c r="AP90" s="42">
        <v>0.80672453703703706</v>
      </c>
      <c r="AQ90">
        <v>47.164169999999999</v>
      </c>
      <c r="AR90">
        <v>-88.489334999999997</v>
      </c>
      <c r="AS90">
        <v>314.2</v>
      </c>
      <c r="AT90">
        <v>25.8</v>
      </c>
      <c r="AU90">
        <v>11</v>
      </c>
      <c r="AV90">
        <v>9</v>
      </c>
      <c r="AW90" t="s">
        <v>398</v>
      </c>
      <c r="AX90">
        <v>1.5</v>
      </c>
      <c r="AY90">
        <v>1.9</v>
      </c>
      <c r="AZ90">
        <v>2.5001000000000002</v>
      </c>
      <c r="BA90">
        <v>14.048999999999999</v>
      </c>
      <c r="BB90">
        <v>19.09</v>
      </c>
      <c r="BC90">
        <v>1.36</v>
      </c>
      <c r="BD90">
        <v>10.385999999999999</v>
      </c>
      <c r="BE90">
        <v>2973.1950000000002</v>
      </c>
      <c r="BF90">
        <v>4.6920000000000002</v>
      </c>
      <c r="BG90">
        <v>2.5350000000000001</v>
      </c>
      <c r="BH90">
        <v>0</v>
      </c>
      <c r="BI90">
        <v>2.5350000000000001</v>
      </c>
      <c r="BJ90">
        <v>1.9119999999999999</v>
      </c>
      <c r="BK90">
        <v>0</v>
      </c>
      <c r="BL90">
        <v>1.9119999999999999</v>
      </c>
      <c r="BM90">
        <v>19.023299999999999</v>
      </c>
      <c r="BQ90">
        <v>1087.366</v>
      </c>
      <c r="BR90">
        <v>0.144761</v>
      </c>
      <c r="BS90">
        <v>0.23384199999999999</v>
      </c>
      <c r="BT90">
        <v>1.1842E-2</v>
      </c>
      <c r="BU90">
        <v>3.4847589999999999</v>
      </c>
      <c r="BV90">
        <f t="shared" si="1"/>
        <v>4.7002242000000001</v>
      </c>
    </row>
    <row r="91" spans="1:74" customFormat="1" x14ac:dyDescent="0.25">
      <c r="A91" s="40">
        <v>41703</v>
      </c>
      <c r="B91" s="41">
        <v>0.59848329861111116</v>
      </c>
      <c r="C91">
        <v>10.73</v>
      </c>
      <c r="D91">
        <v>3.3099999999999997E-2</v>
      </c>
      <c r="E91">
        <v>331.19480499999997</v>
      </c>
      <c r="F91">
        <v>84</v>
      </c>
      <c r="G91">
        <v>-13.8</v>
      </c>
      <c r="H91">
        <v>1881.3</v>
      </c>
      <c r="J91">
        <v>5.3</v>
      </c>
      <c r="K91">
        <v>0.90580000000000005</v>
      </c>
      <c r="L91">
        <v>9.7194000000000003</v>
      </c>
      <c r="M91">
        <v>0.03</v>
      </c>
      <c r="N91">
        <v>76.044899999999998</v>
      </c>
      <c r="O91">
        <v>0</v>
      </c>
      <c r="P91">
        <v>76</v>
      </c>
      <c r="Q91">
        <v>57.3553</v>
      </c>
      <c r="R91">
        <v>0</v>
      </c>
      <c r="S91">
        <v>57.4</v>
      </c>
      <c r="T91">
        <v>1881.3417999999999</v>
      </c>
      <c r="W91">
        <v>0</v>
      </c>
      <c r="X91">
        <v>4.8007999999999997</v>
      </c>
      <c r="Y91">
        <v>12.3</v>
      </c>
      <c r="Z91">
        <v>575</v>
      </c>
      <c r="AA91">
        <v>559</v>
      </c>
      <c r="AB91">
        <v>569</v>
      </c>
      <c r="AC91">
        <v>49</v>
      </c>
      <c r="AD91">
        <v>5.67</v>
      </c>
      <c r="AE91">
        <v>0.13</v>
      </c>
      <c r="AF91">
        <v>993</v>
      </c>
      <c r="AG91">
        <v>-11</v>
      </c>
      <c r="AH91">
        <v>9</v>
      </c>
      <c r="AI91">
        <v>7</v>
      </c>
      <c r="AJ91">
        <v>190</v>
      </c>
      <c r="AK91">
        <v>190</v>
      </c>
      <c r="AL91">
        <v>3.6</v>
      </c>
      <c r="AM91">
        <v>194.5</v>
      </c>
      <c r="AN91" t="s">
        <v>155</v>
      </c>
      <c r="AO91">
        <v>1</v>
      </c>
      <c r="AP91" s="42">
        <v>0.80674768518518514</v>
      </c>
      <c r="AQ91">
        <v>47.16413</v>
      </c>
      <c r="AR91">
        <v>-88.489481999999995</v>
      </c>
      <c r="AS91">
        <v>314.3</v>
      </c>
      <c r="AT91">
        <v>27</v>
      </c>
      <c r="AU91">
        <v>11</v>
      </c>
      <c r="AV91">
        <v>9</v>
      </c>
      <c r="AW91" t="s">
        <v>398</v>
      </c>
      <c r="AX91">
        <v>1.5</v>
      </c>
      <c r="AY91">
        <v>1.9</v>
      </c>
      <c r="AZ91">
        <v>2.5</v>
      </c>
      <c r="BA91">
        <v>14.048999999999999</v>
      </c>
      <c r="BB91">
        <v>19.09</v>
      </c>
      <c r="BC91">
        <v>1.36</v>
      </c>
      <c r="BD91">
        <v>10.398</v>
      </c>
      <c r="BE91">
        <v>2971.453</v>
      </c>
      <c r="BF91">
        <v>5.8380000000000001</v>
      </c>
      <c r="BG91">
        <v>2.4350000000000001</v>
      </c>
      <c r="BH91">
        <v>0</v>
      </c>
      <c r="BI91">
        <v>2.4350000000000001</v>
      </c>
      <c r="BJ91">
        <v>1.8360000000000001</v>
      </c>
      <c r="BK91">
        <v>0</v>
      </c>
      <c r="BL91">
        <v>1.8360000000000001</v>
      </c>
      <c r="BM91">
        <v>19.0046</v>
      </c>
      <c r="BQ91">
        <v>1067.1949999999999</v>
      </c>
      <c r="BR91">
        <v>0.18023500000000001</v>
      </c>
      <c r="BS91">
        <v>0.23400000000000001</v>
      </c>
      <c r="BT91">
        <v>1.2E-2</v>
      </c>
      <c r="BU91">
        <v>4.3387070000000003</v>
      </c>
      <c r="BV91">
        <f t="shared" si="1"/>
        <v>4.7034000000000002</v>
      </c>
    </row>
    <row r="92" spans="1:74" customFormat="1" x14ac:dyDescent="0.25">
      <c r="A92" s="40">
        <v>41703</v>
      </c>
      <c r="B92" s="41">
        <v>0.5984948726851852</v>
      </c>
      <c r="C92">
        <v>10.736000000000001</v>
      </c>
      <c r="D92">
        <v>3.6999999999999998E-2</v>
      </c>
      <c r="E92">
        <v>370</v>
      </c>
      <c r="F92">
        <v>83.7</v>
      </c>
      <c r="G92">
        <v>-13.3</v>
      </c>
      <c r="H92">
        <v>1746.3</v>
      </c>
      <c r="J92">
        <v>5.19</v>
      </c>
      <c r="K92">
        <v>0.90569999999999995</v>
      </c>
      <c r="L92">
        <v>9.7233000000000001</v>
      </c>
      <c r="M92">
        <v>3.3500000000000002E-2</v>
      </c>
      <c r="N92">
        <v>75.816599999999994</v>
      </c>
      <c r="O92">
        <v>0</v>
      </c>
      <c r="P92">
        <v>75.8</v>
      </c>
      <c r="Q92">
        <v>57.183199999999999</v>
      </c>
      <c r="R92">
        <v>0</v>
      </c>
      <c r="S92">
        <v>57.2</v>
      </c>
      <c r="T92">
        <v>1746.3467000000001</v>
      </c>
      <c r="W92">
        <v>0</v>
      </c>
      <c r="X92">
        <v>4.6966000000000001</v>
      </c>
      <c r="Y92">
        <v>12.2</v>
      </c>
      <c r="Z92">
        <v>580</v>
      </c>
      <c r="AA92">
        <v>563</v>
      </c>
      <c r="AB92">
        <v>573</v>
      </c>
      <c r="AC92">
        <v>49</v>
      </c>
      <c r="AD92">
        <v>5.67</v>
      </c>
      <c r="AE92">
        <v>0.13</v>
      </c>
      <c r="AF92">
        <v>993</v>
      </c>
      <c r="AG92">
        <v>-11</v>
      </c>
      <c r="AH92">
        <v>9</v>
      </c>
      <c r="AI92">
        <v>7</v>
      </c>
      <c r="AJ92">
        <v>190.9</v>
      </c>
      <c r="AK92">
        <v>190.9</v>
      </c>
      <c r="AL92">
        <v>3</v>
      </c>
      <c r="AM92">
        <v>194.8</v>
      </c>
      <c r="AN92" t="s">
        <v>155</v>
      </c>
      <c r="AO92">
        <v>1</v>
      </c>
      <c r="AP92" s="42">
        <v>0.80675925925925929</v>
      </c>
      <c r="AQ92">
        <v>47.164079999999998</v>
      </c>
      <c r="AR92">
        <v>-88.489632999999998</v>
      </c>
      <c r="AS92">
        <v>314.2</v>
      </c>
      <c r="AT92">
        <v>28.4</v>
      </c>
      <c r="AU92">
        <v>11</v>
      </c>
      <c r="AV92">
        <v>9</v>
      </c>
      <c r="AW92" t="s">
        <v>398</v>
      </c>
      <c r="AX92">
        <v>1.4</v>
      </c>
      <c r="AY92">
        <v>1.8</v>
      </c>
      <c r="AZ92">
        <v>2.2999999999999998</v>
      </c>
      <c r="BA92">
        <v>14.048999999999999</v>
      </c>
      <c r="BB92">
        <v>19.100000000000001</v>
      </c>
      <c r="BC92">
        <v>1.36</v>
      </c>
      <c r="BD92">
        <v>10.417</v>
      </c>
      <c r="BE92">
        <v>2974.4749999999999</v>
      </c>
      <c r="BF92">
        <v>6.524</v>
      </c>
      <c r="BG92">
        <v>2.4289999999999998</v>
      </c>
      <c r="BH92">
        <v>0</v>
      </c>
      <c r="BI92">
        <v>2.4289999999999998</v>
      </c>
      <c r="BJ92">
        <v>1.8320000000000001</v>
      </c>
      <c r="BK92">
        <v>0</v>
      </c>
      <c r="BL92">
        <v>1.8320000000000001</v>
      </c>
      <c r="BM92">
        <v>17.651800000000001</v>
      </c>
      <c r="BQ92">
        <v>1044.6579999999999</v>
      </c>
      <c r="BR92">
        <v>0.28707300000000002</v>
      </c>
      <c r="BS92">
        <v>0.23307900000000001</v>
      </c>
      <c r="BT92">
        <v>1.2921E-2</v>
      </c>
      <c r="BU92">
        <v>6.9105650000000001</v>
      </c>
      <c r="BV92">
        <f t="shared" si="1"/>
        <v>4.6848879000000005</v>
      </c>
    </row>
    <row r="93" spans="1:74" customFormat="1" x14ac:dyDescent="0.25">
      <c r="A93" s="40">
        <v>41703</v>
      </c>
      <c r="B93" s="41">
        <v>0.59850644675925924</v>
      </c>
      <c r="C93">
        <v>10.846</v>
      </c>
      <c r="D93">
        <v>3.7699999999999997E-2</v>
      </c>
      <c r="E93">
        <v>376.52836600000001</v>
      </c>
      <c r="F93">
        <v>92.5</v>
      </c>
      <c r="G93">
        <v>-18.3</v>
      </c>
      <c r="H93">
        <v>1769.2</v>
      </c>
      <c r="J93">
        <v>5.03</v>
      </c>
      <c r="K93">
        <v>0.90480000000000005</v>
      </c>
      <c r="L93">
        <v>9.8143999999999991</v>
      </c>
      <c r="M93">
        <v>3.4099999999999998E-2</v>
      </c>
      <c r="N93">
        <v>83.665599999999998</v>
      </c>
      <c r="O93">
        <v>0</v>
      </c>
      <c r="P93">
        <v>83.7</v>
      </c>
      <c r="Q93">
        <v>63.101900000000001</v>
      </c>
      <c r="R93">
        <v>0</v>
      </c>
      <c r="S93">
        <v>63.1</v>
      </c>
      <c r="T93">
        <v>1769.2365</v>
      </c>
      <c r="W93">
        <v>0</v>
      </c>
      <c r="X93">
        <v>4.5534999999999997</v>
      </c>
      <c r="Y93">
        <v>12.5</v>
      </c>
      <c r="Z93">
        <v>587</v>
      </c>
      <c r="AA93">
        <v>571</v>
      </c>
      <c r="AB93">
        <v>579</v>
      </c>
      <c r="AC93">
        <v>49</v>
      </c>
      <c r="AD93">
        <v>5.66</v>
      </c>
      <c r="AE93">
        <v>0.13</v>
      </c>
      <c r="AF93">
        <v>994</v>
      </c>
      <c r="AG93">
        <v>-11</v>
      </c>
      <c r="AH93">
        <v>9</v>
      </c>
      <c r="AI93">
        <v>7</v>
      </c>
      <c r="AJ93">
        <v>191</v>
      </c>
      <c r="AK93">
        <v>191</v>
      </c>
      <c r="AL93">
        <v>3.4</v>
      </c>
      <c r="AM93">
        <v>195</v>
      </c>
      <c r="AN93" t="s">
        <v>155</v>
      </c>
      <c r="AO93">
        <v>1</v>
      </c>
      <c r="AP93" s="42">
        <v>0.80677083333333333</v>
      </c>
      <c r="AQ93">
        <v>47.164009999999998</v>
      </c>
      <c r="AR93">
        <v>-88.489782000000005</v>
      </c>
      <c r="AS93">
        <v>314.10000000000002</v>
      </c>
      <c r="AT93">
        <v>30.3</v>
      </c>
      <c r="AU93">
        <v>11</v>
      </c>
      <c r="AV93">
        <v>9</v>
      </c>
      <c r="AW93" t="s">
        <v>398</v>
      </c>
      <c r="AX93">
        <v>1.4</v>
      </c>
      <c r="AY93">
        <v>1.8</v>
      </c>
      <c r="AZ93">
        <v>2.2999999999999998</v>
      </c>
      <c r="BA93">
        <v>14.048999999999999</v>
      </c>
      <c r="BB93">
        <v>18.91</v>
      </c>
      <c r="BC93">
        <v>1.35</v>
      </c>
      <c r="BD93">
        <v>10.516</v>
      </c>
      <c r="BE93">
        <v>2974.096</v>
      </c>
      <c r="BF93">
        <v>6.5709999999999997</v>
      </c>
      <c r="BG93">
        <v>2.6549999999999998</v>
      </c>
      <c r="BH93">
        <v>0</v>
      </c>
      <c r="BI93">
        <v>2.6549999999999998</v>
      </c>
      <c r="BJ93">
        <v>2.0019999999999998</v>
      </c>
      <c r="BK93">
        <v>0</v>
      </c>
      <c r="BL93">
        <v>2.0019999999999998</v>
      </c>
      <c r="BM93">
        <v>17.715</v>
      </c>
      <c r="BQ93">
        <v>1003.319</v>
      </c>
      <c r="BR93">
        <v>0.31073600000000001</v>
      </c>
      <c r="BS93">
        <v>0.234842</v>
      </c>
      <c r="BT93">
        <v>1.1158E-2</v>
      </c>
      <c r="BU93">
        <v>7.4801919999999997</v>
      </c>
      <c r="BV93">
        <f t="shared" si="1"/>
        <v>4.7203242000000003</v>
      </c>
    </row>
    <row r="94" spans="1:74" customFormat="1" x14ac:dyDescent="0.25">
      <c r="A94" s="40">
        <v>41703</v>
      </c>
      <c r="B94" s="41">
        <v>0.59851802083333328</v>
      </c>
      <c r="C94">
        <v>11.135999999999999</v>
      </c>
      <c r="D94">
        <v>4.2200000000000001E-2</v>
      </c>
      <c r="E94">
        <v>422.02898599999997</v>
      </c>
      <c r="F94">
        <v>122.6</v>
      </c>
      <c r="G94">
        <v>-18.100000000000001</v>
      </c>
      <c r="H94">
        <v>1883.9</v>
      </c>
      <c r="J94">
        <v>4.9000000000000004</v>
      </c>
      <c r="K94">
        <v>0.90239999999999998</v>
      </c>
      <c r="L94">
        <v>10.049200000000001</v>
      </c>
      <c r="M94">
        <v>3.8100000000000002E-2</v>
      </c>
      <c r="N94">
        <v>110.63330000000001</v>
      </c>
      <c r="O94">
        <v>0</v>
      </c>
      <c r="P94">
        <v>110.6</v>
      </c>
      <c r="Q94">
        <v>83.441299999999998</v>
      </c>
      <c r="R94">
        <v>0</v>
      </c>
      <c r="S94">
        <v>83.4</v>
      </c>
      <c r="T94">
        <v>1883.9065000000001</v>
      </c>
      <c r="W94">
        <v>0</v>
      </c>
      <c r="X94">
        <v>4.4218000000000002</v>
      </c>
      <c r="Y94">
        <v>12.3</v>
      </c>
      <c r="Z94">
        <v>589</v>
      </c>
      <c r="AA94">
        <v>575</v>
      </c>
      <c r="AB94">
        <v>581</v>
      </c>
      <c r="AC94">
        <v>49</v>
      </c>
      <c r="AD94">
        <v>5.66</v>
      </c>
      <c r="AE94">
        <v>0.13</v>
      </c>
      <c r="AF94">
        <v>994</v>
      </c>
      <c r="AG94">
        <v>-11</v>
      </c>
      <c r="AH94">
        <v>8.0790000000000006</v>
      </c>
      <c r="AI94">
        <v>7</v>
      </c>
      <c r="AJ94">
        <v>191</v>
      </c>
      <c r="AK94">
        <v>190.1</v>
      </c>
      <c r="AL94">
        <v>3.6</v>
      </c>
      <c r="AM94">
        <v>195</v>
      </c>
      <c r="AN94" t="s">
        <v>155</v>
      </c>
      <c r="AO94">
        <v>1</v>
      </c>
      <c r="AP94" s="42">
        <v>0.80678240740740748</v>
      </c>
      <c r="AQ94">
        <v>47.163918000000002</v>
      </c>
      <c r="AR94">
        <v>-88.489917000000005</v>
      </c>
      <c r="AS94">
        <v>313.7</v>
      </c>
      <c r="AT94">
        <v>31.2</v>
      </c>
      <c r="AU94">
        <v>11</v>
      </c>
      <c r="AV94">
        <v>8</v>
      </c>
      <c r="AW94" t="s">
        <v>399</v>
      </c>
      <c r="AX94">
        <v>1.5</v>
      </c>
      <c r="AY94">
        <v>1.8</v>
      </c>
      <c r="AZ94">
        <v>2.4</v>
      </c>
      <c r="BA94">
        <v>14.048999999999999</v>
      </c>
      <c r="BB94">
        <v>18.43</v>
      </c>
      <c r="BC94">
        <v>1.31</v>
      </c>
      <c r="BD94">
        <v>10.814</v>
      </c>
      <c r="BE94">
        <v>2970.7860000000001</v>
      </c>
      <c r="BF94">
        <v>7.1660000000000004</v>
      </c>
      <c r="BG94">
        <v>3.4249999999999998</v>
      </c>
      <c r="BH94">
        <v>0</v>
      </c>
      <c r="BI94">
        <v>3.4249999999999998</v>
      </c>
      <c r="BJ94">
        <v>2.5830000000000002</v>
      </c>
      <c r="BK94">
        <v>0</v>
      </c>
      <c r="BL94">
        <v>2.5830000000000002</v>
      </c>
      <c r="BM94">
        <v>18.401900000000001</v>
      </c>
      <c r="BQ94">
        <v>950.47299999999996</v>
      </c>
      <c r="BR94">
        <v>0.401337</v>
      </c>
      <c r="BS94">
        <v>0.232237</v>
      </c>
      <c r="BT94">
        <v>1.0999999999999999E-2</v>
      </c>
      <c r="BU94">
        <v>9.6611840000000004</v>
      </c>
      <c r="BV94">
        <f t="shared" si="1"/>
        <v>4.6679637000000005</v>
      </c>
    </row>
    <row r="95" spans="1:74" customFormat="1" x14ac:dyDescent="0.25">
      <c r="A95" s="40">
        <v>41703</v>
      </c>
      <c r="B95" s="41">
        <v>0.59852959490740743</v>
      </c>
      <c r="C95">
        <v>11.481</v>
      </c>
      <c r="D95">
        <v>7.1199999999999999E-2</v>
      </c>
      <c r="E95">
        <v>711.88405799999998</v>
      </c>
      <c r="F95">
        <v>176.4</v>
      </c>
      <c r="G95">
        <v>-10.6</v>
      </c>
      <c r="H95">
        <v>2105.6999999999998</v>
      </c>
      <c r="J95">
        <v>4.9800000000000004</v>
      </c>
      <c r="K95">
        <v>0.89900000000000002</v>
      </c>
      <c r="L95">
        <v>10.321400000000001</v>
      </c>
      <c r="M95">
        <v>6.4000000000000001E-2</v>
      </c>
      <c r="N95">
        <v>158.60820000000001</v>
      </c>
      <c r="O95">
        <v>0</v>
      </c>
      <c r="P95">
        <v>158.6</v>
      </c>
      <c r="Q95">
        <v>119.6268</v>
      </c>
      <c r="R95">
        <v>0</v>
      </c>
      <c r="S95">
        <v>119.6</v>
      </c>
      <c r="T95">
        <v>2105.6732000000002</v>
      </c>
      <c r="W95">
        <v>0</v>
      </c>
      <c r="X95">
        <v>4.4725999999999999</v>
      </c>
      <c r="Y95">
        <v>12.3</v>
      </c>
      <c r="Z95">
        <v>595</v>
      </c>
      <c r="AA95">
        <v>581</v>
      </c>
      <c r="AB95">
        <v>585</v>
      </c>
      <c r="AC95">
        <v>49</v>
      </c>
      <c r="AD95">
        <v>5.67</v>
      </c>
      <c r="AE95">
        <v>0.13</v>
      </c>
      <c r="AF95">
        <v>993</v>
      </c>
      <c r="AG95">
        <v>-11</v>
      </c>
      <c r="AH95">
        <v>8</v>
      </c>
      <c r="AI95">
        <v>7</v>
      </c>
      <c r="AJ95">
        <v>190.1</v>
      </c>
      <c r="AK95">
        <v>190</v>
      </c>
      <c r="AL95">
        <v>3</v>
      </c>
      <c r="AM95">
        <v>195</v>
      </c>
      <c r="AN95" t="s">
        <v>155</v>
      </c>
      <c r="AO95">
        <v>1</v>
      </c>
      <c r="AP95" s="42">
        <v>0.8067939814814814</v>
      </c>
      <c r="AQ95">
        <v>47.163832999999997</v>
      </c>
      <c r="AR95">
        <v>-88.490058000000005</v>
      </c>
      <c r="AS95">
        <v>313.10000000000002</v>
      </c>
      <c r="AT95">
        <v>32</v>
      </c>
      <c r="AU95">
        <v>11</v>
      </c>
      <c r="AV95">
        <v>8</v>
      </c>
      <c r="AW95" t="s">
        <v>399</v>
      </c>
      <c r="AX95">
        <v>1.5</v>
      </c>
      <c r="AY95">
        <v>1.8</v>
      </c>
      <c r="AZ95">
        <v>2.4</v>
      </c>
      <c r="BA95">
        <v>14.048999999999999</v>
      </c>
      <c r="BB95">
        <v>17.829999999999998</v>
      </c>
      <c r="BC95">
        <v>1.27</v>
      </c>
      <c r="BD95">
        <v>11.239000000000001</v>
      </c>
      <c r="BE95">
        <v>2958.6729999999998</v>
      </c>
      <c r="BF95">
        <v>11.676</v>
      </c>
      <c r="BG95">
        <v>4.7610000000000001</v>
      </c>
      <c r="BH95">
        <v>0</v>
      </c>
      <c r="BI95">
        <v>4.7610000000000001</v>
      </c>
      <c r="BJ95">
        <v>3.5910000000000002</v>
      </c>
      <c r="BK95">
        <v>0</v>
      </c>
      <c r="BL95">
        <v>3.5910000000000002</v>
      </c>
      <c r="BM95">
        <v>19.943999999999999</v>
      </c>
      <c r="BQ95">
        <v>932.22699999999998</v>
      </c>
      <c r="BR95">
        <v>0.43755100000000002</v>
      </c>
      <c r="BS95">
        <v>0.23200000000000001</v>
      </c>
      <c r="BT95">
        <v>1.1920999999999999E-2</v>
      </c>
      <c r="BU95">
        <v>10.532946000000001</v>
      </c>
      <c r="BV95">
        <f t="shared" si="1"/>
        <v>4.6632000000000007</v>
      </c>
    </row>
    <row r="96" spans="1:74" customFormat="1" x14ac:dyDescent="0.25">
      <c r="A96" s="40">
        <v>41703</v>
      </c>
      <c r="B96" s="41">
        <v>0.59854116898148146</v>
      </c>
      <c r="C96">
        <v>11.747999999999999</v>
      </c>
      <c r="D96">
        <v>7.3300000000000004E-2</v>
      </c>
      <c r="E96">
        <v>732.770216</v>
      </c>
      <c r="F96">
        <v>267.10000000000002</v>
      </c>
      <c r="G96">
        <v>-2.9</v>
      </c>
      <c r="H96">
        <v>2122.1999999999998</v>
      </c>
      <c r="J96">
        <v>5.21</v>
      </c>
      <c r="K96">
        <v>0.89680000000000004</v>
      </c>
      <c r="L96">
        <v>10.5359</v>
      </c>
      <c r="M96">
        <v>6.5699999999999995E-2</v>
      </c>
      <c r="N96">
        <v>239.5488</v>
      </c>
      <c r="O96">
        <v>0</v>
      </c>
      <c r="P96">
        <v>239.5</v>
      </c>
      <c r="Q96">
        <v>180.67490000000001</v>
      </c>
      <c r="R96">
        <v>0</v>
      </c>
      <c r="S96">
        <v>180.7</v>
      </c>
      <c r="T96">
        <v>2122.2125000000001</v>
      </c>
      <c r="W96">
        <v>0</v>
      </c>
      <c r="X96">
        <v>4.6768999999999998</v>
      </c>
      <c r="Y96">
        <v>12.2</v>
      </c>
      <c r="Z96">
        <v>608</v>
      </c>
      <c r="AA96">
        <v>595</v>
      </c>
      <c r="AB96">
        <v>597</v>
      </c>
      <c r="AC96">
        <v>49</v>
      </c>
      <c r="AD96">
        <v>5.67</v>
      </c>
      <c r="AE96">
        <v>0.13</v>
      </c>
      <c r="AF96">
        <v>993</v>
      </c>
      <c r="AG96">
        <v>-11</v>
      </c>
      <c r="AH96">
        <v>8.9209999999999994</v>
      </c>
      <c r="AI96">
        <v>7</v>
      </c>
      <c r="AJ96">
        <v>190</v>
      </c>
      <c r="AK96">
        <v>190.9</v>
      </c>
      <c r="AL96">
        <v>3.1</v>
      </c>
      <c r="AM96">
        <v>195</v>
      </c>
      <c r="AN96" t="s">
        <v>155</v>
      </c>
      <c r="AO96">
        <v>1</v>
      </c>
      <c r="AP96" s="42">
        <v>0.80680555555555555</v>
      </c>
      <c r="AQ96">
        <v>47.163747999999998</v>
      </c>
      <c r="AR96">
        <v>-88.490212</v>
      </c>
      <c r="AS96">
        <v>312.89999999999998</v>
      </c>
      <c r="AT96">
        <v>32.9</v>
      </c>
      <c r="AU96">
        <v>11</v>
      </c>
      <c r="AV96">
        <v>8</v>
      </c>
      <c r="AW96" t="s">
        <v>399</v>
      </c>
      <c r="AX96">
        <v>1.4</v>
      </c>
      <c r="AY96">
        <v>1.8</v>
      </c>
      <c r="AZ96">
        <v>2.2999999999999998</v>
      </c>
      <c r="BA96">
        <v>14.048999999999999</v>
      </c>
      <c r="BB96">
        <v>17.45</v>
      </c>
      <c r="BC96">
        <v>1.24</v>
      </c>
      <c r="BD96">
        <v>11.504</v>
      </c>
      <c r="BE96">
        <v>2959.0859999999998</v>
      </c>
      <c r="BF96">
        <v>11.747</v>
      </c>
      <c r="BG96">
        <v>7.0460000000000003</v>
      </c>
      <c r="BH96">
        <v>0</v>
      </c>
      <c r="BI96">
        <v>7.0460000000000003</v>
      </c>
      <c r="BJ96">
        <v>5.3140000000000001</v>
      </c>
      <c r="BK96">
        <v>0</v>
      </c>
      <c r="BL96">
        <v>5.3140000000000001</v>
      </c>
      <c r="BM96">
        <v>19.694199999999999</v>
      </c>
      <c r="BQ96">
        <v>955.09299999999996</v>
      </c>
      <c r="BR96">
        <v>0.410528</v>
      </c>
      <c r="BS96">
        <v>0.229237</v>
      </c>
      <c r="BT96">
        <v>1.1079E-2</v>
      </c>
      <c r="BU96">
        <v>9.8824349999999992</v>
      </c>
      <c r="BV96">
        <f t="shared" si="1"/>
        <v>4.6076637000000007</v>
      </c>
    </row>
    <row r="97" spans="1:74" customFormat="1" x14ac:dyDescent="0.25">
      <c r="A97" s="40">
        <v>41703</v>
      </c>
      <c r="B97" s="41">
        <v>0.59855274305555561</v>
      </c>
      <c r="C97">
        <v>11.87</v>
      </c>
      <c r="D97">
        <v>7.1900000000000006E-2</v>
      </c>
      <c r="E97">
        <v>718.64583300000004</v>
      </c>
      <c r="F97">
        <v>323</v>
      </c>
      <c r="G97">
        <v>8.5</v>
      </c>
      <c r="H97">
        <v>2116.3000000000002</v>
      </c>
      <c r="J97">
        <v>5.47</v>
      </c>
      <c r="K97">
        <v>0.89590000000000003</v>
      </c>
      <c r="L97">
        <v>10.6343</v>
      </c>
      <c r="M97">
        <v>6.4399999999999999E-2</v>
      </c>
      <c r="N97">
        <v>289.33229999999998</v>
      </c>
      <c r="O97">
        <v>7.5743</v>
      </c>
      <c r="P97">
        <v>296.89999999999998</v>
      </c>
      <c r="Q97">
        <v>218.22309999999999</v>
      </c>
      <c r="R97">
        <v>5.7127999999999997</v>
      </c>
      <c r="S97">
        <v>223.9</v>
      </c>
      <c r="T97">
        <v>2116.2628</v>
      </c>
      <c r="W97">
        <v>0</v>
      </c>
      <c r="X97">
        <v>4.8994999999999997</v>
      </c>
      <c r="Y97">
        <v>12.1</v>
      </c>
      <c r="Z97">
        <v>671</v>
      </c>
      <c r="AA97">
        <v>659</v>
      </c>
      <c r="AB97">
        <v>651</v>
      </c>
      <c r="AC97">
        <v>49</v>
      </c>
      <c r="AD97">
        <v>5.67</v>
      </c>
      <c r="AE97">
        <v>0.13</v>
      </c>
      <c r="AF97">
        <v>993</v>
      </c>
      <c r="AG97">
        <v>-11</v>
      </c>
      <c r="AH97">
        <v>9</v>
      </c>
      <c r="AI97">
        <v>7</v>
      </c>
      <c r="AJ97">
        <v>190</v>
      </c>
      <c r="AK97">
        <v>191</v>
      </c>
      <c r="AL97">
        <v>3.2</v>
      </c>
      <c r="AM97">
        <v>195</v>
      </c>
      <c r="AN97" t="s">
        <v>155</v>
      </c>
      <c r="AO97">
        <v>1</v>
      </c>
      <c r="AP97" s="42">
        <v>0.8068171296296297</v>
      </c>
      <c r="AQ97">
        <v>47.163671999999998</v>
      </c>
      <c r="AR97">
        <v>-88.490380000000002</v>
      </c>
      <c r="AS97">
        <v>313.10000000000002</v>
      </c>
      <c r="AT97">
        <v>33.799999999999997</v>
      </c>
      <c r="AU97">
        <v>11</v>
      </c>
      <c r="AV97">
        <v>8</v>
      </c>
      <c r="AW97" t="s">
        <v>399</v>
      </c>
      <c r="AX97">
        <v>1.4</v>
      </c>
      <c r="AY97">
        <v>1.8</v>
      </c>
      <c r="AZ97">
        <v>2.2999999999999998</v>
      </c>
      <c r="BA97">
        <v>14.048999999999999</v>
      </c>
      <c r="BB97">
        <v>17.28</v>
      </c>
      <c r="BC97">
        <v>1.23</v>
      </c>
      <c r="BD97">
        <v>11.62</v>
      </c>
      <c r="BE97">
        <v>2960.2159999999999</v>
      </c>
      <c r="BF97">
        <v>11.407</v>
      </c>
      <c r="BG97">
        <v>8.4339999999999993</v>
      </c>
      <c r="BH97">
        <v>0.221</v>
      </c>
      <c r="BI97">
        <v>8.6549999999999994</v>
      </c>
      <c r="BJ97">
        <v>6.3609999999999998</v>
      </c>
      <c r="BK97">
        <v>0.16700000000000001</v>
      </c>
      <c r="BL97">
        <v>6.5279999999999996</v>
      </c>
      <c r="BM97">
        <v>19.464600000000001</v>
      </c>
      <c r="BQ97">
        <v>991.65700000000004</v>
      </c>
      <c r="BR97">
        <v>0.34813499999999997</v>
      </c>
      <c r="BS97">
        <v>0.232684</v>
      </c>
      <c r="BT97">
        <v>1.2841999999999999E-2</v>
      </c>
      <c r="BU97">
        <v>8.3804800000000004</v>
      </c>
      <c r="BV97">
        <f t="shared" si="1"/>
        <v>4.6769484000000006</v>
      </c>
    </row>
    <row r="98" spans="1:74" customFormat="1" x14ac:dyDescent="0.25">
      <c r="A98" s="40">
        <v>41703</v>
      </c>
      <c r="B98" s="41">
        <v>0.59856431712962965</v>
      </c>
      <c r="C98">
        <v>11.87</v>
      </c>
      <c r="D98">
        <v>6.9800000000000001E-2</v>
      </c>
      <c r="E98">
        <v>697.93269199999997</v>
      </c>
      <c r="F98">
        <v>346.6</v>
      </c>
      <c r="G98">
        <v>10.4</v>
      </c>
      <c r="H98">
        <v>2112.4</v>
      </c>
      <c r="J98">
        <v>5.61</v>
      </c>
      <c r="K98">
        <v>0.89580000000000004</v>
      </c>
      <c r="L98">
        <v>10.632300000000001</v>
      </c>
      <c r="M98">
        <v>6.25E-2</v>
      </c>
      <c r="N98">
        <v>310.45710000000003</v>
      </c>
      <c r="O98">
        <v>9.3158999999999992</v>
      </c>
      <c r="P98">
        <v>319.8</v>
      </c>
      <c r="Q98">
        <v>234.15170000000001</v>
      </c>
      <c r="R98">
        <v>7.0262000000000002</v>
      </c>
      <c r="S98">
        <v>241.2</v>
      </c>
      <c r="T98">
        <v>2112.3905</v>
      </c>
      <c r="W98">
        <v>0</v>
      </c>
      <c r="X98">
        <v>5.0286999999999997</v>
      </c>
      <c r="Y98">
        <v>12.5</v>
      </c>
      <c r="Z98">
        <v>728</v>
      </c>
      <c r="AA98">
        <v>722</v>
      </c>
      <c r="AB98">
        <v>699</v>
      </c>
      <c r="AC98">
        <v>49</v>
      </c>
      <c r="AD98">
        <v>5.66</v>
      </c>
      <c r="AE98">
        <v>0.13</v>
      </c>
      <c r="AF98">
        <v>994</v>
      </c>
      <c r="AG98">
        <v>-11</v>
      </c>
      <c r="AH98">
        <v>9</v>
      </c>
      <c r="AI98">
        <v>7</v>
      </c>
      <c r="AJ98">
        <v>190</v>
      </c>
      <c r="AK98">
        <v>191</v>
      </c>
      <c r="AL98">
        <v>2.6</v>
      </c>
      <c r="AM98">
        <v>195</v>
      </c>
      <c r="AN98" t="s">
        <v>155</v>
      </c>
      <c r="AO98">
        <v>1</v>
      </c>
      <c r="AP98" s="42">
        <v>0.80682870370370363</v>
      </c>
      <c r="AQ98">
        <v>47.163612000000001</v>
      </c>
      <c r="AR98">
        <v>-88.490570000000005</v>
      </c>
      <c r="AS98">
        <v>313.2</v>
      </c>
      <c r="AT98">
        <v>35.200000000000003</v>
      </c>
      <c r="AU98">
        <v>11</v>
      </c>
      <c r="AV98">
        <v>8</v>
      </c>
      <c r="AW98" t="s">
        <v>399</v>
      </c>
      <c r="AX98">
        <v>1.4</v>
      </c>
      <c r="AY98">
        <v>1.8</v>
      </c>
      <c r="AZ98">
        <v>2.2999999999999998</v>
      </c>
      <c r="BA98">
        <v>14.048999999999999</v>
      </c>
      <c r="BB98">
        <v>17.29</v>
      </c>
      <c r="BC98">
        <v>1.23</v>
      </c>
      <c r="BD98">
        <v>11.637</v>
      </c>
      <c r="BE98">
        <v>2960.817</v>
      </c>
      <c r="BF98">
        <v>11.081</v>
      </c>
      <c r="BG98">
        <v>9.0540000000000003</v>
      </c>
      <c r="BH98">
        <v>0.27200000000000002</v>
      </c>
      <c r="BI98">
        <v>9.3249999999999993</v>
      </c>
      <c r="BJ98">
        <v>6.8280000000000003</v>
      </c>
      <c r="BK98">
        <v>0.20499999999999999</v>
      </c>
      <c r="BL98">
        <v>7.0330000000000004</v>
      </c>
      <c r="BM98">
        <v>19.436699999999998</v>
      </c>
      <c r="BQ98">
        <v>1018.212</v>
      </c>
      <c r="BR98">
        <v>0.36970900000000001</v>
      </c>
      <c r="BS98">
        <v>0.235763</v>
      </c>
      <c r="BT98">
        <v>1.1158E-2</v>
      </c>
      <c r="BU98">
        <v>8.8998200000000001</v>
      </c>
      <c r="BV98">
        <f t="shared" si="1"/>
        <v>4.7388363</v>
      </c>
    </row>
    <row r="99" spans="1:74" customFormat="1" x14ac:dyDescent="0.25">
      <c r="A99" s="40">
        <v>41703</v>
      </c>
      <c r="B99" s="41">
        <v>0.59857589120370369</v>
      </c>
      <c r="C99">
        <v>11.861000000000001</v>
      </c>
      <c r="D99">
        <v>7.0999999999999994E-2</v>
      </c>
      <c r="E99">
        <v>710.49742700000002</v>
      </c>
      <c r="F99">
        <v>442.3</v>
      </c>
      <c r="G99">
        <v>10.5</v>
      </c>
      <c r="H99">
        <v>2062.4</v>
      </c>
      <c r="J99">
        <v>5.7</v>
      </c>
      <c r="K99">
        <v>0.89590000000000003</v>
      </c>
      <c r="L99">
        <v>10.6256</v>
      </c>
      <c r="M99">
        <v>6.3700000000000007E-2</v>
      </c>
      <c r="N99">
        <v>396.22129999999999</v>
      </c>
      <c r="O99">
        <v>9.4064999999999994</v>
      </c>
      <c r="P99">
        <v>405.6</v>
      </c>
      <c r="Q99">
        <v>298.8415</v>
      </c>
      <c r="R99">
        <v>7.0946999999999996</v>
      </c>
      <c r="S99">
        <v>305.89999999999998</v>
      </c>
      <c r="T99">
        <v>2062.3905</v>
      </c>
      <c r="W99">
        <v>0</v>
      </c>
      <c r="X99">
        <v>5.1063999999999998</v>
      </c>
      <c r="Y99">
        <v>12.2</v>
      </c>
      <c r="Z99">
        <v>771</v>
      </c>
      <c r="AA99">
        <v>767</v>
      </c>
      <c r="AB99">
        <v>735</v>
      </c>
      <c r="AC99">
        <v>49</v>
      </c>
      <c r="AD99">
        <v>5.67</v>
      </c>
      <c r="AE99">
        <v>0.13</v>
      </c>
      <c r="AF99">
        <v>993</v>
      </c>
      <c r="AG99">
        <v>-11</v>
      </c>
      <c r="AH99">
        <v>9</v>
      </c>
      <c r="AI99">
        <v>7</v>
      </c>
      <c r="AJ99">
        <v>190</v>
      </c>
      <c r="AK99">
        <v>190.1</v>
      </c>
      <c r="AL99">
        <v>2.6</v>
      </c>
      <c r="AM99">
        <v>195</v>
      </c>
      <c r="AN99" t="s">
        <v>155</v>
      </c>
      <c r="AO99">
        <v>1</v>
      </c>
      <c r="AP99" s="42">
        <v>0.80684027777777778</v>
      </c>
      <c r="AQ99">
        <v>47.163575000000002</v>
      </c>
      <c r="AR99">
        <v>-88.490778000000006</v>
      </c>
      <c r="AS99">
        <v>313.89999999999998</v>
      </c>
      <c r="AT99">
        <v>35.799999999999997</v>
      </c>
      <c r="AU99">
        <v>11</v>
      </c>
      <c r="AV99">
        <v>9</v>
      </c>
      <c r="AW99" t="s">
        <v>398</v>
      </c>
      <c r="AX99">
        <v>1.5</v>
      </c>
      <c r="AY99">
        <v>1.9</v>
      </c>
      <c r="AZ99">
        <v>2.4</v>
      </c>
      <c r="BA99">
        <v>14.048999999999999</v>
      </c>
      <c r="BB99">
        <v>17.309999999999999</v>
      </c>
      <c r="BC99">
        <v>1.23</v>
      </c>
      <c r="BD99">
        <v>11.625</v>
      </c>
      <c r="BE99">
        <v>2961.8319999999999</v>
      </c>
      <c r="BF99">
        <v>11.292</v>
      </c>
      <c r="BG99">
        <v>11.566000000000001</v>
      </c>
      <c r="BH99">
        <v>0.27500000000000002</v>
      </c>
      <c r="BI99">
        <v>11.84</v>
      </c>
      <c r="BJ99">
        <v>8.7230000000000008</v>
      </c>
      <c r="BK99">
        <v>0.20699999999999999</v>
      </c>
      <c r="BL99">
        <v>8.93</v>
      </c>
      <c r="BM99">
        <v>18.995000000000001</v>
      </c>
      <c r="BQ99">
        <v>1034.9459999999999</v>
      </c>
      <c r="BR99">
        <v>0.29647800000000002</v>
      </c>
      <c r="BS99">
        <v>0.23692099999999999</v>
      </c>
      <c r="BT99">
        <v>1.2841999999999999E-2</v>
      </c>
      <c r="BU99">
        <v>7.1369670000000003</v>
      </c>
      <c r="BV99">
        <f t="shared" si="1"/>
        <v>4.7621121000000004</v>
      </c>
    </row>
    <row r="100" spans="1:74" customFormat="1" x14ac:dyDescent="0.25">
      <c r="A100" s="40">
        <v>41703</v>
      </c>
      <c r="B100" s="41">
        <v>0.59858746527777773</v>
      </c>
      <c r="C100">
        <v>11.954000000000001</v>
      </c>
      <c r="D100">
        <v>8.2799999999999999E-2</v>
      </c>
      <c r="E100">
        <v>827.83805700000005</v>
      </c>
      <c r="F100">
        <v>487.4</v>
      </c>
      <c r="G100">
        <v>13.9</v>
      </c>
      <c r="H100">
        <v>2073.1999999999998</v>
      </c>
      <c r="J100">
        <v>5.7</v>
      </c>
      <c r="K100">
        <v>0.89500000000000002</v>
      </c>
      <c r="L100">
        <v>10.698399999999999</v>
      </c>
      <c r="M100">
        <v>7.4099999999999999E-2</v>
      </c>
      <c r="N100">
        <v>436.1712</v>
      </c>
      <c r="O100">
        <v>12.440099999999999</v>
      </c>
      <c r="P100">
        <v>448.6</v>
      </c>
      <c r="Q100">
        <v>328.96730000000002</v>
      </c>
      <c r="R100">
        <v>9.3825000000000003</v>
      </c>
      <c r="S100">
        <v>338.3</v>
      </c>
      <c r="T100">
        <v>2073.2305999999999</v>
      </c>
      <c r="W100">
        <v>0</v>
      </c>
      <c r="X100">
        <v>5.1013000000000002</v>
      </c>
      <c r="Y100">
        <v>12.2</v>
      </c>
      <c r="Z100">
        <v>795</v>
      </c>
      <c r="AA100">
        <v>793</v>
      </c>
      <c r="AB100">
        <v>755</v>
      </c>
      <c r="AC100">
        <v>49</v>
      </c>
      <c r="AD100">
        <v>5.66</v>
      </c>
      <c r="AE100">
        <v>0.13</v>
      </c>
      <c r="AF100">
        <v>994</v>
      </c>
      <c r="AG100">
        <v>-11</v>
      </c>
      <c r="AH100">
        <v>9</v>
      </c>
      <c r="AI100">
        <v>7</v>
      </c>
      <c r="AJ100">
        <v>190</v>
      </c>
      <c r="AK100">
        <v>190</v>
      </c>
      <c r="AL100">
        <v>2.5</v>
      </c>
      <c r="AM100">
        <v>195</v>
      </c>
      <c r="AN100" t="s">
        <v>155</v>
      </c>
      <c r="AO100">
        <v>1</v>
      </c>
      <c r="AP100" s="42">
        <v>0.80685185185185182</v>
      </c>
      <c r="AQ100">
        <v>47.163553</v>
      </c>
      <c r="AR100">
        <v>-88.490996999999993</v>
      </c>
      <c r="AS100">
        <v>314.2</v>
      </c>
      <c r="AT100">
        <v>36.4</v>
      </c>
      <c r="AU100">
        <v>11</v>
      </c>
      <c r="AV100">
        <v>9</v>
      </c>
      <c r="AW100" t="s">
        <v>398</v>
      </c>
      <c r="AX100">
        <v>1.5</v>
      </c>
      <c r="AY100">
        <v>2</v>
      </c>
      <c r="AZ100">
        <v>2.5</v>
      </c>
      <c r="BA100">
        <v>14.048999999999999</v>
      </c>
      <c r="BB100">
        <v>17.16</v>
      </c>
      <c r="BC100">
        <v>1.22</v>
      </c>
      <c r="BD100">
        <v>11.736000000000001</v>
      </c>
      <c r="BE100">
        <v>2959.1390000000001</v>
      </c>
      <c r="BF100">
        <v>13.042999999999999</v>
      </c>
      <c r="BG100">
        <v>12.634</v>
      </c>
      <c r="BH100">
        <v>0.36</v>
      </c>
      <c r="BI100">
        <v>12.994</v>
      </c>
      <c r="BJ100">
        <v>9.5289999999999999</v>
      </c>
      <c r="BK100">
        <v>0.27200000000000002</v>
      </c>
      <c r="BL100">
        <v>9.8000000000000007</v>
      </c>
      <c r="BM100">
        <v>18.947600000000001</v>
      </c>
      <c r="BQ100">
        <v>1025.9480000000001</v>
      </c>
      <c r="BR100">
        <v>0.37841599999999997</v>
      </c>
      <c r="BS100">
        <v>0.23792099999999999</v>
      </c>
      <c r="BT100">
        <v>1.2999999999999999E-2</v>
      </c>
      <c r="BU100">
        <v>9.1094190000000008</v>
      </c>
      <c r="BV100">
        <f t="shared" si="1"/>
        <v>4.7822121000000006</v>
      </c>
    </row>
    <row r="101" spans="1:74" customFormat="1" x14ac:dyDescent="0.25">
      <c r="A101" s="40">
        <v>41703</v>
      </c>
      <c r="B101" s="41">
        <v>0.59859903935185188</v>
      </c>
      <c r="C101">
        <v>12.018000000000001</v>
      </c>
      <c r="D101">
        <v>9.1700000000000004E-2</v>
      </c>
      <c r="E101">
        <v>916.90688299999999</v>
      </c>
      <c r="F101">
        <v>497.2</v>
      </c>
      <c r="G101">
        <v>1.2</v>
      </c>
      <c r="H101">
        <v>2066.1999999999998</v>
      </c>
      <c r="J101">
        <v>5.54</v>
      </c>
      <c r="K101">
        <v>0.89439999999999997</v>
      </c>
      <c r="L101">
        <v>10.749700000000001</v>
      </c>
      <c r="M101">
        <v>8.2000000000000003E-2</v>
      </c>
      <c r="N101">
        <v>444.7312</v>
      </c>
      <c r="O101">
        <v>1.0662</v>
      </c>
      <c r="P101">
        <v>445.8</v>
      </c>
      <c r="Q101">
        <v>335.42910000000001</v>
      </c>
      <c r="R101">
        <v>0.80420000000000003</v>
      </c>
      <c r="S101">
        <v>336.2</v>
      </c>
      <c r="T101">
        <v>2066.1999999999998</v>
      </c>
      <c r="W101">
        <v>0</v>
      </c>
      <c r="X101">
        <v>4.9516999999999998</v>
      </c>
      <c r="Y101">
        <v>12.2</v>
      </c>
      <c r="Z101">
        <v>807</v>
      </c>
      <c r="AA101">
        <v>808</v>
      </c>
      <c r="AB101">
        <v>765</v>
      </c>
      <c r="AC101">
        <v>49</v>
      </c>
      <c r="AD101">
        <v>5.67</v>
      </c>
      <c r="AE101">
        <v>0.13</v>
      </c>
      <c r="AF101">
        <v>993</v>
      </c>
      <c r="AG101">
        <v>-11</v>
      </c>
      <c r="AH101">
        <v>9</v>
      </c>
      <c r="AI101">
        <v>7</v>
      </c>
      <c r="AJ101">
        <v>190</v>
      </c>
      <c r="AK101">
        <v>190.9</v>
      </c>
      <c r="AL101">
        <v>2.7</v>
      </c>
      <c r="AM101">
        <v>195</v>
      </c>
      <c r="AN101" t="s">
        <v>155</v>
      </c>
      <c r="AO101">
        <v>1</v>
      </c>
      <c r="AP101" s="42">
        <v>0.80686342592592597</v>
      </c>
      <c r="AQ101">
        <v>47.163527000000002</v>
      </c>
      <c r="AR101">
        <v>-88.491214999999997</v>
      </c>
      <c r="AS101">
        <v>314.2</v>
      </c>
      <c r="AT101">
        <v>36.799999999999997</v>
      </c>
      <c r="AU101">
        <v>11</v>
      </c>
      <c r="AV101">
        <v>9</v>
      </c>
      <c r="AW101" t="s">
        <v>398</v>
      </c>
      <c r="AX101">
        <v>1.6</v>
      </c>
      <c r="AY101">
        <v>1.9</v>
      </c>
      <c r="AZ101">
        <v>2.6</v>
      </c>
      <c r="BA101">
        <v>14.048999999999999</v>
      </c>
      <c r="BB101">
        <v>17.07</v>
      </c>
      <c r="BC101">
        <v>1.21</v>
      </c>
      <c r="BD101">
        <v>11.802</v>
      </c>
      <c r="BE101">
        <v>2957.5070000000001</v>
      </c>
      <c r="BF101">
        <v>14.361000000000001</v>
      </c>
      <c r="BG101">
        <v>12.813000000000001</v>
      </c>
      <c r="BH101">
        <v>3.1E-2</v>
      </c>
      <c r="BI101">
        <v>12.843999999999999</v>
      </c>
      <c r="BJ101">
        <v>9.6639999999999997</v>
      </c>
      <c r="BK101">
        <v>2.3E-2</v>
      </c>
      <c r="BL101">
        <v>9.6869999999999994</v>
      </c>
      <c r="BM101">
        <v>18.783000000000001</v>
      </c>
      <c r="BQ101">
        <v>990.56500000000005</v>
      </c>
      <c r="BR101">
        <v>0.40718300000000002</v>
      </c>
      <c r="BS101">
        <v>0.23799999999999999</v>
      </c>
      <c r="BT101">
        <v>1.2078999999999999E-2</v>
      </c>
      <c r="BU101">
        <v>9.8019119999999997</v>
      </c>
      <c r="BV101">
        <f t="shared" si="1"/>
        <v>4.7838000000000003</v>
      </c>
    </row>
    <row r="102" spans="1:74" customFormat="1" x14ac:dyDescent="0.25">
      <c r="A102" s="40">
        <v>41703</v>
      </c>
      <c r="B102" s="41">
        <v>0.59861061342592592</v>
      </c>
      <c r="C102">
        <v>11.930999999999999</v>
      </c>
      <c r="D102">
        <v>7.9200000000000007E-2</v>
      </c>
      <c r="E102">
        <v>792.18537400000002</v>
      </c>
      <c r="F102">
        <v>498.3</v>
      </c>
      <c r="G102">
        <v>2.2000000000000002</v>
      </c>
      <c r="H102">
        <v>2044.5</v>
      </c>
      <c r="J102">
        <v>5.38</v>
      </c>
      <c r="K102">
        <v>0.89539999999999997</v>
      </c>
      <c r="L102">
        <v>10.6836</v>
      </c>
      <c r="M102">
        <v>7.0900000000000005E-2</v>
      </c>
      <c r="N102">
        <v>446.22699999999998</v>
      </c>
      <c r="O102">
        <v>1.9340999999999999</v>
      </c>
      <c r="P102">
        <v>448.2</v>
      </c>
      <c r="Q102">
        <v>336.55779999999999</v>
      </c>
      <c r="R102">
        <v>1.4587000000000001</v>
      </c>
      <c r="S102">
        <v>338</v>
      </c>
      <c r="T102">
        <v>2044.5447999999999</v>
      </c>
      <c r="W102">
        <v>0</v>
      </c>
      <c r="X102">
        <v>4.8207000000000004</v>
      </c>
      <c r="Y102">
        <v>12.2</v>
      </c>
      <c r="Z102">
        <v>815</v>
      </c>
      <c r="AA102">
        <v>817</v>
      </c>
      <c r="AB102">
        <v>767</v>
      </c>
      <c r="AC102">
        <v>49</v>
      </c>
      <c r="AD102">
        <v>5.67</v>
      </c>
      <c r="AE102">
        <v>0.13</v>
      </c>
      <c r="AF102">
        <v>993</v>
      </c>
      <c r="AG102">
        <v>-11</v>
      </c>
      <c r="AH102">
        <v>9</v>
      </c>
      <c r="AI102">
        <v>7</v>
      </c>
      <c r="AJ102">
        <v>190</v>
      </c>
      <c r="AK102">
        <v>191</v>
      </c>
      <c r="AL102">
        <v>3.3</v>
      </c>
      <c r="AM102">
        <v>195</v>
      </c>
      <c r="AN102" t="s">
        <v>155</v>
      </c>
      <c r="AO102">
        <v>1</v>
      </c>
      <c r="AP102" s="42">
        <v>0.8068749999999999</v>
      </c>
      <c r="AQ102">
        <v>47.163473000000003</v>
      </c>
      <c r="AR102">
        <v>-88.491427999999999</v>
      </c>
      <c r="AS102">
        <v>314.3</v>
      </c>
      <c r="AT102">
        <v>37.4</v>
      </c>
      <c r="AU102">
        <v>11</v>
      </c>
      <c r="AV102">
        <v>9</v>
      </c>
      <c r="AW102" t="s">
        <v>398</v>
      </c>
      <c r="AX102">
        <v>1.8</v>
      </c>
      <c r="AY102">
        <v>1</v>
      </c>
      <c r="AZ102">
        <v>2.7</v>
      </c>
      <c r="BA102">
        <v>14.048999999999999</v>
      </c>
      <c r="BB102">
        <v>17.2</v>
      </c>
      <c r="BC102">
        <v>1.22</v>
      </c>
      <c r="BD102">
        <v>11.678000000000001</v>
      </c>
      <c r="BE102">
        <v>2960.68</v>
      </c>
      <c r="BF102">
        <v>12.512</v>
      </c>
      <c r="BG102">
        <v>12.95</v>
      </c>
      <c r="BH102">
        <v>5.6000000000000001E-2</v>
      </c>
      <c r="BI102">
        <v>13.006</v>
      </c>
      <c r="BJ102">
        <v>9.7669999999999995</v>
      </c>
      <c r="BK102">
        <v>4.2000000000000003E-2</v>
      </c>
      <c r="BL102">
        <v>9.81</v>
      </c>
      <c r="BM102">
        <v>18.721299999999999</v>
      </c>
      <c r="BQ102">
        <v>971.36900000000003</v>
      </c>
      <c r="BR102">
        <v>0.48083799999999999</v>
      </c>
      <c r="BS102">
        <v>0.23892099999999999</v>
      </c>
      <c r="BT102">
        <v>1.2E-2</v>
      </c>
      <c r="BU102">
        <v>11.574973</v>
      </c>
      <c r="BV102">
        <f t="shared" si="1"/>
        <v>4.8023121</v>
      </c>
    </row>
    <row r="103" spans="1:74" customFormat="1" x14ac:dyDescent="0.25">
      <c r="A103" s="40">
        <v>41703</v>
      </c>
      <c r="B103" s="41">
        <v>0.59862218750000007</v>
      </c>
      <c r="C103">
        <v>11.77</v>
      </c>
      <c r="D103">
        <v>7.8600000000000003E-2</v>
      </c>
      <c r="E103">
        <v>786.05442200000005</v>
      </c>
      <c r="F103">
        <v>498.9</v>
      </c>
      <c r="G103">
        <v>14.4</v>
      </c>
      <c r="H103">
        <v>1947.9</v>
      </c>
      <c r="J103">
        <v>5.2</v>
      </c>
      <c r="K103">
        <v>0.89680000000000004</v>
      </c>
      <c r="L103">
        <v>10.555099999999999</v>
      </c>
      <c r="M103">
        <v>7.0499999999999993E-2</v>
      </c>
      <c r="N103">
        <v>447.38889999999998</v>
      </c>
      <c r="O103">
        <v>12.926399999999999</v>
      </c>
      <c r="P103">
        <v>460.3</v>
      </c>
      <c r="Q103">
        <v>337.4341</v>
      </c>
      <c r="R103">
        <v>9.7494999999999994</v>
      </c>
      <c r="S103">
        <v>347.2</v>
      </c>
      <c r="T103">
        <v>1947.8774000000001</v>
      </c>
      <c r="W103">
        <v>0</v>
      </c>
      <c r="X103">
        <v>4.6631999999999998</v>
      </c>
      <c r="Y103">
        <v>12.2</v>
      </c>
      <c r="Z103">
        <v>821</v>
      </c>
      <c r="AA103">
        <v>823</v>
      </c>
      <c r="AB103">
        <v>767</v>
      </c>
      <c r="AC103">
        <v>49</v>
      </c>
      <c r="AD103">
        <v>5.67</v>
      </c>
      <c r="AE103">
        <v>0.13</v>
      </c>
      <c r="AF103">
        <v>993</v>
      </c>
      <c r="AG103">
        <v>-11</v>
      </c>
      <c r="AH103">
        <v>9</v>
      </c>
      <c r="AI103">
        <v>7</v>
      </c>
      <c r="AJ103">
        <v>190</v>
      </c>
      <c r="AK103">
        <v>190.1</v>
      </c>
      <c r="AL103">
        <v>3.1</v>
      </c>
      <c r="AM103">
        <v>195</v>
      </c>
      <c r="AN103" t="s">
        <v>155</v>
      </c>
      <c r="AO103">
        <v>1</v>
      </c>
      <c r="AP103" s="42">
        <v>0.80688657407407405</v>
      </c>
      <c r="AQ103">
        <v>47.163383000000003</v>
      </c>
      <c r="AR103">
        <v>-88.491622000000007</v>
      </c>
      <c r="AS103">
        <v>314.39999999999998</v>
      </c>
      <c r="AT103">
        <v>38.200000000000003</v>
      </c>
      <c r="AU103">
        <v>11</v>
      </c>
      <c r="AV103">
        <v>9</v>
      </c>
      <c r="AW103" t="s">
        <v>398</v>
      </c>
      <c r="AX103">
        <v>2.2999999999999998</v>
      </c>
      <c r="AY103">
        <v>1</v>
      </c>
      <c r="AZ103">
        <v>3.1</v>
      </c>
      <c r="BA103">
        <v>14.048999999999999</v>
      </c>
      <c r="BB103">
        <v>17.440000000000001</v>
      </c>
      <c r="BC103">
        <v>1.24</v>
      </c>
      <c r="BD103">
        <v>11.510999999999999</v>
      </c>
      <c r="BE103">
        <v>2962.6790000000001</v>
      </c>
      <c r="BF103">
        <v>12.593</v>
      </c>
      <c r="BG103">
        <v>13.151</v>
      </c>
      <c r="BH103">
        <v>0.38</v>
      </c>
      <c r="BI103">
        <v>13.531000000000001</v>
      </c>
      <c r="BJ103">
        <v>9.9190000000000005</v>
      </c>
      <c r="BK103">
        <v>0.28699999999999998</v>
      </c>
      <c r="BL103">
        <v>10.205</v>
      </c>
      <c r="BM103">
        <v>18.0654</v>
      </c>
      <c r="BQ103">
        <v>951.72199999999998</v>
      </c>
      <c r="BR103">
        <v>0.45111699999999999</v>
      </c>
      <c r="BS103">
        <v>0.23991999999999999</v>
      </c>
      <c r="BT103">
        <v>1.2E-2</v>
      </c>
      <c r="BU103">
        <v>10.859510999999999</v>
      </c>
      <c r="BV103">
        <f t="shared" si="1"/>
        <v>4.8223919999999998</v>
      </c>
    </row>
    <row r="104" spans="1:74" customFormat="1" x14ac:dyDescent="0.25">
      <c r="A104" s="40">
        <v>41703</v>
      </c>
      <c r="B104" s="41">
        <v>0.59863376157407411</v>
      </c>
      <c r="C104">
        <v>11.782</v>
      </c>
      <c r="D104">
        <v>0.10249999999999999</v>
      </c>
      <c r="E104">
        <v>1024.7355769999999</v>
      </c>
      <c r="F104">
        <v>504.5</v>
      </c>
      <c r="G104">
        <v>2.2999999999999998</v>
      </c>
      <c r="H104">
        <v>2078.6999999999998</v>
      </c>
      <c r="J104">
        <v>5</v>
      </c>
      <c r="K104">
        <v>0.89649999999999996</v>
      </c>
      <c r="L104">
        <v>10.5624</v>
      </c>
      <c r="M104">
        <v>9.1899999999999996E-2</v>
      </c>
      <c r="N104">
        <v>452.27589999999998</v>
      </c>
      <c r="O104">
        <v>2.0951</v>
      </c>
      <c r="P104">
        <v>454.4</v>
      </c>
      <c r="Q104">
        <v>341.12</v>
      </c>
      <c r="R104">
        <v>1.5802</v>
      </c>
      <c r="S104">
        <v>342.7</v>
      </c>
      <c r="T104">
        <v>2078.7303999999999</v>
      </c>
      <c r="W104">
        <v>0</v>
      </c>
      <c r="X104">
        <v>4.4824000000000002</v>
      </c>
      <c r="Y104">
        <v>12.2</v>
      </c>
      <c r="Z104">
        <v>825</v>
      </c>
      <c r="AA104">
        <v>828</v>
      </c>
      <c r="AB104">
        <v>769</v>
      </c>
      <c r="AC104">
        <v>49</v>
      </c>
      <c r="AD104">
        <v>5.67</v>
      </c>
      <c r="AE104">
        <v>0.13</v>
      </c>
      <c r="AF104">
        <v>993</v>
      </c>
      <c r="AG104">
        <v>-11</v>
      </c>
      <c r="AH104">
        <v>9</v>
      </c>
      <c r="AI104">
        <v>7</v>
      </c>
      <c r="AJ104">
        <v>190</v>
      </c>
      <c r="AK104">
        <v>190</v>
      </c>
      <c r="AL104">
        <v>3.6</v>
      </c>
      <c r="AM104">
        <v>195</v>
      </c>
      <c r="AN104" t="s">
        <v>155</v>
      </c>
      <c r="AO104">
        <v>2</v>
      </c>
      <c r="AP104" s="42">
        <v>0.8068981481481482</v>
      </c>
      <c r="AQ104">
        <v>47.163277000000001</v>
      </c>
      <c r="AR104">
        <v>-88.491792000000004</v>
      </c>
      <c r="AS104">
        <v>314.89999999999998</v>
      </c>
      <c r="AT104">
        <v>39.1</v>
      </c>
      <c r="AU104">
        <v>11</v>
      </c>
      <c r="AV104">
        <v>9</v>
      </c>
      <c r="AW104" t="s">
        <v>398</v>
      </c>
      <c r="AX104">
        <v>2.2999999999999998</v>
      </c>
      <c r="AY104">
        <v>1</v>
      </c>
      <c r="AZ104">
        <v>3.1</v>
      </c>
      <c r="BA104">
        <v>14.048999999999999</v>
      </c>
      <c r="BB104">
        <v>17.36</v>
      </c>
      <c r="BC104">
        <v>1.24</v>
      </c>
      <c r="BD104">
        <v>11.548</v>
      </c>
      <c r="BE104">
        <v>2953.2869999999998</v>
      </c>
      <c r="BF104">
        <v>16.347999999999999</v>
      </c>
      <c r="BG104">
        <v>13.243</v>
      </c>
      <c r="BH104">
        <v>6.0999999999999999E-2</v>
      </c>
      <c r="BI104">
        <v>13.304</v>
      </c>
      <c r="BJ104">
        <v>9.9879999999999995</v>
      </c>
      <c r="BK104">
        <v>4.5999999999999999E-2</v>
      </c>
      <c r="BL104">
        <v>10.034000000000001</v>
      </c>
      <c r="BM104">
        <v>19.204499999999999</v>
      </c>
      <c r="BQ104">
        <v>911.274</v>
      </c>
      <c r="BR104">
        <v>0.37801000000000001</v>
      </c>
      <c r="BS104">
        <v>0.23355400000000001</v>
      </c>
      <c r="BT104">
        <v>1.2E-2</v>
      </c>
      <c r="BU104">
        <v>9.0996459999999999</v>
      </c>
      <c r="BV104">
        <f t="shared" si="1"/>
        <v>4.6944354000000006</v>
      </c>
    </row>
    <row r="105" spans="1:74" customFormat="1" x14ac:dyDescent="0.25">
      <c r="A105" s="40">
        <v>41703</v>
      </c>
      <c r="B105" s="41">
        <v>0.59864533564814815</v>
      </c>
      <c r="C105">
        <v>12.007</v>
      </c>
      <c r="D105">
        <v>0.14940000000000001</v>
      </c>
      <c r="E105">
        <v>1494.176373</v>
      </c>
      <c r="F105">
        <v>533.20000000000005</v>
      </c>
      <c r="G105">
        <v>-5.5</v>
      </c>
      <c r="H105">
        <v>2480</v>
      </c>
      <c r="J105">
        <v>4.93</v>
      </c>
      <c r="K105">
        <v>0.89359999999999995</v>
      </c>
      <c r="L105">
        <v>10.73</v>
      </c>
      <c r="M105">
        <v>0.13350000000000001</v>
      </c>
      <c r="N105">
        <v>476.49450000000002</v>
      </c>
      <c r="O105">
        <v>0</v>
      </c>
      <c r="P105">
        <v>476.5</v>
      </c>
      <c r="Q105">
        <v>359.37979999999999</v>
      </c>
      <c r="R105">
        <v>0</v>
      </c>
      <c r="S105">
        <v>359.4</v>
      </c>
      <c r="T105">
        <v>2479.9726000000001</v>
      </c>
      <c r="W105">
        <v>0</v>
      </c>
      <c r="X105">
        <v>4.4039999999999999</v>
      </c>
      <c r="Y105">
        <v>12.2</v>
      </c>
      <c r="Z105">
        <v>829</v>
      </c>
      <c r="AA105">
        <v>832</v>
      </c>
      <c r="AB105">
        <v>769</v>
      </c>
      <c r="AC105">
        <v>49</v>
      </c>
      <c r="AD105">
        <v>5.66</v>
      </c>
      <c r="AE105">
        <v>0.13</v>
      </c>
      <c r="AF105">
        <v>994</v>
      </c>
      <c r="AG105">
        <v>-11</v>
      </c>
      <c r="AH105">
        <v>9</v>
      </c>
      <c r="AI105">
        <v>7</v>
      </c>
      <c r="AJ105">
        <v>190</v>
      </c>
      <c r="AK105">
        <v>190.9</v>
      </c>
      <c r="AL105">
        <v>2.7</v>
      </c>
      <c r="AM105">
        <v>195</v>
      </c>
      <c r="AN105" t="s">
        <v>155</v>
      </c>
      <c r="AO105">
        <v>2</v>
      </c>
      <c r="AP105" s="42">
        <v>0.80690972222222224</v>
      </c>
      <c r="AQ105">
        <v>47.163167000000001</v>
      </c>
      <c r="AR105">
        <v>-88.491929999999996</v>
      </c>
      <c r="AS105">
        <v>315.10000000000002</v>
      </c>
      <c r="AT105">
        <v>36</v>
      </c>
      <c r="AU105">
        <v>11</v>
      </c>
      <c r="AV105">
        <v>9</v>
      </c>
      <c r="AW105" t="s">
        <v>398</v>
      </c>
      <c r="AX105">
        <v>1.3</v>
      </c>
      <c r="AY105">
        <v>1</v>
      </c>
      <c r="AZ105">
        <v>1.6</v>
      </c>
      <c r="BA105">
        <v>14.048999999999999</v>
      </c>
      <c r="BB105">
        <v>16.93</v>
      </c>
      <c r="BC105">
        <v>1.21</v>
      </c>
      <c r="BD105">
        <v>11.904999999999999</v>
      </c>
      <c r="BE105">
        <v>2932.57</v>
      </c>
      <c r="BF105">
        <v>23.225999999999999</v>
      </c>
      <c r="BG105">
        <v>13.638</v>
      </c>
      <c r="BH105">
        <v>0</v>
      </c>
      <c r="BI105">
        <v>13.638</v>
      </c>
      <c r="BJ105">
        <v>10.286</v>
      </c>
      <c r="BK105">
        <v>0</v>
      </c>
      <c r="BL105">
        <v>10.286</v>
      </c>
      <c r="BM105">
        <v>22.395299999999999</v>
      </c>
      <c r="BQ105">
        <v>875.17600000000004</v>
      </c>
      <c r="BR105">
        <v>0.40423500000000001</v>
      </c>
      <c r="BS105">
        <v>0.23392099999999999</v>
      </c>
      <c r="BT105">
        <v>1.2E-2</v>
      </c>
      <c r="BU105">
        <v>9.7309470000000005</v>
      </c>
      <c r="BV105">
        <f t="shared" si="1"/>
        <v>4.7018120999999997</v>
      </c>
    </row>
    <row r="106" spans="1:74" customFormat="1" x14ac:dyDescent="0.25">
      <c r="A106" s="40">
        <v>41703</v>
      </c>
      <c r="B106" s="41">
        <v>0.59865690972222219</v>
      </c>
      <c r="C106">
        <v>12.333</v>
      </c>
      <c r="D106">
        <v>0.2147</v>
      </c>
      <c r="E106">
        <v>2146.585998</v>
      </c>
      <c r="F106">
        <v>534.20000000000005</v>
      </c>
      <c r="G106">
        <v>-5.6</v>
      </c>
      <c r="H106">
        <v>2890.5</v>
      </c>
      <c r="J106">
        <v>4.8</v>
      </c>
      <c r="K106">
        <v>0.8901</v>
      </c>
      <c r="L106">
        <v>10.978199999999999</v>
      </c>
      <c r="M106">
        <v>0.19109999999999999</v>
      </c>
      <c r="N106">
        <v>475.54239999999999</v>
      </c>
      <c r="O106">
        <v>0</v>
      </c>
      <c r="P106">
        <v>475.5</v>
      </c>
      <c r="Q106">
        <v>358.66109999999998</v>
      </c>
      <c r="R106">
        <v>0</v>
      </c>
      <c r="S106">
        <v>358.7</v>
      </c>
      <c r="T106">
        <v>2890.5493000000001</v>
      </c>
      <c r="W106">
        <v>0</v>
      </c>
      <c r="X106">
        <v>4.2727000000000004</v>
      </c>
      <c r="Y106">
        <v>12.4</v>
      </c>
      <c r="Z106">
        <v>828</v>
      </c>
      <c r="AA106">
        <v>834</v>
      </c>
      <c r="AB106">
        <v>770</v>
      </c>
      <c r="AC106">
        <v>49</v>
      </c>
      <c r="AD106">
        <v>5.66</v>
      </c>
      <c r="AE106">
        <v>0.13</v>
      </c>
      <c r="AF106">
        <v>994</v>
      </c>
      <c r="AG106">
        <v>-11</v>
      </c>
      <c r="AH106">
        <v>9</v>
      </c>
      <c r="AI106">
        <v>7</v>
      </c>
      <c r="AJ106">
        <v>190</v>
      </c>
      <c r="AK106">
        <v>191</v>
      </c>
      <c r="AL106">
        <v>3</v>
      </c>
      <c r="AM106">
        <v>195</v>
      </c>
      <c r="AN106" t="s">
        <v>155</v>
      </c>
      <c r="AO106">
        <v>2</v>
      </c>
      <c r="AP106" s="42">
        <v>0.80690972222222224</v>
      </c>
      <c r="AQ106">
        <v>47.163037000000003</v>
      </c>
      <c r="AR106">
        <v>-88.492036999999996</v>
      </c>
      <c r="AS106">
        <v>315.3</v>
      </c>
      <c r="AT106">
        <v>36.799999999999997</v>
      </c>
      <c r="AU106">
        <v>11</v>
      </c>
      <c r="AV106">
        <v>9</v>
      </c>
      <c r="AW106" t="s">
        <v>398</v>
      </c>
      <c r="AX106">
        <v>1.3998999999999999</v>
      </c>
      <c r="AY106">
        <v>1.2997000000000001</v>
      </c>
      <c r="AZ106">
        <v>1.9996</v>
      </c>
      <c r="BA106">
        <v>14.048999999999999</v>
      </c>
      <c r="BB106">
        <v>16.38</v>
      </c>
      <c r="BC106">
        <v>1.17</v>
      </c>
      <c r="BD106">
        <v>12.342000000000001</v>
      </c>
      <c r="BE106">
        <v>2909.27</v>
      </c>
      <c r="BF106">
        <v>32.228000000000002</v>
      </c>
      <c r="BG106">
        <v>13.196999999999999</v>
      </c>
      <c r="BH106">
        <v>0</v>
      </c>
      <c r="BI106">
        <v>13.196999999999999</v>
      </c>
      <c r="BJ106">
        <v>9.9529999999999994</v>
      </c>
      <c r="BK106">
        <v>0</v>
      </c>
      <c r="BL106">
        <v>9.9529999999999994</v>
      </c>
      <c r="BM106">
        <v>25.310199999999998</v>
      </c>
      <c r="BQ106">
        <v>823.28599999999994</v>
      </c>
      <c r="BR106">
        <v>0.52949299999999999</v>
      </c>
      <c r="BS106">
        <v>0.23492099999999999</v>
      </c>
      <c r="BT106">
        <v>1.2E-2</v>
      </c>
      <c r="BU106">
        <v>12.746219999999999</v>
      </c>
      <c r="BV106">
        <f t="shared" si="1"/>
        <v>4.7219120999999999</v>
      </c>
    </row>
    <row r="107" spans="1:74" customFormat="1" x14ac:dyDescent="0.25">
      <c r="A107" s="40">
        <v>41703</v>
      </c>
      <c r="B107" s="41">
        <v>0.59866848379629622</v>
      </c>
      <c r="C107">
        <v>12.638</v>
      </c>
      <c r="D107">
        <v>0.28639999999999999</v>
      </c>
      <c r="E107">
        <v>2863.958513</v>
      </c>
      <c r="F107">
        <v>555.79999999999995</v>
      </c>
      <c r="G107">
        <v>-5.7</v>
      </c>
      <c r="H107">
        <v>3470.2</v>
      </c>
      <c r="J107">
        <v>4.7300000000000004</v>
      </c>
      <c r="K107">
        <v>0.88670000000000004</v>
      </c>
      <c r="L107">
        <v>11.2064</v>
      </c>
      <c r="M107">
        <v>0.254</v>
      </c>
      <c r="N107">
        <v>492.83440000000002</v>
      </c>
      <c r="O107">
        <v>0</v>
      </c>
      <c r="P107">
        <v>492.8</v>
      </c>
      <c r="Q107">
        <v>371.7029</v>
      </c>
      <c r="R107">
        <v>0</v>
      </c>
      <c r="S107">
        <v>371.7</v>
      </c>
      <c r="T107">
        <v>3470.2347</v>
      </c>
      <c r="W107">
        <v>0</v>
      </c>
      <c r="X107">
        <v>4.1935000000000002</v>
      </c>
      <c r="Y107">
        <v>12.3</v>
      </c>
      <c r="Z107">
        <v>833</v>
      </c>
      <c r="AA107">
        <v>837</v>
      </c>
      <c r="AB107">
        <v>775</v>
      </c>
      <c r="AC107">
        <v>49</v>
      </c>
      <c r="AD107">
        <v>5.66</v>
      </c>
      <c r="AE107">
        <v>0.13</v>
      </c>
      <c r="AF107">
        <v>994</v>
      </c>
      <c r="AG107">
        <v>-11</v>
      </c>
      <c r="AH107">
        <v>9</v>
      </c>
      <c r="AI107">
        <v>7</v>
      </c>
      <c r="AJ107">
        <v>190</v>
      </c>
      <c r="AK107">
        <v>191</v>
      </c>
      <c r="AL107">
        <v>3.6</v>
      </c>
      <c r="AM107">
        <v>195</v>
      </c>
      <c r="AN107" t="s">
        <v>155</v>
      </c>
      <c r="AO107">
        <v>2</v>
      </c>
      <c r="AP107" s="42">
        <v>0.80693287037037031</v>
      </c>
      <c r="AQ107">
        <v>47.162883000000001</v>
      </c>
      <c r="AR107">
        <v>-88.492081999999996</v>
      </c>
      <c r="AS107">
        <v>315.2</v>
      </c>
      <c r="AT107">
        <v>38.4</v>
      </c>
      <c r="AU107">
        <v>11</v>
      </c>
      <c r="AV107">
        <v>9</v>
      </c>
      <c r="AW107" t="s">
        <v>398</v>
      </c>
      <c r="AX107">
        <v>1.3</v>
      </c>
      <c r="AY107">
        <v>1.5</v>
      </c>
      <c r="AZ107">
        <v>2.1</v>
      </c>
      <c r="BA107">
        <v>14.048999999999999</v>
      </c>
      <c r="BB107">
        <v>15.85</v>
      </c>
      <c r="BC107">
        <v>1.1299999999999999</v>
      </c>
      <c r="BD107">
        <v>12.775</v>
      </c>
      <c r="BE107">
        <v>2881.652</v>
      </c>
      <c r="BF107">
        <v>41.563000000000002</v>
      </c>
      <c r="BG107">
        <v>13.271000000000001</v>
      </c>
      <c r="BH107">
        <v>0</v>
      </c>
      <c r="BI107">
        <v>13.271000000000001</v>
      </c>
      <c r="BJ107">
        <v>10.009</v>
      </c>
      <c r="BK107">
        <v>0</v>
      </c>
      <c r="BL107">
        <v>10.009</v>
      </c>
      <c r="BM107">
        <v>29.4849</v>
      </c>
      <c r="BQ107">
        <v>784.07399999999996</v>
      </c>
      <c r="BR107">
        <v>0.50776500000000002</v>
      </c>
      <c r="BS107">
        <v>0.237763</v>
      </c>
      <c r="BT107">
        <v>1.2921E-2</v>
      </c>
      <c r="BU107">
        <v>12.223172999999999</v>
      </c>
      <c r="BV107">
        <f t="shared" si="1"/>
        <v>4.7790363000000005</v>
      </c>
    </row>
    <row r="108" spans="1:74" customFormat="1" x14ac:dyDescent="0.25">
      <c r="A108" s="40">
        <v>41703</v>
      </c>
      <c r="B108" s="41">
        <v>0.59868005787037037</v>
      </c>
      <c r="C108">
        <v>12.821</v>
      </c>
      <c r="D108">
        <v>0.29189999999999999</v>
      </c>
      <c r="E108">
        <v>2918.5096149999999</v>
      </c>
      <c r="F108">
        <v>624.20000000000005</v>
      </c>
      <c r="G108">
        <v>-5.7</v>
      </c>
      <c r="H108">
        <v>3551.5</v>
      </c>
      <c r="J108">
        <v>4.7</v>
      </c>
      <c r="K108">
        <v>0.88519999999999999</v>
      </c>
      <c r="L108">
        <v>11.3492</v>
      </c>
      <c r="M108">
        <v>0.25829999999999997</v>
      </c>
      <c r="N108">
        <v>552.56370000000004</v>
      </c>
      <c r="O108">
        <v>0</v>
      </c>
      <c r="P108">
        <v>552.6</v>
      </c>
      <c r="Q108">
        <v>416.7595</v>
      </c>
      <c r="R108">
        <v>0</v>
      </c>
      <c r="S108">
        <v>416.8</v>
      </c>
      <c r="T108">
        <v>3551.5198</v>
      </c>
      <c r="W108">
        <v>0</v>
      </c>
      <c r="X108">
        <v>4.1603000000000003</v>
      </c>
      <c r="Y108">
        <v>12.3</v>
      </c>
      <c r="Z108">
        <v>836</v>
      </c>
      <c r="AA108">
        <v>842</v>
      </c>
      <c r="AB108">
        <v>780</v>
      </c>
      <c r="AC108">
        <v>49</v>
      </c>
      <c r="AD108">
        <v>5.67</v>
      </c>
      <c r="AE108">
        <v>0.13</v>
      </c>
      <c r="AF108">
        <v>993</v>
      </c>
      <c r="AG108">
        <v>-11</v>
      </c>
      <c r="AH108">
        <v>9</v>
      </c>
      <c r="AI108">
        <v>7</v>
      </c>
      <c r="AJ108">
        <v>190.9</v>
      </c>
      <c r="AK108">
        <v>191</v>
      </c>
      <c r="AL108">
        <v>3.6</v>
      </c>
      <c r="AM108">
        <v>195</v>
      </c>
      <c r="AN108" t="s">
        <v>155</v>
      </c>
      <c r="AO108">
        <v>2</v>
      </c>
      <c r="AP108" s="42">
        <v>0.80694444444444446</v>
      </c>
      <c r="AQ108">
        <v>47.162723</v>
      </c>
      <c r="AR108">
        <v>-88.492092999999997</v>
      </c>
      <c r="AS108">
        <v>315.3</v>
      </c>
      <c r="AT108">
        <v>39.5</v>
      </c>
      <c r="AU108">
        <v>11</v>
      </c>
      <c r="AV108">
        <v>9</v>
      </c>
      <c r="AW108" t="s">
        <v>398</v>
      </c>
      <c r="AX108">
        <v>1.3</v>
      </c>
      <c r="AY108">
        <v>1</v>
      </c>
      <c r="AZ108">
        <v>1.6</v>
      </c>
      <c r="BA108">
        <v>14.048999999999999</v>
      </c>
      <c r="BB108">
        <v>15.63</v>
      </c>
      <c r="BC108">
        <v>1.1100000000000001</v>
      </c>
      <c r="BD108">
        <v>12.973000000000001</v>
      </c>
      <c r="BE108">
        <v>2880.3560000000002</v>
      </c>
      <c r="BF108">
        <v>41.73</v>
      </c>
      <c r="BG108">
        <v>14.686</v>
      </c>
      <c r="BH108">
        <v>0</v>
      </c>
      <c r="BI108">
        <v>14.686</v>
      </c>
      <c r="BJ108">
        <v>11.077</v>
      </c>
      <c r="BK108">
        <v>0</v>
      </c>
      <c r="BL108">
        <v>11.077</v>
      </c>
      <c r="BM108">
        <v>29.782399999999999</v>
      </c>
      <c r="BQ108">
        <v>767.72500000000002</v>
      </c>
      <c r="BR108">
        <v>0.50407900000000005</v>
      </c>
      <c r="BS108">
        <v>0.23799999999999999</v>
      </c>
      <c r="BT108">
        <v>1.2078999999999999E-2</v>
      </c>
      <c r="BU108">
        <v>12.134442</v>
      </c>
      <c r="BV108">
        <f t="shared" si="1"/>
        <v>4.7838000000000003</v>
      </c>
    </row>
    <row r="109" spans="1:74" customFormat="1" x14ac:dyDescent="0.25">
      <c r="A109" s="40">
        <v>41703</v>
      </c>
      <c r="B109" s="41">
        <v>0.59869163194444441</v>
      </c>
      <c r="C109">
        <v>12.863</v>
      </c>
      <c r="D109">
        <v>0.25559999999999999</v>
      </c>
      <c r="E109">
        <v>2555.7963450000002</v>
      </c>
      <c r="F109">
        <v>696</v>
      </c>
      <c r="G109">
        <v>-5.8</v>
      </c>
      <c r="H109">
        <v>3362.7</v>
      </c>
      <c r="J109">
        <v>4.7</v>
      </c>
      <c r="K109">
        <v>0.88529999999999998</v>
      </c>
      <c r="L109">
        <v>11.3878</v>
      </c>
      <c r="M109">
        <v>0.2263</v>
      </c>
      <c r="N109">
        <v>616.18129999999996</v>
      </c>
      <c r="O109">
        <v>0</v>
      </c>
      <c r="P109">
        <v>616.20000000000005</v>
      </c>
      <c r="Q109">
        <v>464.91829999999999</v>
      </c>
      <c r="R109">
        <v>0</v>
      </c>
      <c r="S109">
        <v>464.9</v>
      </c>
      <c r="T109">
        <v>3362.6831999999999</v>
      </c>
      <c r="W109">
        <v>0</v>
      </c>
      <c r="X109">
        <v>4.1608999999999998</v>
      </c>
      <c r="Y109">
        <v>12.2</v>
      </c>
      <c r="Z109">
        <v>840</v>
      </c>
      <c r="AA109">
        <v>844</v>
      </c>
      <c r="AB109">
        <v>785</v>
      </c>
      <c r="AC109">
        <v>49.9</v>
      </c>
      <c r="AD109">
        <v>5.78</v>
      </c>
      <c r="AE109">
        <v>0.13</v>
      </c>
      <c r="AF109">
        <v>993</v>
      </c>
      <c r="AG109">
        <v>-11</v>
      </c>
      <c r="AH109">
        <v>9</v>
      </c>
      <c r="AI109">
        <v>7</v>
      </c>
      <c r="AJ109">
        <v>191</v>
      </c>
      <c r="AK109">
        <v>190.1</v>
      </c>
      <c r="AL109">
        <v>3.5</v>
      </c>
      <c r="AM109">
        <v>195</v>
      </c>
      <c r="AN109" t="s">
        <v>155</v>
      </c>
      <c r="AO109">
        <v>2</v>
      </c>
      <c r="AP109" s="42">
        <v>0.80695601851851861</v>
      </c>
      <c r="AQ109">
        <v>47.162557999999997</v>
      </c>
      <c r="AR109">
        <v>-88.492064999999997</v>
      </c>
      <c r="AS109">
        <v>315.39999999999998</v>
      </c>
      <c r="AT109">
        <v>40.4</v>
      </c>
      <c r="AU109">
        <v>11</v>
      </c>
      <c r="AV109">
        <v>9</v>
      </c>
      <c r="AW109" t="s">
        <v>398</v>
      </c>
      <c r="AX109">
        <v>1.5</v>
      </c>
      <c r="AY109">
        <v>1</v>
      </c>
      <c r="AZ109">
        <v>1.9</v>
      </c>
      <c r="BA109">
        <v>14.048999999999999</v>
      </c>
      <c r="BB109">
        <v>15.65</v>
      </c>
      <c r="BC109">
        <v>1.1100000000000001</v>
      </c>
      <c r="BD109">
        <v>12.957000000000001</v>
      </c>
      <c r="BE109">
        <v>2893.1529999999998</v>
      </c>
      <c r="BF109">
        <v>36.587000000000003</v>
      </c>
      <c r="BG109">
        <v>16.393999999999998</v>
      </c>
      <c r="BH109">
        <v>0</v>
      </c>
      <c r="BI109">
        <v>16.393999999999998</v>
      </c>
      <c r="BJ109">
        <v>12.369</v>
      </c>
      <c r="BK109">
        <v>0</v>
      </c>
      <c r="BL109">
        <v>12.369</v>
      </c>
      <c r="BM109">
        <v>28.228000000000002</v>
      </c>
      <c r="BQ109">
        <v>768.625</v>
      </c>
      <c r="BR109">
        <v>0.55741799999999997</v>
      </c>
      <c r="BS109">
        <v>0.23892099999999999</v>
      </c>
      <c r="BT109">
        <v>1.2E-2</v>
      </c>
      <c r="BU109">
        <v>13.418445</v>
      </c>
      <c r="BV109">
        <f t="shared" si="1"/>
        <v>4.8023121</v>
      </c>
    </row>
    <row r="110" spans="1:74" customFormat="1" x14ac:dyDescent="0.25">
      <c r="A110" s="40">
        <v>41703</v>
      </c>
      <c r="B110" s="41">
        <v>0.59870320601851856</v>
      </c>
      <c r="C110">
        <v>12.832000000000001</v>
      </c>
      <c r="D110">
        <v>0.19939999999999999</v>
      </c>
      <c r="E110">
        <v>1993.7280000000001</v>
      </c>
      <c r="F110">
        <v>711.3</v>
      </c>
      <c r="G110">
        <v>-5.8</v>
      </c>
      <c r="H110">
        <v>3146.8</v>
      </c>
      <c r="J110">
        <v>4.6900000000000004</v>
      </c>
      <c r="K110">
        <v>0.8861</v>
      </c>
      <c r="L110">
        <v>11.371</v>
      </c>
      <c r="M110">
        <v>0.1767</v>
      </c>
      <c r="N110">
        <v>630.31309999999996</v>
      </c>
      <c r="O110">
        <v>0</v>
      </c>
      <c r="P110">
        <v>630.29999999999995</v>
      </c>
      <c r="Q110">
        <v>475.41649999999998</v>
      </c>
      <c r="R110">
        <v>0</v>
      </c>
      <c r="S110">
        <v>475.4</v>
      </c>
      <c r="T110">
        <v>3146.8317000000002</v>
      </c>
      <c r="W110">
        <v>0</v>
      </c>
      <c r="X110">
        <v>4.1531000000000002</v>
      </c>
      <c r="Y110">
        <v>12.2</v>
      </c>
      <c r="Z110">
        <v>843</v>
      </c>
      <c r="AA110">
        <v>847</v>
      </c>
      <c r="AB110">
        <v>786</v>
      </c>
      <c r="AC110">
        <v>49.1</v>
      </c>
      <c r="AD110">
        <v>5.68</v>
      </c>
      <c r="AE110">
        <v>0.13</v>
      </c>
      <c r="AF110">
        <v>993</v>
      </c>
      <c r="AG110">
        <v>-11</v>
      </c>
      <c r="AH110">
        <v>9</v>
      </c>
      <c r="AI110">
        <v>7</v>
      </c>
      <c r="AJ110">
        <v>191</v>
      </c>
      <c r="AK110">
        <v>190.9</v>
      </c>
      <c r="AL110">
        <v>3</v>
      </c>
      <c r="AM110">
        <v>195</v>
      </c>
      <c r="AN110" t="s">
        <v>155</v>
      </c>
      <c r="AO110">
        <v>2</v>
      </c>
      <c r="AP110" s="42">
        <v>0.80696759259259254</v>
      </c>
      <c r="AQ110">
        <v>47.162382000000001</v>
      </c>
      <c r="AR110">
        <v>-88.491992999999994</v>
      </c>
      <c r="AS110">
        <v>315.60000000000002</v>
      </c>
      <c r="AT110">
        <v>42.5</v>
      </c>
      <c r="AU110">
        <v>11</v>
      </c>
      <c r="AV110">
        <v>9</v>
      </c>
      <c r="AW110" t="s">
        <v>398</v>
      </c>
      <c r="AX110">
        <v>1.7</v>
      </c>
      <c r="AY110">
        <v>1</v>
      </c>
      <c r="AZ110">
        <v>2.1</v>
      </c>
      <c r="BA110">
        <v>14.048999999999999</v>
      </c>
      <c r="BB110">
        <v>15.78</v>
      </c>
      <c r="BC110">
        <v>1.1200000000000001</v>
      </c>
      <c r="BD110">
        <v>12.852</v>
      </c>
      <c r="BE110">
        <v>2910.3850000000002</v>
      </c>
      <c r="BF110">
        <v>28.78</v>
      </c>
      <c r="BG110">
        <v>16.895</v>
      </c>
      <c r="BH110">
        <v>0</v>
      </c>
      <c r="BI110">
        <v>16.895</v>
      </c>
      <c r="BJ110">
        <v>12.743</v>
      </c>
      <c r="BK110">
        <v>0</v>
      </c>
      <c r="BL110">
        <v>12.743</v>
      </c>
      <c r="BM110">
        <v>26.6128</v>
      </c>
      <c r="BQ110">
        <v>772.89499999999998</v>
      </c>
      <c r="BR110">
        <v>0.66791500000000004</v>
      </c>
      <c r="BS110">
        <v>0.235316</v>
      </c>
      <c r="BT110">
        <v>1.2921E-2</v>
      </c>
      <c r="BU110">
        <v>16.078384</v>
      </c>
      <c r="BV110">
        <f t="shared" si="1"/>
        <v>4.7298515999999999</v>
      </c>
    </row>
    <row r="111" spans="1:74" customFormat="1" x14ac:dyDescent="0.25">
      <c r="A111" s="40">
        <v>41703</v>
      </c>
      <c r="B111" s="41">
        <v>0.5987147800925926</v>
      </c>
      <c r="C111">
        <v>12.685</v>
      </c>
      <c r="D111">
        <v>0.15040000000000001</v>
      </c>
      <c r="E111">
        <v>1504.0989099999999</v>
      </c>
      <c r="F111">
        <v>717.5</v>
      </c>
      <c r="G111">
        <v>-14.2</v>
      </c>
      <c r="H111">
        <v>2733.8</v>
      </c>
      <c r="J111">
        <v>4.5</v>
      </c>
      <c r="K111">
        <v>0.88819999999999999</v>
      </c>
      <c r="L111">
        <v>11.2667</v>
      </c>
      <c r="M111">
        <v>0.1336</v>
      </c>
      <c r="N111">
        <v>637.32830000000001</v>
      </c>
      <c r="O111">
        <v>0</v>
      </c>
      <c r="P111">
        <v>637.29999999999995</v>
      </c>
      <c r="Q111">
        <v>480.87400000000002</v>
      </c>
      <c r="R111">
        <v>0</v>
      </c>
      <c r="S111">
        <v>480.9</v>
      </c>
      <c r="T111">
        <v>2733.7932000000001</v>
      </c>
      <c r="W111">
        <v>0</v>
      </c>
      <c r="X111">
        <v>3.9969000000000001</v>
      </c>
      <c r="Y111">
        <v>12.1</v>
      </c>
      <c r="Z111">
        <v>844</v>
      </c>
      <c r="AA111">
        <v>849</v>
      </c>
      <c r="AB111">
        <v>786</v>
      </c>
      <c r="AC111">
        <v>49.9</v>
      </c>
      <c r="AD111">
        <v>5.78</v>
      </c>
      <c r="AE111">
        <v>0.13</v>
      </c>
      <c r="AF111">
        <v>993</v>
      </c>
      <c r="AG111">
        <v>-11</v>
      </c>
      <c r="AH111">
        <v>9</v>
      </c>
      <c r="AI111">
        <v>7</v>
      </c>
      <c r="AJ111">
        <v>190.1</v>
      </c>
      <c r="AK111">
        <v>191</v>
      </c>
      <c r="AL111">
        <v>3.5</v>
      </c>
      <c r="AM111">
        <v>195</v>
      </c>
      <c r="AN111" t="s">
        <v>155</v>
      </c>
      <c r="AO111">
        <v>2</v>
      </c>
      <c r="AP111" s="42">
        <v>0.80697916666666669</v>
      </c>
      <c r="AQ111">
        <v>47.162207000000002</v>
      </c>
      <c r="AR111">
        <v>-88.491892000000007</v>
      </c>
      <c r="AS111">
        <v>315.89999999999998</v>
      </c>
      <c r="AT111">
        <v>44.1</v>
      </c>
      <c r="AU111">
        <v>11</v>
      </c>
      <c r="AV111">
        <v>9</v>
      </c>
      <c r="AW111" t="s">
        <v>398</v>
      </c>
      <c r="AX111">
        <v>1.9</v>
      </c>
      <c r="AY111">
        <v>1</v>
      </c>
      <c r="AZ111">
        <v>2.2000000000000002</v>
      </c>
      <c r="BA111">
        <v>14.048999999999999</v>
      </c>
      <c r="BB111">
        <v>16.07</v>
      </c>
      <c r="BC111">
        <v>1.1399999999999999</v>
      </c>
      <c r="BD111">
        <v>12.586</v>
      </c>
      <c r="BE111">
        <v>2930.46</v>
      </c>
      <c r="BF111">
        <v>22.116</v>
      </c>
      <c r="BG111">
        <v>17.36</v>
      </c>
      <c r="BH111">
        <v>0</v>
      </c>
      <c r="BI111">
        <v>17.36</v>
      </c>
      <c r="BJ111">
        <v>13.098000000000001</v>
      </c>
      <c r="BK111">
        <v>0</v>
      </c>
      <c r="BL111">
        <v>13.098000000000001</v>
      </c>
      <c r="BM111">
        <v>23.494599999999998</v>
      </c>
      <c r="BQ111">
        <v>755.90099999999995</v>
      </c>
      <c r="BR111">
        <v>0.66871100000000006</v>
      </c>
      <c r="BS111">
        <v>0.23592099999999999</v>
      </c>
      <c r="BT111">
        <v>1.2999999999999999E-2</v>
      </c>
      <c r="BU111">
        <v>16.097546000000001</v>
      </c>
      <c r="BV111">
        <f t="shared" si="1"/>
        <v>4.7420121000000002</v>
      </c>
    </row>
    <row r="112" spans="1:74" customFormat="1" x14ac:dyDescent="0.25">
      <c r="A112" s="40">
        <v>41703</v>
      </c>
      <c r="B112" s="41">
        <v>0.59872635416666664</v>
      </c>
      <c r="C112">
        <v>12.67</v>
      </c>
      <c r="D112">
        <v>0.1275</v>
      </c>
      <c r="E112">
        <v>1274.5714290000001</v>
      </c>
      <c r="F112">
        <v>707.5</v>
      </c>
      <c r="G112">
        <v>-11.7</v>
      </c>
      <c r="H112">
        <v>2435</v>
      </c>
      <c r="J112">
        <v>4.29</v>
      </c>
      <c r="K112">
        <v>0.88890000000000002</v>
      </c>
      <c r="L112">
        <v>11.2624</v>
      </c>
      <c r="M112">
        <v>0.1133</v>
      </c>
      <c r="N112">
        <v>628.87879999999996</v>
      </c>
      <c r="O112">
        <v>0</v>
      </c>
      <c r="P112">
        <v>628.9</v>
      </c>
      <c r="Q112">
        <v>474.51409999999998</v>
      </c>
      <c r="R112">
        <v>0</v>
      </c>
      <c r="S112">
        <v>474.5</v>
      </c>
      <c r="T112">
        <v>2435.0345000000002</v>
      </c>
      <c r="W112">
        <v>0</v>
      </c>
      <c r="X112">
        <v>3.8102999999999998</v>
      </c>
      <c r="Y112">
        <v>12.2</v>
      </c>
      <c r="Z112">
        <v>845</v>
      </c>
      <c r="AA112">
        <v>852</v>
      </c>
      <c r="AB112">
        <v>788</v>
      </c>
      <c r="AC112">
        <v>50</v>
      </c>
      <c r="AD112">
        <v>5.78</v>
      </c>
      <c r="AE112">
        <v>0.13</v>
      </c>
      <c r="AF112">
        <v>993</v>
      </c>
      <c r="AG112">
        <v>-11</v>
      </c>
      <c r="AH112">
        <v>9</v>
      </c>
      <c r="AI112">
        <v>7</v>
      </c>
      <c r="AJ112">
        <v>190</v>
      </c>
      <c r="AK112">
        <v>191</v>
      </c>
      <c r="AL112">
        <v>3.8</v>
      </c>
      <c r="AM112">
        <v>195</v>
      </c>
      <c r="AN112" t="s">
        <v>155</v>
      </c>
      <c r="AO112">
        <v>2</v>
      </c>
      <c r="AP112" s="42">
        <v>0.80699074074074073</v>
      </c>
      <c r="AQ112">
        <v>47.162027000000002</v>
      </c>
      <c r="AR112">
        <v>-88.491792000000004</v>
      </c>
      <c r="AS112">
        <v>315.3</v>
      </c>
      <c r="AT112">
        <v>45.8</v>
      </c>
      <c r="AU112">
        <v>11</v>
      </c>
      <c r="AV112">
        <v>7</v>
      </c>
      <c r="AW112" t="s">
        <v>397</v>
      </c>
      <c r="AX112">
        <v>1.8</v>
      </c>
      <c r="AY112">
        <v>1.5</v>
      </c>
      <c r="AZ112">
        <v>2.6</v>
      </c>
      <c r="BA112">
        <v>14.048999999999999</v>
      </c>
      <c r="BB112">
        <v>16.16</v>
      </c>
      <c r="BC112">
        <v>1.1499999999999999</v>
      </c>
      <c r="BD112">
        <v>12.499000000000001</v>
      </c>
      <c r="BE112">
        <v>2943.123</v>
      </c>
      <c r="BF112">
        <v>18.844000000000001</v>
      </c>
      <c r="BG112">
        <v>17.21</v>
      </c>
      <c r="BH112">
        <v>0</v>
      </c>
      <c r="BI112">
        <v>17.21</v>
      </c>
      <c r="BJ112">
        <v>12.986000000000001</v>
      </c>
      <c r="BK112">
        <v>0</v>
      </c>
      <c r="BL112">
        <v>12.986000000000001</v>
      </c>
      <c r="BM112">
        <v>21.025500000000001</v>
      </c>
      <c r="BQ112">
        <v>723.99699999999996</v>
      </c>
      <c r="BR112">
        <v>0.71404999999999996</v>
      </c>
      <c r="BS112">
        <v>0.233237</v>
      </c>
      <c r="BT112">
        <v>1.1158E-2</v>
      </c>
      <c r="BU112">
        <v>17.188969</v>
      </c>
      <c r="BV112">
        <f t="shared" si="1"/>
        <v>4.6880637000000007</v>
      </c>
    </row>
    <row r="113" spans="1:74" customFormat="1" x14ac:dyDescent="0.25">
      <c r="A113" s="40">
        <v>41703</v>
      </c>
      <c r="B113" s="41">
        <v>0.59873792824074068</v>
      </c>
      <c r="C113">
        <v>12.391999999999999</v>
      </c>
      <c r="D113">
        <v>9.8900000000000002E-2</v>
      </c>
      <c r="E113">
        <v>988.85714299999995</v>
      </c>
      <c r="F113">
        <v>688.9</v>
      </c>
      <c r="G113">
        <v>-14.8</v>
      </c>
      <c r="H113">
        <v>2131.3000000000002</v>
      </c>
      <c r="J113">
        <v>4.03</v>
      </c>
      <c r="K113">
        <v>0.89159999999999995</v>
      </c>
      <c r="L113">
        <v>11.0486</v>
      </c>
      <c r="M113">
        <v>8.8200000000000001E-2</v>
      </c>
      <c r="N113">
        <v>614.20360000000005</v>
      </c>
      <c r="O113">
        <v>0</v>
      </c>
      <c r="P113">
        <v>614.20000000000005</v>
      </c>
      <c r="Q113">
        <v>463.44110000000001</v>
      </c>
      <c r="R113">
        <v>0</v>
      </c>
      <c r="S113">
        <v>463.4</v>
      </c>
      <c r="T113">
        <v>2131.2961</v>
      </c>
      <c r="W113">
        <v>0</v>
      </c>
      <c r="X113">
        <v>3.5912999999999999</v>
      </c>
      <c r="Y113">
        <v>12.4</v>
      </c>
      <c r="Z113">
        <v>843</v>
      </c>
      <c r="AA113">
        <v>852</v>
      </c>
      <c r="AB113">
        <v>787</v>
      </c>
      <c r="AC113">
        <v>50</v>
      </c>
      <c r="AD113">
        <v>5.78</v>
      </c>
      <c r="AE113">
        <v>0.13</v>
      </c>
      <c r="AF113">
        <v>993</v>
      </c>
      <c r="AG113">
        <v>-11</v>
      </c>
      <c r="AH113">
        <v>9</v>
      </c>
      <c r="AI113">
        <v>7</v>
      </c>
      <c r="AJ113">
        <v>190.9</v>
      </c>
      <c r="AK113">
        <v>190.1</v>
      </c>
      <c r="AL113">
        <v>3.6</v>
      </c>
      <c r="AM113">
        <v>195</v>
      </c>
      <c r="AN113" t="s">
        <v>155</v>
      </c>
      <c r="AO113">
        <v>2</v>
      </c>
      <c r="AP113" s="42">
        <v>0.80700231481481488</v>
      </c>
      <c r="AQ113">
        <v>47.161852000000003</v>
      </c>
      <c r="AR113">
        <v>-88.491692</v>
      </c>
      <c r="AS113">
        <v>315.10000000000002</v>
      </c>
      <c r="AT113">
        <v>46.3</v>
      </c>
      <c r="AU113">
        <v>11</v>
      </c>
      <c r="AV113">
        <v>8</v>
      </c>
      <c r="AW113" t="s">
        <v>400</v>
      </c>
      <c r="AX113">
        <v>1.3</v>
      </c>
      <c r="AY113">
        <v>1.6</v>
      </c>
      <c r="AZ113">
        <v>2.6</v>
      </c>
      <c r="BA113">
        <v>14.048999999999999</v>
      </c>
      <c r="BB113">
        <v>16.57</v>
      </c>
      <c r="BC113">
        <v>1.18</v>
      </c>
      <c r="BD113">
        <v>12.159000000000001</v>
      </c>
      <c r="BE113">
        <v>2956.0030000000002</v>
      </c>
      <c r="BF113">
        <v>15.013</v>
      </c>
      <c r="BG113">
        <v>17.209</v>
      </c>
      <c r="BH113">
        <v>0</v>
      </c>
      <c r="BI113">
        <v>17.209</v>
      </c>
      <c r="BJ113">
        <v>12.984999999999999</v>
      </c>
      <c r="BK113">
        <v>0</v>
      </c>
      <c r="BL113">
        <v>12.984999999999999</v>
      </c>
      <c r="BM113">
        <v>18.841000000000001</v>
      </c>
      <c r="BQ113">
        <v>698.63300000000004</v>
      </c>
      <c r="BR113">
        <v>0.593665</v>
      </c>
      <c r="BS113">
        <v>0.23668400000000001</v>
      </c>
      <c r="BT113">
        <v>1.0999999999999999E-2</v>
      </c>
      <c r="BU113">
        <v>14.291001</v>
      </c>
      <c r="BV113">
        <f t="shared" si="1"/>
        <v>4.7573484000000006</v>
      </c>
    </row>
    <row r="114" spans="1:74" customFormat="1" x14ac:dyDescent="0.25">
      <c r="A114" s="40">
        <v>41703</v>
      </c>
      <c r="B114" s="41">
        <v>0.59874950231481483</v>
      </c>
      <c r="C114">
        <v>11.975</v>
      </c>
      <c r="D114">
        <v>6.3500000000000001E-2</v>
      </c>
      <c r="E114">
        <v>635.06024100000002</v>
      </c>
      <c r="F114">
        <v>654.5</v>
      </c>
      <c r="G114">
        <v>-14.7</v>
      </c>
      <c r="H114">
        <v>1708.9</v>
      </c>
      <c r="J114">
        <v>3.8</v>
      </c>
      <c r="K114">
        <v>0.89559999999999995</v>
      </c>
      <c r="L114">
        <v>10.724399999999999</v>
      </c>
      <c r="M114">
        <v>5.6899999999999999E-2</v>
      </c>
      <c r="N114">
        <v>586.10929999999996</v>
      </c>
      <c r="O114">
        <v>0</v>
      </c>
      <c r="P114">
        <v>586.1</v>
      </c>
      <c r="Q114">
        <v>442.24279999999999</v>
      </c>
      <c r="R114">
        <v>0</v>
      </c>
      <c r="S114">
        <v>442.2</v>
      </c>
      <c r="T114">
        <v>1708.9160999999999</v>
      </c>
      <c r="W114">
        <v>0</v>
      </c>
      <c r="X114">
        <v>3.4030999999999998</v>
      </c>
      <c r="Y114">
        <v>12.2</v>
      </c>
      <c r="Z114">
        <v>846</v>
      </c>
      <c r="AA114">
        <v>852</v>
      </c>
      <c r="AB114">
        <v>786</v>
      </c>
      <c r="AC114">
        <v>50</v>
      </c>
      <c r="AD114">
        <v>5.78</v>
      </c>
      <c r="AE114">
        <v>0.13</v>
      </c>
      <c r="AF114">
        <v>993</v>
      </c>
      <c r="AG114">
        <v>-11</v>
      </c>
      <c r="AH114">
        <v>9.9209999999999994</v>
      </c>
      <c r="AI114">
        <v>7</v>
      </c>
      <c r="AJ114">
        <v>190.1</v>
      </c>
      <c r="AK114">
        <v>190.9</v>
      </c>
      <c r="AL114">
        <v>3.4</v>
      </c>
      <c r="AM114">
        <v>195</v>
      </c>
      <c r="AN114" t="s">
        <v>155</v>
      </c>
      <c r="AO114">
        <v>2</v>
      </c>
      <c r="AP114" s="42">
        <v>0.80701388888888881</v>
      </c>
      <c r="AQ114">
        <v>47.161676999999997</v>
      </c>
      <c r="AR114">
        <v>-88.491585000000001</v>
      </c>
      <c r="AS114">
        <v>315</v>
      </c>
      <c r="AT114">
        <v>46.3</v>
      </c>
      <c r="AU114">
        <v>11</v>
      </c>
      <c r="AV114">
        <v>11</v>
      </c>
      <c r="AW114" t="s">
        <v>392</v>
      </c>
      <c r="AX114">
        <v>1.2</v>
      </c>
      <c r="AY114">
        <v>1.6</v>
      </c>
      <c r="AZ114">
        <v>2.1</v>
      </c>
      <c r="BA114">
        <v>14.048999999999999</v>
      </c>
      <c r="BB114">
        <v>17.22</v>
      </c>
      <c r="BC114">
        <v>1.23</v>
      </c>
      <c r="BD114">
        <v>11.662000000000001</v>
      </c>
      <c r="BE114">
        <v>2973.846</v>
      </c>
      <c r="BF114">
        <v>10.038</v>
      </c>
      <c r="BG114">
        <v>17.02</v>
      </c>
      <c r="BH114">
        <v>0</v>
      </c>
      <c r="BI114">
        <v>17.02</v>
      </c>
      <c r="BJ114">
        <v>12.842000000000001</v>
      </c>
      <c r="BK114">
        <v>0</v>
      </c>
      <c r="BL114">
        <v>12.842000000000001</v>
      </c>
      <c r="BM114">
        <v>15.6578</v>
      </c>
      <c r="BQ114">
        <v>686.15800000000002</v>
      </c>
      <c r="BR114">
        <v>0.51853000000000005</v>
      </c>
      <c r="BS114">
        <v>0.238842</v>
      </c>
      <c r="BT114">
        <v>1.2841999999999999E-2</v>
      </c>
      <c r="BU114">
        <v>12.482314000000001</v>
      </c>
      <c r="BV114">
        <f t="shared" si="1"/>
        <v>4.8007242000000003</v>
      </c>
    </row>
    <row r="115" spans="1:74" customFormat="1" x14ac:dyDescent="0.25">
      <c r="A115" s="40">
        <v>41703</v>
      </c>
      <c r="B115" s="41">
        <v>0.59876107638888887</v>
      </c>
      <c r="C115">
        <v>11.67</v>
      </c>
      <c r="D115">
        <v>4.1500000000000002E-2</v>
      </c>
      <c r="E115">
        <v>415.05550799999997</v>
      </c>
      <c r="F115">
        <v>619.79999999999995</v>
      </c>
      <c r="G115">
        <v>-26.6</v>
      </c>
      <c r="H115">
        <v>1386.4</v>
      </c>
      <c r="J115">
        <v>3.7</v>
      </c>
      <c r="K115">
        <v>0.89859999999999995</v>
      </c>
      <c r="L115">
        <v>10.486499999999999</v>
      </c>
      <c r="M115">
        <v>3.73E-2</v>
      </c>
      <c r="N115">
        <v>556.91200000000003</v>
      </c>
      <c r="O115">
        <v>0</v>
      </c>
      <c r="P115">
        <v>556.9</v>
      </c>
      <c r="Q115">
        <v>420.20429999999999</v>
      </c>
      <c r="R115">
        <v>0</v>
      </c>
      <c r="S115">
        <v>420.2</v>
      </c>
      <c r="T115">
        <v>1386.3690999999999</v>
      </c>
      <c r="W115">
        <v>0</v>
      </c>
      <c r="X115">
        <v>3.3248000000000002</v>
      </c>
      <c r="Y115">
        <v>12.3</v>
      </c>
      <c r="Z115">
        <v>846</v>
      </c>
      <c r="AA115">
        <v>853</v>
      </c>
      <c r="AB115">
        <v>788</v>
      </c>
      <c r="AC115">
        <v>50</v>
      </c>
      <c r="AD115">
        <v>5.78</v>
      </c>
      <c r="AE115">
        <v>0.13</v>
      </c>
      <c r="AF115">
        <v>994</v>
      </c>
      <c r="AG115">
        <v>-11</v>
      </c>
      <c r="AH115">
        <v>9.0790000000000006</v>
      </c>
      <c r="AI115">
        <v>7</v>
      </c>
      <c r="AJ115">
        <v>190</v>
      </c>
      <c r="AK115">
        <v>190.1</v>
      </c>
      <c r="AL115">
        <v>3.7</v>
      </c>
      <c r="AM115">
        <v>195</v>
      </c>
      <c r="AN115" t="s">
        <v>155</v>
      </c>
      <c r="AO115">
        <v>2</v>
      </c>
      <c r="AP115" s="42">
        <v>0.80702546296296296</v>
      </c>
      <c r="AQ115">
        <v>47.161518000000001</v>
      </c>
      <c r="AR115">
        <v>-88.491443000000004</v>
      </c>
      <c r="AS115">
        <v>315.10000000000002</v>
      </c>
      <c r="AT115">
        <v>45.8</v>
      </c>
      <c r="AU115">
        <v>11</v>
      </c>
      <c r="AV115">
        <v>11</v>
      </c>
      <c r="AW115" t="s">
        <v>392</v>
      </c>
      <c r="AX115">
        <v>1.2</v>
      </c>
      <c r="AY115">
        <v>1.6</v>
      </c>
      <c r="AZ115">
        <v>2.2000000000000002</v>
      </c>
      <c r="BA115">
        <v>14.048999999999999</v>
      </c>
      <c r="BB115">
        <v>17.72</v>
      </c>
      <c r="BC115">
        <v>1.26</v>
      </c>
      <c r="BD115">
        <v>11.286</v>
      </c>
      <c r="BE115">
        <v>2987.1909999999998</v>
      </c>
      <c r="BF115">
        <v>6.7619999999999996</v>
      </c>
      <c r="BG115">
        <v>16.613</v>
      </c>
      <c r="BH115">
        <v>0</v>
      </c>
      <c r="BI115">
        <v>16.613</v>
      </c>
      <c r="BJ115">
        <v>12.535</v>
      </c>
      <c r="BK115">
        <v>0</v>
      </c>
      <c r="BL115">
        <v>12.535</v>
      </c>
      <c r="BM115">
        <v>13.048999999999999</v>
      </c>
      <c r="BQ115">
        <v>688.64</v>
      </c>
      <c r="BR115">
        <v>0.351825</v>
      </c>
      <c r="BS115">
        <v>0.23807900000000001</v>
      </c>
      <c r="BT115">
        <v>1.1158E-2</v>
      </c>
      <c r="BU115">
        <v>8.4693070000000006</v>
      </c>
      <c r="BV115">
        <f t="shared" si="1"/>
        <v>4.7853879000000008</v>
      </c>
    </row>
    <row r="116" spans="1:74" customFormat="1" x14ac:dyDescent="0.25">
      <c r="A116" s="40">
        <v>41703</v>
      </c>
      <c r="B116" s="41">
        <v>0.59877265046296302</v>
      </c>
      <c r="C116">
        <v>11.651999999999999</v>
      </c>
      <c r="D116">
        <v>3.09E-2</v>
      </c>
      <c r="E116">
        <v>308.58536600000002</v>
      </c>
      <c r="F116">
        <v>602.9</v>
      </c>
      <c r="G116">
        <v>-28.6</v>
      </c>
      <c r="H116">
        <v>1190.5</v>
      </c>
      <c r="J116">
        <v>3.6</v>
      </c>
      <c r="K116">
        <v>0.89900000000000002</v>
      </c>
      <c r="L116">
        <v>10.4755</v>
      </c>
      <c r="M116">
        <v>2.7699999999999999E-2</v>
      </c>
      <c r="N116">
        <v>541.98850000000004</v>
      </c>
      <c r="O116">
        <v>0</v>
      </c>
      <c r="P116">
        <v>542</v>
      </c>
      <c r="Q116">
        <v>408.9513</v>
      </c>
      <c r="R116">
        <v>0</v>
      </c>
      <c r="S116">
        <v>409</v>
      </c>
      <c r="T116">
        <v>1190.5400999999999</v>
      </c>
      <c r="W116">
        <v>0</v>
      </c>
      <c r="X116">
        <v>3.2364999999999999</v>
      </c>
      <c r="Y116">
        <v>12.2</v>
      </c>
      <c r="Z116">
        <v>847</v>
      </c>
      <c r="AA116">
        <v>853</v>
      </c>
      <c r="AB116">
        <v>789</v>
      </c>
      <c r="AC116">
        <v>50</v>
      </c>
      <c r="AD116">
        <v>5.78</v>
      </c>
      <c r="AE116">
        <v>0.13</v>
      </c>
      <c r="AF116">
        <v>993</v>
      </c>
      <c r="AG116">
        <v>-11</v>
      </c>
      <c r="AH116">
        <v>9</v>
      </c>
      <c r="AI116">
        <v>7</v>
      </c>
      <c r="AJ116">
        <v>190.9</v>
      </c>
      <c r="AK116">
        <v>189.1</v>
      </c>
      <c r="AL116">
        <v>3.7</v>
      </c>
      <c r="AM116">
        <v>195</v>
      </c>
      <c r="AN116" t="s">
        <v>155</v>
      </c>
      <c r="AO116">
        <v>2</v>
      </c>
      <c r="AP116" s="42">
        <v>0.80703703703703711</v>
      </c>
      <c r="AQ116">
        <v>47.161377000000002</v>
      </c>
      <c r="AR116">
        <v>-88.491287</v>
      </c>
      <c r="AS116">
        <v>314.60000000000002</v>
      </c>
      <c r="AT116">
        <v>44.4</v>
      </c>
      <c r="AU116">
        <v>11</v>
      </c>
      <c r="AV116">
        <v>11</v>
      </c>
      <c r="AW116" t="s">
        <v>392</v>
      </c>
      <c r="AX116">
        <v>1.4</v>
      </c>
      <c r="AY116">
        <v>1.7</v>
      </c>
      <c r="AZ116">
        <v>2.2999999999999998</v>
      </c>
      <c r="BA116">
        <v>14.048999999999999</v>
      </c>
      <c r="BB116">
        <v>17.8</v>
      </c>
      <c r="BC116">
        <v>1.27</v>
      </c>
      <c r="BD116">
        <v>11.233000000000001</v>
      </c>
      <c r="BE116">
        <v>2995.3760000000002</v>
      </c>
      <c r="BF116">
        <v>5.0490000000000004</v>
      </c>
      <c r="BG116">
        <v>16.228999999999999</v>
      </c>
      <c r="BH116">
        <v>0</v>
      </c>
      <c r="BI116">
        <v>16.228999999999999</v>
      </c>
      <c r="BJ116">
        <v>12.246</v>
      </c>
      <c r="BK116">
        <v>0</v>
      </c>
      <c r="BL116">
        <v>12.246</v>
      </c>
      <c r="BM116">
        <v>11.248200000000001</v>
      </c>
      <c r="BQ116">
        <v>672.89300000000003</v>
      </c>
      <c r="BR116">
        <v>0.27629300000000001</v>
      </c>
      <c r="BS116">
        <v>0.23707900000000001</v>
      </c>
      <c r="BT116">
        <v>1.1920999999999999E-2</v>
      </c>
      <c r="BU116">
        <v>6.6510639999999999</v>
      </c>
      <c r="BV116">
        <f t="shared" si="1"/>
        <v>4.7652879000000006</v>
      </c>
    </row>
    <row r="117" spans="1:74" customFormat="1" x14ac:dyDescent="0.25">
      <c r="A117" s="40">
        <v>41703</v>
      </c>
      <c r="B117" s="41">
        <v>0.59878422453703706</v>
      </c>
      <c r="C117">
        <v>11.449</v>
      </c>
      <c r="D117">
        <v>2.5999999999999999E-2</v>
      </c>
      <c r="E117">
        <v>260</v>
      </c>
      <c r="F117">
        <v>478.1</v>
      </c>
      <c r="G117">
        <v>-18</v>
      </c>
      <c r="H117">
        <v>1216.5</v>
      </c>
      <c r="J117">
        <v>3.6</v>
      </c>
      <c r="K117">
        <v>0.90059999999999996</v>
      </c>
      <c r="L117">
        <v>10.311500000000001</v>
      </c>
      <c r="M117">
        <v>2.3400000000000001E-2</v>
      </c>
      <c r="N117">
        <v>430.61189999999999</v>
      </c>
      <c r="O117">
        <v>0</v>
      </c>
      <c r="P117">
        <v>430.6</v>
      </c>
      <c r="Q117">
        <v>324.91379999999998</v>
      </c>
      <c r="R117">
        <v>0</v>
      </c>
      <c r="S117">
        <v>324.89999999999998</v>
      </c>
      <c r="T117">
        <v>1216.5345</v>
      </c>
      <c r="W117">
        <v>0</v>
      </c>
      <c r="X117">
        <v>3.2422</v>
      </c>
      <c r="Y117">
        <v>12.2</v>
      </c>
      <c r="Z117">
        <v>847</v>
      </c>
      <c r="AA117">
        <v>855</v>
      </c>
      <c r="AB117">
        <v>789</v>
      </c>
      <c r="AC117">
        <v>50</v>
      </c>
      <c r="AD117">
        <v>5.78</v>
      </c>
      <c r="AE117">
        <v>0.13</v>
      </c>
      <c r="AF117">
        <v>993</v>
      </c>
      <c r="AG117">
        <v>-11</v>
      </c>
      <c r="AH117">
        <v>9.9209999999999994</v>
      </c>
      <c r="AI117">
        <v>7</v>
      </c>
      <c r="AJ117">
        <v>190.1</v>
      </c>
      <c r="AK117">
        <v>189</v>
      </c>
      <c r="AL117">
        <v>3.5</v>
      </c>
      <c r="AM117">
        <v>195</v>
      </c>
      <c r="AN117" t="s">
        <v>155</v>
      </c>
      <c r="AO117">
        <v>2</v>
      </c>
      <c r="AP117" s="42">
        <v>0.80704861111111104</v>
      </c>
      <c r="AQ117">
        <v>47.161250000000003</v>
      </c>
      <c r="AR117">
        <v>-88.491119999999995</v>
      </c>
      <c r="AS117">
        <v>314.39999999999998</v>
      </c>
      <c r="AT117">
        <v>42.8</v>
      </c>
      <c r="AU117">
        <v>11</v>
      </c>
      <c r="AV117">
        <v>10</v>
      </c>
      <c r="AW117" t="s">
        <v>401</v>
      </c>
      <c r="AX117">
        <v>1.5</v>
      </c>
      <c r="AY117">
        <v>1.9</v>
      </c>
      <c r="AZ117">
        <v>2.5</v>
      </c>
      <c r="BA117">
        <v>14.048999999999999</v>
      </c>
      <c r="BB117">
        <v>18.100000000000001</v>
      </c>
      <c r="BC117">
        <v>1.29</v>
      </c>
      <c r="BD117">
        <v>11.035</v>
      </c>
      <c r="BE117">
        <v>2995.3919999999998</v>
      </c>
      <c r="BF117">
        <v>4.3289999999999997</v>
      </c>
      <c r="BG117">
        <v>13.1</v>
      </c>
      <c r="BH117">
        <v>0</v>
      </c>
      <c r="BI117">
        <v>13.1</v>
      </c>
      <c r="BJ117">
        <v>9.8840000000000003</v>
      </c>
      <c r="BK117">
        <v>0</v>
      </c>
      <c r="BL117">
        <v>9.8840000000000003</v>
      </c>
      <c r="BM117">
        <v>11.6767</v>
      </c>
      <c r="BQ117">
        <v>684.81299999999999</v>
      </c>
      <c r="BR117">
        <v>0.30139300000000002</v>
      </c>
      <c r="BS117">
        <v>0.23607900000000001</v>
      </c>
      <c r="BT117">
        <v>1.2E-2</v>
      </c>
      <c r="BU117">
        <v>7.2552830000000004</v>
      </c>
      <c r="BV117">
        <f t="shared" si="1"/>
        <v>4.7451879000000003</v>
      </c>
    </row>
    <row r="118" spans="1:74" customFormat="1" x14ac:dyDescent="0.25">
      <c r="A118" s="40">
        <v>41703</v>
      </c>
      <c r="B118" s="41">
        <v>0.5987957986111111</v>
      </c>
      <c r="C118">
        <v>11.298999999999999</v>
      </c>
      <c r="D118">
        <v>2.58E-2</v>
      </c>
      <c r="E118">
        <v>258.12662599999999</v>
      </c>
      <c r="F118">
        <v>379.9</v>
      </c>
      <c r="G118">
        <v>-8.8000000000000007</v>
      </c>
      <c r="H118">
        <v>1290.0999999999999</v>
      </c>
      <c r="J118">
        <v>3.7</v>
      </c>
      <c r="K118">
        <v>0.90180000000000005</v>
      </c>
      <c r="L118">
        <v>10.19</v>
      </c>
      <c r="M118">
        <v>2.3300000000000001E-2</v>
      </c>
      <c r="N118">
        <v>342.56959999999998</v>
      </c>
      <c r="O118">
        <v>0</v>
      </c>
      <c r="P118">
        <v>342.6</v>
      </c>
      <c r="Q118">
        <v>258.48239999999998</v>
      </c>
      <c r="R118">
        <v>0</v>
      </c>
      <c r="S118">
        <v>258.5</v>
      </c>
      <c r="T118">
        <v>1290.0854999999999</v>
      </c>
      <c r="W118">
        <v>0</v>
      </c>
      <c r="X118">
        <v>3.3368000000000002</v>
      </c>
      <c r="Y118">
        <v>12.2</v>
      </c>
      <c r="Z118">
        <v>848</v>
      </c>
      <c r="AA118">
        <v>855</v>
      </c>
      <c r="AB118">
        <v>790</v>
      </c>
      <c r="AC118">
        <v>50</v>
      </c>
      <c r="AD118">
        <v>5.78</v>
      </c>
      <c r="AE118">
        <v>0.13</v>
      </c>
      <c r="AF118">
        <v>993</v>
      </c>
      <c r="AG118">
        <v>-11</v>
      </c>
      <c r="AH118">
        <v>10</v>
      </c>
      <c r="AI118">
        <v>7</v>
      </c>
      <c r="AJ118">
        <v>190</v>
      </c>
      <c r="AK118">
        <v>189</v>
      </c>
      <c r="AL118">
        <v>3.8</v>
      </c>
      <c r="AM118">
        <v>195</v>
      </c>
      <c r="AN118" t="s">
        <v>155</v>
      </c>
      <c r="AO118">
        <v>2</v>
      </c>
      <c r="AP118" s="42">
        <v>0.80706018518518519</v>
      </c>
      <c r="AQ118">
        <v>47.161121999999999</v>
      </c>
      <c r="AR118">
        <v>-88.490971999999999</v>
      </c>
      <c r="AS118">
        <v>314.10000000000002</v>
      </c>
      <c r="AT118">
        <v>41.3</v>
      </c>
      <c r="AU118">
        <v>11</v>
      </c>
      <c r="AV118">
        <v>10</v>
      </c>
      <c r="AW118" t="s">
        <v>401</v>
      </c>
      <c r="AX118">
        <v>1.3</v>
      </c>
      <c r="AY118">
        <v>2</v>
      </c>
      <c r="AZ118">
        <v>2.6</v>
      </c>
      <c r="BA118">
        <v>14.048999999999999</v>
      </c>
      <c r="BB118">
        <v>18.309999999999999</v>
      </c>
      <c r="BC118">
        <v>1.3</v>
      </c>
      <c r="BD118">
        <v>10.885</v>
      </c>
      <c r="BE118">
        <v>2992.933</v>
      </c>
      <c r="BF118">
        <v>4.3520000000000003</v>
      </c>
      <c r="BG118">
        <v>10.537000000000001</v>
      </c>
      <c r="BH118">
        <v>0</v>
      </c>
      <c r="BI118">
        <v>10.537000000000001</v>
      </c>
      <c r="BJ118">
        <v>7.95</v>
      </c>
      <c r="BK118">
        <v>0</v>
      </c>
      <c r="BL118">
        <v>7.95</v>
      </c>
      <c r="BM118">
        <v>12.52</v>
      </c>
      <c r="BQ118">
        <v>712.60799999999995</v>
      </c>
      <c r="BR118">
        <v>0.28005400000000003</v>
      </c>
      <c r="BS118">
        <v>0.23139499999999999</v>
      </c>
      <c r="BT118">
        <v>1.2E-2</v>
      </c>
      <c r="BU118">
        <v>6.7416</v>
      </c>
      <c r="BV118">
        <f t="shared" si="1"/>
        <v>4.6510395000000004</v>
      </c>
    </row>
    <row r="119" spans="1:74" customFormat="1" x14ac:dyDescent="0.25">
      <c r="A119" s="40">
        <v>41703</v>
      </c>
      <c r="B119" s="41">
        <v>0.59880737268518514</v>
      </c>
      <c r="C119">
        <v>11.381</v>
      </c>
      <c r="D119">
        <v>2.23E-2</v>
      </c>
      <c r="E119">
        <v>223.43451899999999</v>
      </c>
      <c r="F119">
        <v>284.8</v>
      </c>
      <c r="G119">
        <v>-8.9</v>
      </c>
      <c r="H119">
        <v>1246.9000000000001</v>
      </c>
      <c r="J119">
        <v>3.88</v>
      </c>
      <c r="K119">
        <v>0.90129999999999999</v>
      </c>
      <c r="L119">
        <v>10.257899999999999</v>
      </c>
      <c r="M119">
        <v>2.01E-2</v>
      </c>
      <c r="N119">
        <v>256.70490000000001</v>
      </c>
      <c r="O119">
        <v>0</v>
      </c>
      <c r="P119">
        <v>256.7</v>
      </c>
      <c r="Q119">
        <v>193.69409999999999</v>
      </c>
      <c r="R119">
        <v>0</v>
      </c>
      <c r="S119">
        <v>193.7</v>
      </c>
      <c r="T119">
        <v>1246.8797999999999</v>
      </c>
      <c r="W119">
        <v>0</v>
      </c>
      <c r="X119">
        <v>3.4929999999999999</v>
      </c>
      <c r="Y119">
        <v>12.2</v>
      </c>
      <c r="Z119">
        <v>850</v>
      </c>
      <c r="AA119">
        <v>855</v>
      </c>
      <c r="AB119">
        <v>792</v>
      </c>
      <c r="AC119">
        <v>50</v>
      </c>
      <c r="AD119">
        <v>5.78</v>
      </c>
      <c r="AE119">
        <v>0.13</v>
      </c>
      <c r="AF119">
        <v>993</v>
      </c>
      <c r="AG119">
        <v>-11</v>
      </c>
      <c r="AH119">
        <v>10</v>
      </c>
      <c r="AI119">
        <v>7</v>
      </c>
      <c r="AJ119">
        <v>190</v>
      </c>
      <c r="AK119">
        <v>189</v>
      </c>
      <c r="AL119">
        <v>4.0999999999999996</v>
      </c>
      <c r="AM119">
        <v>195</v>
      </c>
      <c r="AN119" t="s">
        <v>155</v>
      </c>
      <c r="AO119">
        <v>2</v>
      </c>
      <c r="AP119" s="42">
        <v>0.80707175925925922</v>
      </c>
      <c r="AQ119">
        <v>47.160980000000002</v>
      </c>
      <c r="AR119">
        <v>-88.490875000000003</v>
      </c>
      <c r="AS119">
        <v>314.3</v>
      </c>
      <c r="AT119">
        <v>39.700000000000003</v>
      </c>
      <c r="AU119">
        <v>11</v>
      </c>
      <c r="AV119">
        <v>10</v>
      </c>
      <c r="AW119" t="s">
        <v>401</v>
      </c>
      <c r="AX119">
        <v>1.5</v>
      </c>
      <c r="AY119">
        <v>2.1</v>
      </c>
      <c r="AZ119">
        <v>2.8</v>
      </c>
      <c r="BA119">
        <v>14.048999999999999</v>
      </c>
      <c r="BB119">
        <v>18.2</v>
      </c>
      <c r="BC119">
        <v>1.3</v>
      </c>
      <c r="BD119">
        <v>10.945</v>
      </c>
      <c r="BE119">
        <v>2995.3040000000001</v>
      </c>
      <c r="BF119">
        <v>3.7429999999999999</v>
      </c>
      <c r="BG119">
        <v>7.85</v>
      </c>
      <c r="BH119">
        <v>0</v>
      </c>
      <c r="BI119">
        <v>7.85</v>
      </c>
      <c r="BJ119">
        <v>5.923</v>
      </c>
      <c r="BK119">
        <v>0</v>
      </c>
      <c r="BL119">
        <v>5.923</v>
      </c>
      <c r="BM119">
        <v>12.030200000000001</v>
      </c>
      <c r="BQ119">
        <v>741.61800000000005</v>
      </c>
      <c r="BR119">
        <v>0.29916199999999998</v>
      </c>
      <c r="BS119">
        <v>0.23283999999999999</v>
      </c>
      <c r="BT119">
        <v>1.2E-2</v>
      </c>
      <c r="BU119">
        <v>7.2015739999999999</v>
      </c>
      <c r="BV119">
        <f t="shared" si="1"/>
        <v>4.6800839999999999</v>
      </c>
    </row>
    <row r="120" spans="1:74" customFormat="1" x14ac:dyDescent="0.25">
      <c r="A120" s="40">
        <v>41703</v>
      </c>
      <c r="B120" s="41">
        <v>0.59881894675925929</v>
      </c>
      <c r="C120">
        <v>11.486000000000001</v>
      </c>
      <c r="D120">
        <v>2.1299999999999999E-2</v>
      </c>
      <c r="E120">
        <v>212.78622899999999</v>
      </c>
      <c r="F120">
        <v>237.6</v>
      </c>
      <c r="G120">
        <v>1.2</v>
      </c>
      <c r="H120">
        <v>1203.4000000000001</v>
      </c>
      <c r="J120">
        <v>4.12</v>
      </c>
      <c r="K120">
        <v>0.90049999999999997</v>
      </c>
      <c r="L120">
        <v>10.3439</v>
      </c>
      <c r="M120">
        <v>1.9199999999999998E-2</v>
      </c>
      <c r="N120">
        <v>213.9847</v>
      </c>
      <c r="O120">
        <v>1.0807</v>
      </c>
      <c r="P120">
        <v>215.1</v>
      </c>
      <c r="Q120">
        <v>161.45689999999999</v>
      </c>
      <c r="R120">
        <v>0.81540000000000001</v>
      </c>
      <c r="S120">
        <v>162.30000000000001</v>
      </c>
      <c r="T120">
        <v>1203.4458</v>
      </c>
      <c r="W120">
        <v>0</v>
      </c>
      <c r="X120">
        <v>3.7096</v>
      </c>
      <c r="Y120">
        <v>12.2</v>
      </c>
      <c r="Z120">
        <v>851</v>
      </c>
      <c r="AA120">
        <v>855</v>
      </c>
      <c r="AB120">
        <v>793</v>
      </c>
      <c r="AC120">
        <v>50</v>
      </c>
      <c r="AD120">
        <v>5.78</v>
      </c>
      <c r="AE120">
        <v>0.13</v>
      </c>
      <c r="AF120">
        <v>994</v>
      </c>
      <c r="AG120">
        <v>-11</v>
      </c>
      <c r="AH120">
        <v>10</v>
      </c>
      <c r="AI120">
        <v>7</v>
      </c>
      <c r="AJ120">
        <v>190</v>
      </c>
      <c r="AK120">
        <v>189</v>
      </c>
      <c r="AL120">
        <v>4.0999999999999996</v>
      </c>
      <c r="AM120">
        <v>195</v>
      </c>
      <c r="AN120" t="s">
        <v>155</v>
      </c>
      <c r="AO120">
        <v>2</v>
      </c>
      <c r="AP120" s="42">
        <v>0.80708333333333337</v>
      </c>
      <c r="AQ120">
        <v>47.160837000000001</v>
      </c>
      <c r="AR120">
        <v>-88.490808000000001</v>
      </c>
      <c r="AS120">
        <v>314.39999999999998</v>
      </c>
      <c r="AT120">
        <v>38.1</v>
      </c>
      <c r="AU120">
        <v>11</v>
      </c>
      <c r="AV120">
        <v>10</v>
      </c>
      <c r="AW120" t="s">
        <v>401</v>
      </c>
      <c r="AX120">
        <v>1.7</v>
      </c>
      <c r="AY120">
        <v>2.4</v>
      </c>
      <c r="AZ120">
        <v>3.2</v>
      </c>
      <c r="BA120">
        <v>14.048999999999999</v>
      </c>
      <c r="BB120">
        <v>18.05</v>
      </c>
      <c r="BC120">
        <v>1.29</v>
      </c>
      <c r="BD120">
        <v>11.044</v>
      </c>
      <c r="BE120">
        <v>2997.0819999999999</v>
      </c>
      <c r="BF120">
        <v>3.5339999999999998</v>
      </c>
      <c r="BG120">
        <v>6.4930000000000003</v>
      </c>
      <c r="BH120">
        <v>3.3000000000000002E-2</v>
      </c>
      <c r="BI120">
        <v>6.5259999999999998</v>
      </c>
      <c r="BJ120">
        <v>4.899</v>
      </c>
      <c r="BK120">
        <v>2.5000000000000001E-2</v>
      </c>
      <c r="BL120">
        <v>4.9240000000000004</v>
      </c>
      <c r="BM120">
        <v>11.5214</v>
      </c>
      <c r="BQ120">
        <v>781.51800000000003</v>
      </c>
      <c r="BR120">
        <v>0.253112</v>
      </c>
      <c r="BS120">
        <v>0.234842</v>
      </c>
      <c r="BT120">
        <v>1.2E-2</v>
      </c>
      <c r="BU120">
        <v>6.0930419999999996</v>
      </c>
      <c r="BV120">
        <f t="shared" si="1"/>
        <v>4.7203242000000003</v>
      </c>
    </row>
    <row r="121" spans="1:74" customFormat="1" x14ac:dyDescent="0.25">
      <c r="A121" s="40">
        <v>41703</v>
      </c>
      <c r="B121" s="41">
        <v>0.59883052083333332</v>
      </c>
      <c r="C121">
        <v>11.444000000000001</v>
      </c>
      <c r="D121">
        <v>1.9300000000000001E-2</v>
      </c>
      <c r="E121">
        <v>193.13793100000001</v>
      </c>
      <c r="F121">
        <v>229.5</v>
      </c>
      <c r="G121">
        <v>-0.5</v>
      </c>
      <c r="H121">
        <v>1230.0999999999999</v>
      </c>
      <c r="J121">
        <v>4.37</v>
      </c>
      <c r="K121">
        <v>0.90090000000000003</v>
      </c>
      <c r="L121">
        <v>10.31</v>
      </c>
      <c r="M121">
        <v>1.7399999999999999E-2</v>
      </c>
      <c r="N121">
        <v>206.77199999999999</v>
      </c>
      <c r="O121">
        <v>0</v>
      </c>
      <c r="P121">
        <v>206.8</v>
      </c>
      <c r="Q121">
        <v>156.0145</v>
      </c>
      <c r="R121">
        <v>0</v>
      </c>
      <c r="S121">
        <v>156</v>
      </c>
      <c r="T121">
        <v>1230.1052999999999</v>
      </c>
      <c r="W121">
        <v>0</v>
      </c>
      <c r="X121">
        <v>3.9384999999999999</v>
      </c>
      <c r="Y121">
        <v>12.1</v>
      </c>
      <c r="Z121">
        <v>851</v>
      </c>
      <c r="AA121">
        <v>855</v>
      </c>
      <c r="AB121">
        <v>793</v>
      </c>
      <c r="AC121">
        <v>50</v>
      </c>
      <c r="AD121">
        <v>5.78</v>
      </c>
      <c r="AE121">
        <v>0.13</v>
      </c>
      <c r="AF121">
        <v>994</v>
      </c>
      <c r="AG121">
        <v>-11</v>
      </c>
      <c r="AH121">
        <v>9.0790000000000006</v>
      </c>
      <c r="AI121">
        <v>7</v>
      </c>
      <c r="AJ121">
        <v>190</v>
      </c>
      <c r="AK121">
        <v>189.9</v>
      </c>
      <c r="AL121">
        <v>4.2</v>
      </c>
      <c r="AM121">
        <v>195</v>
      </c>
      <c r="AN121" t="s">
        <v>155</v>
      </c>
      <c r="AO121">
        <v>2</v>
      </c>
      <c r="AP121" s="42">
        <v>0.8070949074074073</v>
      </c>
      <c r="AQ121">
        <v>47.160690000000002</v>
      </c>
      <c r="AR121">
        <v>-88.490773000000004</v>
      </c>
      <c r="AS121">
        <v>314.10000000000002</v>
      </c>
      <c r="AT121">
        <v>36.9</v>
      </c>
      <c r="AU121">
        <v>11</v>
      </c>
      <c r="AV121">
        <v>10</v>
      </c>
      <c r="AW121" t="s">
        <v>401</v>
      </c>
      <c r="AX121">
        <v>1.2</v>
      </c>
      <c r="AY121">
        <v>2.6</v>
      </c>
      <c r="AZ121">
        <v>3.3</v>
      </c>
      <c r="BA121">
        <v>14.048999999999999</v>
      </c>
      <c r="BB121">
        <v>18.11</v>
      </c>
      <c r="BC121">
        <v>1.29</v>
      </c>
      <c r="BD121">
        <v>10.999000000000001</v>
      </c>
      <c r="BE121">
        <v>2996.7280000000001</v>
      </c>
      <c r="BF121">
        <v>3.2189999999999999</v>
      </c>
      <c r="BG121">
        <v>6.2939999999999996</v>
      </c>
      <c r="BH121">
        <v>0</v>
      </c>
      <c r="BI121">
        <v>6.2939999999999996</v>
      </c>
      <c r="BJ121">
        <v>4.7489999999999997</v>
      </c>
      <c r="BK121">
        <v>0</v>
      </c>
      <c r="BL121">
        <v>4.7489999999999997</v>
      </c>
      <c r="BM121">
        <v>11.814</v>
      </c>
      <c r="BQ121">
        <v>832.38499999999999</v>
      </c>
      <c r="BR121">
        <v>0.26649899999999999</v>
      </c>
      <c r="BS121">
        <v>0.23868400000000001</v>
      </c>
      <c r="BT121">
        <v>1.3842E-2</v>
      </c>
      <c r="BU121">
        <v>6.4152969999999998</v>
      </c>
      <c r="BV121">
        <f t="shared" si="1"/>
        <v>4.7975484000000002</v>
      </c>
    </row>
    <row r="122" spans="1:74" customFormat="1" x14ac:dyDescent="0.25">
      <c r="A122" s="40">
        <v>41703</v>
      </c>
      <c r="B122" s="41">
        <v>0.59884209490740747</v>
      </c>
      <c r="C122">
        <v>11.3</v>
      </c>
      <c r="D122">
        <v>1.84E-2</v>
      </c>
      <c r="E122">
        <v>183.974152</v>
      </c>
      <c r="F122">
        <v>229.4</v>
      </c>
      <c r="G122">
        <v>-0.3</v>
      </c>
      <c r="H122">
        <v>1302.5999999999999</v>
      </c>
      <c r="J122">
        <v>4.51</v>
      </c>
      <c r="K122">
        <v>0.90210000000000001</v>
      </c>
      <c r="L122">
        <v>10.1934</v>
      </c>
      <c r="M122">
        <v>1.66E-2</v>
      </c>
      <c r="N122">
        <v>206.93510000000001</v>
      </c>
      <c r="O122">
        <v>0</v>
      </c>
      <c r="P122">
        <v>206.9</v>
      </c>
      <c r="Q122">
        <v>156.13759999999999</v>
      </c>
      <c r="R122">
        <v>0</v>
      </c>
      <c r="S122">
        <v>156.1</v>
      </c>
      <c r="T122">
        <v>1302.5858000000001</v>
      </c>
      <c r="W122">
        <v>0</v>
      </c>
      <c r="X122">
        <v>4.0717999999999996</v>
      </c>
      <c r="Y122">
        <v>12.2</v>
      </c>
      <c r="Z122">
        <v>850</v>
      </c>
      <c r="AA122">
        <v>856</v>
      </c>
      <c r="AB122">
        <v>792</v>
      </c>
      <c r="AC122">
        <v>50</v>
      </c>
      <c r="AD122">
        <v>5.78</v>
      </c>
      <c r="AE122">
        <v>0.13</v>
      </c>
      <c r="AF122">
        <v>994</v>
      </c>
      <c r="AG122">
        <v>-11</v>
      </c>
      <c r="AH122">
        <v>9.9209999999999994</v>
      </c>
      <c r="AI122">
        <v>7</v>
      </c>
      <c r="AJ122">
        <v>190.9</v>
      </c>
      <c r="AK122">
        <v>190.9</v>
      </c>
      <c r="AL122">
        <v>4.4000000000000004</v>
      </c>
      <c r="AM122">
        <v>195</v>
      </c>
      <c r="AN122" t="s">
        <v>155</v>
      </c>
      <c r="AO122">
        <v>2</v>
      </c>
      <c r="AP122" s="42">
        <v>0.8070949074074073</v>
      </c>
      <c r="AQ122">
        <v>47.160547000000001</v>
      </c>
      <c r="AR122">
        <v>-88.490767000000005</v>
      </c>
      <c r="AS122">
        <v>313.39999999999998</v>
      </c>
      <c r="AT122">
        <v>35.9</v>
      </c>
      <c r="AU122">
        <v>11</v>
      </c>
      <c r="AV122">
        <v>10</v>
      </c>
      <c r="AW122" t="s">
        <v>401</v>
      </c>
      <c r="AX122">
        <v>1.2</v>
      </c>
      <c r="AY122">
        <v>2.6</v>
      </c>
      <c r="AZ122">
        <v>3.3</v>
      </c>
      <c r="BA122">
        <v>14.048999999999999</v>
      </c>
      <c r="BB122">
        <v>18.32</v>
      </c>
      <c r="BC122">
        <v>1.3</v>
      </c>
      <c r="BD122">
        <v>10.856</v>
      </c>
      <c r="BE122">
        <v>2994.5230000000001</v>
      </c>
      <c r="BF122">
        <v>3.1030000000000002</v>
      </c>
      <c r="BG122">
        <v>6.3659999999999997</v>
      </c>
      <c r="BH122">
        <v>0</v>
      </c>
      <c r="BI122">
        <v>6.3659999999999997</v>
      </c>
      <c r="BJ122">
        <v>4.8029999999999999</v>
      </c>
      <c r="BK122">
        <v>0</v>
      </c>
      <c r="BL122">
        <v>4.8029999999999999</v>
      </c>
      <c r="BM122">
        <v>12.643800000000001</v>
      </c>
      <c r="BQ122">
        <v>869.75900000000001</v>
      </c>
      <c r="BR122">
        <v>0.25694800000000001</v>
      </c>
      <c r="BS122">
        <v>0.24176300000000001</v>
      </c>
      <c r="BT122">
        <v>1.3079E-2</v>
      </c>
      <c r="BU122">
        <v>6.1853809999999996</v>
      </c>
      <c r="BV122">
        <f t="shared" si="1"/>
        <v>4.8594363000000005</v>
      </c>
    </row>
    <row r="123" spans="1:74" customFormat="1" x14ac:dyDescent="0.25">
      <c r="A123" s="40">
        <v>41703</v>
      </c>
      <c r="B123" s="41">
        <v>0.59885366898148151</v>
      </c>
      <c r="C123">
        <v>11.118</v>
      </c>
      <c r="D123">
        <v>1.9599999999999999E-2</v>
      </c>
      <c r="E123">
        <v>196.34471300000001</v>
      </c>
      <c r="F123">
        <v>200</v>
      </c>
      <c r="G123">
        <v>-0.3</v>
      </c>
      <c r="H123">
        <v>1451.7</v>
      </c>
      <c r="J123">
        <v>4.7699999999999996</v>
      </c>
      <c r="K123">
        <v>0.90329999999999999</v>
      </c>
      <c r="L123">
        <v>10.0425</v>
      </c>
      <c r="M123">
        <v>1.77E-2</v>
      </c>
      <c r="N123">
        <v>180.66210000000001</v>
      </c>
      <c r="O123">
        <v>0</v>
      </c>
      <c r="P123">
        <v>180.7</v>
      </c>
      <c r="Q123">
        <v>136.31389999999999</v>
      </c>
      <c r="R123">
        <v>0</v>
      </c>
      <c r="S123">
        <v>136.30000000000001</v>
      </c>
      <c r="T123">
        <v>1451.6676</v>
      </c>
      <c r="W123">
        <v>0</v>
      </c>
      <c r="X123">
        <v>4.3101000000000003</v>
      </c>
      <c r="Y123">
        <v>12.2</v>
      </c>
      <c r="Z123">
        <v>852</v>
      </c>
      <c r="AA123">
        <v>855</v>
      </c>
      <c r="AB123">
        <v>793</v>
      </c>
      <c r="AC123">
        <v>50</v>
      </c>
      <c r="AD123">
        <v>5.78</v>
      </c>
      <c r="AE123">
        <v>0.13</v>
      </c>
      <c r="AF123">
        <v>994</v>
      </c>
      <c r="AG123">
        <v>-11</v>
      </c>
      <c r="AH123">
        <v>10</v>
      </c>
      <c r="AI123">
        <v>7</v>
      </c>
      <c r="AJ123">
        <v>190.1</v>
      </c>
      <c r="AK123">
        <v>191</v>
      </c>
      <c r="AL123">
        <v>3.9</v>
      </c>
      <c r="AM123">
        <v>195</v>
      </c>
      <c r="AN123" t="s">
        <v>155</v>
      </c>
      <c r="AO123">
        <v>2</v>
      </c>
      <c r="AP123" s="42">
        <v>0.8071180555555556</v>
      </c>
      <c r="AQ123">
        <v>47.160404999999997</v>
      </c>
      <c r="AR123">
        <v>-88.490767000000005</v>
      </c>
      <c r="AS123">
        <v>313.39999999999998</v>
      </c>
      <c r="AT123">
        <v>35.299999999999997</v>
      </c>
      <c r="AU123">
        <v>11</v>
      </c>
      <c r="AV123">
        <v>10</v>
      </c>
      <c r="AW123" t="s">
        <v>401</v>
      </c>
      <c r="AX123">
        <v>1.3</v>
      </c>
      <c r="AY123">
        <v>2.2999999999999998</v>
      </c>
      <c r="AZ123">
        <v>2.8</v>
      </c>
      <c r="BA123">
        <v>14.048999999999999</v>
      </c>
      <c r="BB123">
        <v>18.57</v>
      </c>
      <c r="BC123">
        <v>1.32</v>
      </c>
      <c r="BD123">
        <v>10.711</v>
      </c>
      <c r="BE123">
        <v>2989.33</v>
      </c>
      <c r="BF123">
        <v>3.36</v>
      </c>
      <c r="BG123">
        <v>5.6319999999999997</v>
      </c>
      <c r="BH123">
        <v>0</v>
      </c>
      <c r="BI123">
        <v>5.6319999999999997</v>
      </c>
      <c r="BJ123">
        <v>4.2489999999999997</v>
      </c>
      <c r="BK123">
        <v>0</v>
      </c>
      <c r="BL123">
        <v>4.2489999999999997</v>
      </c>
      <c r="BM123">
        <v>14.277799999999999</v>
      </c>
      <c r="BQ123">
        <v>932.86</v>
      </c>
      <c r="BR123">
        <v>0.28823500000000002</v>
      </c>
      <c r="BS123">
        <v>0.243842</v>
      </c>
      <c r="BT123">
        <v>1.3920999999999999E-2</v>
      </c>
      <c r="BU123">
        <v>6.9385370000000002</v>
      </c>
      <c r="BV123">
        <f t="shared" si="1"/>
        <v>4.9012242000000006</v>
      </c>
    </row>
    <row r="124" spans="1:74" customFormat="1" x14ac:dyDescent="0.25">
      <c r="A124" s="40">
        <v>41703</v>
      </c>
      <c r="B124" s="41">
        <v>0.59886524305555555</v>
      </c>
      <c r="C124">
        <v>10.875</v>
      </c>
      <c r="D124">
        <v>2.1999999999999999E-2</v>
      </c>
      <c r="E124">
        <v>220.45847800000001</v>
      </c>
      <c r="F124">
        <v>175.2</v>
      </c>
      <c r="G124">
        <v>-1.8</v>
      </c>
      <c r="H124">
        <v>1608</v>
      </c>
      <c r="J124">
        <v>4.8099999999999996</v>
      </c>
      <c r="K124">
        <v>0.90500000000000003</v>
      </c>
      <c r="L124">
        <v>9.8421000000000003</v>
      </c>
      <c r="M124">
        <v>0.02</v>
      </c>
      <c r="N124">
        <v>158.54759999999999</v>
      </c>
      <c r="O124">
        <v>0</v>
      </c>
      <c r="P124">
        <v>158.5</v>
      </c>
      <c r="Q124">
        <v>119.628</v>
      </c>
      <c r="R124">
        <v>0</v>
      </c>
      <c r="S124">
        <v>119.6</v>
      </c>
      <c r="T124">
        <v>1608.0192</v>
      </c>
      <c r="W124">
        <v>0</v>
      </c>
      <c r="X124">
        <v>4.3574999999999999</v>
      </c>
      <c r="Y124">
        <v>12.1</v>
      </c>
      <c r="Z124">
        <v>854</v>
      </c>
      <c r="AA124">
        <v>858</v>
      </c>
      <c r="AB124">
        <v>792</v>
      </c>
      <c r="AC124">
        <v>50</v>
      </c>
      <c r="AD124">
        <v>5.78</v>
      </c>
      <c r="AE124">
        <v>0.13</v>
      </c>
      <c r="AF124">
        <v>994</v>
      </c>
      <c r="AG124">
        <v>-11</v>
      </c>
      <c r="AH124">
        <v>10.920999999999999</v>
      </c>
      <c r="AI124">
        <v>7</v>
      </c>
      <c r="AJ124">
        <v>190</v>
      </c>
      <c r="AK124">
        <v>191</v>
      </c>
      <c r="AL124">
        <v>3.7</v>
      </c>
      <c r="AM124">
        <v>195</v>
      </c>
      <c r="AN124" t="s">
        <v>155</v>
      </c>
      <c r="AO124">
        <v>2</v>
      </c>
      <c r="AP124" s="42">
        <v>0.80712962962962964</v>
      </c>
      <c r="AQ124">
        <v>47.160266999999997</v>
      </c>
      <c r="AR124">
        <v>-88.490754999999993</v>
      </c>
      <c r="AS124">
        <v>313.3</v>
      </c>
      <c r="AT124">
        <v>34.9</v>
      </c>
      <c r="AU124">
        <v>11</v>
      </c>
      <c r="AV124">
        <v>11</v>
      </c>
      <c r="AW124" t="s">
        <v>401</v>
      </c>
      <c r="AX124">
        <v>1.3</v>
      </c>
      <c r="AY124">
        <v>2.2999999999999998</v>
      </c>
      <c r="AZ124">
        <v>2.8</v>
      </c>
      <c r="BA124">
        <v>14.048999999999999</v>
      </c>
      <c r="BB124">
        <v>18.920000000000002</v>
      </c>
      <c r="BC124">
        <v>1.35</v>
      </c>
      <c r="BD124">
        <v>10.497999999999999</v>
      </c>
      <c r="BE124">
        <v>2983.2489999999998</v>
      </c>
      <c r="BF124">
        <v>3.8490000000000002</v>
      </c>
      <c r="BG124">
        <v>5.0330000000000004</v>
      </c>
      <c r="BH124">
        <v>0</v>
      </c>
      <c r="BI124">
        <v>5.0330000000000004</v>
      </c>
      <c r="BJ124">
        <v>3.7970000000000002</v>
      </c>
      <c r="BK124">
        <v>0</v>
      </c>
      <c r="BL124">
        <v>3.7970000000000002</v>
      </c>
      <c r="BM124">
        <v>16.104800000000001</v>
      </c>
      <c r="BQ124">
        <v>960.36</v>
      </c>
      <c r="BR124">
        <v>0.25784400000000002</v>
      </c>
      <c r="BS124">
        <v>0.24307899999999999</v>
      </c>
      <c r="BT124">
        <v>1.4E-2</v>
      </c>
      <c r="BU124">
        <v>6.20695</v>
      </c>
      <c r="BV124">
        <f t="shared" si="1"/>
        <v>4.8858879000000002</v>
      </c>
    </row>
    <row r="125" spans="1:74" customFormat="1" x14ac:dyDescent="0.25">
      <c r="A125" s="40">
        <v>41703</v>
      </c>
      <c r="B125" s="41">
        <v>0.59887681712962959</v>
      </c>
      <c r="C125">
        <v>10.721</v>
      </c>
      <c r="D125">
        <v>2.29E-2</v>
      </c>
      <c r="E125">
        <v>229.10899699999999</v>
      </c>
      <c r="F125">
        <v>160.5</v>
      </c>
      <c r="G125">
        <v>-5.8</v>
      </c>
      <c r="H125">
        <v>1619.9</v>
      </c>
      <c r="J125">
        <v>4.9000000000000004</v>
      </c>
      <c r="K125">
        <v>0.90639999999999998</v>
      </c>
      <c r="L125">
        <v>9.7181999999999995</v>
      </c>
      <c r="M125">
        <v>2.0799999999999999E-2</v>
      </c>
      <c r="N125">
        <v>145.4546</v>
      </c>
      <c r="O125">
        <v>0</v>
      </c>
      <c r="P125">
        <v>145.5</v>
      </c>
      <c r="Q125">
        <v>109.7491</v>
      </c>
      <c r="R125">
        <v>0</v>
      </c>
      <c r="S125">
        <v>109.7</v>
      </c>
      <c r="T125">
        <v>1619.8726999999999</v>
      </c>
      <c r="W125">
        <v>0</v>
      </c>
      <c r="X125">
        <v>4.4414999999999996</v>
      </c>
      <c r="Y125">
        <v>12.4</v>
      </c>
      <c r="Z125">
        <v>851</v>
      </c>
      <c r="AA125">
        <v>859</v>
      </c>
      <c r="AB125">
        <v>792</v>
      </c>
      <c r="AC125">
        <v>50</v>
      </c>
      <c r="AD125">
        <v>5.78</v>
      </c>
      <c r="AE125">
        <v>0.13</v>
      </c>
      <c r="AF125">
        <v>994</v>
      </c>
      <c r="AG125">
        <v>-11</v>
      </c>
      <c r="AH125">
        <v>11</v>
      </c>
      <c r="AI125">
        <v>7</v>
      </c>
      <c r="AJ125">
        <v>190</v>
      </c>
      <c r="AK125">
        <v>191</v>
      </c>
      <c r="AL125">
        <v>4.3</v>
      </c>
      <c r="AM125">
        <v>195</v>
      </c>
      <c r="AN125" t="s">
        <v>155</v>
      </c>
      <c r="AO125">
        <v>2</v>
      </c>
      <c r="AP125" s="42">
        <v>0.80714120370370368</v>
      </c>
      <c r="AQ125">
        <v>47.160127000000003</v>
      </c>
      <c r="AR125">
        <v>-88.490745000000004</v>
      </c>
      <c r="AS125">
        <v>313</v>
      </c>
      <c r="AT125">
        <v>34.9</v>
      </c>
      <c r="AU125">
        <v>11</v>
      </c>
      <c r="AV125">
        <v>11</v>
      </c>
      <c r="AW125" t="s">
        <v>392</v>
      </c>
      <c r="AX125">
        <v>1.3</v>
      </c>
      <c r="AY125">
        <v>2.2999999999999998</v>
      </c>
      <c r="AZ125">
        <v>2.8</v>
      </c>
      <c r="BA125">
        <v>14.048999999999999</v>
      </c>
      <c r="BB125">
        <v>19.170000000000002</v>
      </c>
      <c r="BC125">
        <v>1.36</v>
      </c>
      <c r="BD125">
        <v>10.324</v>
      </c>
      <c r="BE125">
        <v>2982.1080000000002</v>
      </c>
      <c r="BF125">
        <v>4.056</v>
      </c>
      <c r="BG125">
        <v>4.6740000000000004</v>
      </c>
      <c r="BH125">
        <v>0</v>
      </c>
      <c r="BI125">
        <v>4.6740000000000004</v>
      </c>
      <c r="BJ125">
        <v>3.5270000000000001</v>
      </c>
      <c r="BK125">
        <v>0</v>
      </c>
      <c r="BL125">
        <v>3.5270000000000001</v>
      </c>
      <c r="BM125">
        <v>16.424099999999999</v>
      </c>
      <c r="BQ125">
        <v>990.97900000000004</v>
      </c>
      <c r="BR125">
        <v>0.27986699999999998</v>
      </c>
      <c r="BS125">
        <v>0.24207899999999999</v>
      </c>
      <c r="BT125">
        <v>1.2158E-2</v>
      </c>
      <c r="BU125">
        <v>6.7370979999999996</v>
      </c>
      <c r="BV125">
        <f t="shared" si="1"/>
        <v>4.8657878999999999</v>
      </c>
    </row>
    <row r="126" spans="1:74" customFormat="1" x14ac:dyDescent="0.25">
      <c r="A126" s="40">
        <v>41703</v>
      </c>
      <c r="B126" s="41">
        <v>0.59888839120370374</v>
      </c>
      <c r="C126">
        <v>10.75</v>
      </c>
      <c r="D126">
        <v>2.8000000000000001E-2</v>
      </c>
      <c r="E126">
        <v>280.47427699999997</v>
      </c>
      <c r="F126">
        <v>165.6</v>
      </c>
      <c r="G126">
        <v>-5.8</v>
      </c>
      <c r="H126">
        <v>1721.5</v>
      </c>
      <c r="J126">
        <v>5</v>
      </c>
      <c r="K126">
        <v>0.90620000000000001</v>
      </c>
      <c r="L126">
        <v>9.7417999999999996</v>
      </c>
      <c r="M126">
        <v>2.5399999999999999E-2</v>
      </c>
      <c r="N126">
        <v>150.02770000000001</v>
      </c>
      <c r="O126">
        <v>0</v>
      </c>
      <c r="P126">
        <v>150</v>
      </c>
      <c r="Q126">
        <v>113.1995</v>
      </c>
      <c r="R126">
        <v>0</v>
      </c>
      <c r="S126">
        <v>113.2</v>
      </c>
      <c r="T126">
        <v>1721.4939999999999</v>
      </c>
      <c r="W126">
        <v>0</v>
      </c>
      <c r="X126">
        <v>4.5308999999999999</v>
      </c>
      <c r="Y126">
        <v>12.5</v>
      </c>
      <c r="Z126">
        <v>851</v>
      </c>
      <c r="AA126">
        <v>859</v>
      </c>
      <c r="AB126">
        <v>793</v>
      </c>
      <c r="AC126">
        <v>50</v>
      </c>
      <c r="AD126">
        <v>5.78</v>
      </c>
      <c r="AE126">
        <v>0.13</v>
      </c>
      <c r="AF126">
        <v>994</v>
      </c>
      <c r="AG126">
        <v>-11</v>
      </c>
      <c r="AH126">
        <v>10.079000000000001</v>
      </c>
      <c r="AI126">
        <v>7</v>
      </c>
      <c r="AJ126">
        <v>190.9</v>
      </c>
      <c r="AK126">
        <v>191</v>
      </c>
      <c r="AL126">
        <v>4.8</v>
      </c>
      <c r="AM126">
        <v>195</v>
      </c>
      <c r="AN126" t="s">
        <v>155</v>
      </c>
      <c r="AO126">
        <v>2</v>
      </c>
      <c r="AP126" s="42">
        <v>0.80715277777777772</v>
      </c>
      <c r="AQ126">
        <v>47.159990000000001</v>
      </c>
      <c r="AR126">
        <v>-88.490718000000001</v>
      </c>
      <c r="AS126">
        <v>312.60000000000002</v>
      </c>
      <c r="AT126">
        <v>34.5</v>
      </c>
      <c r="AU126">
        <v>11</v>
      </c>
      <c r="AV126">
        <v>11</v>
      </c>
      <c r="AW126" t="s">
        <v>392</v>
      </c>
      <c r="AX126">
        <v>1.3</v>
      </c>
      <c r="AY126">
        <v>2.2999999999999998</v>
      </c>
      <c r="AZ126">
        <v>2.8</v>
      </c>
      <c r="BA126">
        <v>14.048999999999999</v>
      </c>
      <c r="BB126">
        <v>19.100000000000001</v>
      </c>
      <c r="BC126">
        <v>1.36</v>
      </c>
      <c r="BD126">
        <v>10.353</v>
      </c>
      <c r="BE126">
        <v>2977.75</v>
      </c>
      <c r="BF126">
        <v>4.9450000000000003</v>
      </c>
      <c r="BG126">
        <v>4.8019999999999996</v>
      </c>
      <c r="BH126">
        <v>0</v>
      </c>
      <c r="BI126">
        <v>4.8019999999999996</v>
      </c>
      <c r="BJ126">
        <v>3.6240000000000001</v>
      </c>
      <c r="BK126">
        <v>0</v>
      </c>
      <c r="BL126">
        <v>3.6240000000000001</v>
      </c>
      <c r="BM126">
        <v>17.386700000000001</v>
      </c>
      <c r="BQ126">
        <v>1007.006</v>
      </c>
      <c r="BR126">
        <v>0.29121000000000002</v>
      </c>
      <c r="BS126">
        <v>0.24199999999999999</v>
      </c>
      <c r="BT126">
        <v>1.2921E-2</v>
      </c>
      <c r="BU126">
        <v>7.0101529999999999</v>
      </c>
      <c r="BV126">
        <f t="shared" si="1"/>
        <v>4.8642000000000003</v>
      </c>
    </row>
    <row r="127" spans="1:74" customFormat="1" x14ac:dyDescent="0.25">
      <c r="A127" s="40">
        <v>41703</v>
      </c>
      <c r="B127" s="41">
        <v>0.59889996527777778</v>
      </c>
      <c r="C127">
        <v>10.945</v>
      </c>
      <c r="D127">
        <v>2.9399999999999999E-2</v>
      </c>
      <c r="E127">
        <v>294.32667199999997</v>
      </c>
      <c r="F127">
        <v>202.7</v>
      </c>
      <c r="G127">
        <v>-8.5</v>
      </c>
      <c r="H127">
        <v>1710.6</v>
      </c>
      <c r="J127">
        <v>5</v>
      </c>
      <c r="K127">
        <v>0.90449999999999997</v>
      </c>
      <c r="L127">
        <v>9.9003999999999994</v>
      </c>
      <c r="M127">
        <v>2.6599999999999999E-2</v>
      </c>
      <c r="N127">
        <v>183.3817</v>
      </c>
      <c r="O127">
        <v>0</v>
      </c>
      <c r="P127">
        <v>183.4</v>
      </c>
      <c r="Q127">
        <v>138.36600000000001</v>
      </c>
      <c r="R127">
        <v>0</v>
      </c>
      <c r="S127">
        <v>138.4</v>
      </c>
      <c r="T127">
        <v>1710.6396</v>
      </c>
      <c r="W127">
        <v>0</v>
      </c>
      <c r="X127">
        <v>4.5227000000000004</v>
      </c>
      <c r="Y127">
        <v>12.4</v>
      </c>
      <c r="Z127">
        <v>854</v>
      </c>
      <c r="AA127">
        <v>859</v>
      </c>
      <c r="AB127">
        <v>794</v>
      </c>
      <c r="AC127">
        <v>50</v>
      </c>
      <c r="AD127">
        <v>5.78</v>
      </c>
      <c r="AE127">
        <v>0.13</v>
      </c>
      <c r="AF127">
        <v>994</v>
      </c>
      <c r="AG127">
        <v>-11</v>
      </c>
      <c r="AH127">
        <v>10</v>
      </c>
      <c r="AI127">
        <v>7</v>
      </c>
      <c r="AJ127">
        <v>191</v>
      </c>
      <c r="AK127">
        <v>191</v>
      </c>
      <c r="AL127">
        <v>4.5999999999999996</v>
      </c>
      <c r="AM127">
        <v>195</v>
      </c>
      <c r="AN127" t="s">
        <v>155</v>
      </c>
      <c r="AO127">
        <v>2</v>
      </c>
      <c r="AP127" s="42">
        <v>0.80716435185185187</v>
      </c>
      <c r="AQ127">
        <v>47.159860000000002</v>
      </c>
      <c r="AR127">
        <v>-88.490639999999999</v>
      </c>
      <c r="AS127">
        <v>312.3</v>
      </c>
      <c r="AT127">
        <v>34.6</v>
      </c>
      <c r="AU127">
        <v>11</v>
      </c>
      <c r="AV127">
        <v>11</v>
      </c>
      <c r="AW127" t="s">
        <v>392</v>
      </c>
      <c r="AX127">
        <v>1.4</v>
      </c>
      <c r="AY127">
        <v>1.8</v>
      </c>
      <c r="AZ127">
        <v>2.4</v>
      </c>
      <c r="BA127">
        <v>14.048999999999999</v>
      </c>
      <c r="BB127">
        <v>18.78</v>
      </c>
      <c r="BC127">
        <v>1.34</v>
      </c>
      <c r="BD127">
        <v>10.554</v>
      </c>
      <c r="BE127">
        <v>2978.4740000000002</v>
      </c>
      <c r="BF127">
        <v>5.0979999999999999</v>
      </c>
      <c r="BG127">
        <v>5.7770000000000001</v>
      </c>
      <c r="BH127">
        <v>0</v>
      </c>
      <c r="BI127">
        <v>5.7770000000000001</v>
      </c>
      <c r="BJ127">
        <v>4.359</v>
      </c>
      <c r="BK127">
        <v>0</v>
      </c>
      <c r="BL127">
        <v>4.359</v>
      </c>
      <c r="BM127">
        <v>17.0045</v>
      </c>
      <c r="BQ127">
        <v>989.32500000000005</v>
      </c>
      <c r="BR127">
        <v>0.24871299999999999</v>
      </c>
      <c r="BS127">
        <v>0.24015800000000001</v>
      </c>
      <c r="BT127">
        <v>1.2078999999999999E-2</v>
      </c>
      <c r="BU127">
        <v>5.9871439999999998</v>
      </c>
      <c r="BV127">
        <f t="shared" si="1"/>
        <v>4.8271758000000009</v>
      </c>
    </row>
    <row r="128" spans="1:74" customFormat="1" x14ac:dyDescent="0.25">
      <c r="A128" s="40">
        <v>41703</v>
      </c>
      <c r="B128" s="41">
        <v>0.59891153935185182</v>
      </c>
      <c r="C128">
        <v>11.12</v>
      </c>
      <c r="D128">
        <v>2.86E-2</v>
      </c>
      <c r="E128">
        <v>285.86490900000001</v>
      </c>
      <c r="F128">
        <v>226.5</v>
      </c>
      <c r="G128">
        <v>-9</v>
      </c>
      <c r="H128">
        <v>1694.6</v>
      </c>
      <c r="J128">
        <v>5.1100000000000003</v>
      </c>
      <c r="K128">
        <v>0.90300000000000002</v>
      </c>
      <c r="L128">
        <v>10.0413</v>
      </c>
      <c r="M128">
        <v>2.58E-2</v>
      </c>
      <c r="N128">
        <v>204.56649999999999</v>
      </c>
      <c r="O128">
        <v>0</v>
      </c>
      <c r="P128">
        <v>204.6</v>
      </c>
      <c r="Q128">
        <v>154.35040000000001</v>
      </c>
      <c r="R128">
        <v>0</v>
      </c>
      <c r="S128">
        <v>154.4</v>
      </c>
      <c r="T128">
        <v>1694.6</v>
      </c>
      <c r="W128">
        <v>0</v>
      </c>
      <c r="X128">
        <v>4.6173000000000002</v>
      </c>
      <c r="Y128">
        <v>12.2</v>
      </c>
      <c r="Z128">
        <v>854</v>
      </c>
      <c r="AA128">
        <v>860</v>
      </c>
      <c r="AB128">
        <v>793</v>
      </c>
      <c r="AC128">
        <v>50</v>
      </c>
      <c r="AD128">
        <v>5.78</v>
      </c>
      <c r="AE128">
        <v>0.13</v>
      </c>
      <c r="AF128">
        <v>994</v>
      </c>
      <c r="AG128">
        <v>-11</v>
      </c>
      <c r="AH128">
        <v>10</v>
      </c>
      <c r="AI128">
        <v>7</v>
      </c>
      <c r="AJ128">
        <v>191</v>
      </c>
      <c r="AK128">
        <v>190.1</v>
      </c>
      <c r="AL128">
        <v>4.0999999999999996</v>
      </c>
      <c r="AM128">
        <v>195</v>
      </c>
      <c r="AN128" t="s">
        <v>155</v>
      </c>
      <c r="AO128">
        <v>2</v>
      </c>
      <c r="AP128" s="42">
        <v>0.80717592592592602</v>
      </c>
      <c r="AQ128">
        <v>47.159748</v>
      </c>
      <c r="AR128">
        <v>-88.490515000000002</v>
      </c>
      <c r="AS128">
        <v>312.2</v>
      </c>
      <c r="AT128">
        <v>34.1</v>
      </c>
      <c r="AU128">
        <v>11</v>
      </c>
      <c r="AV128">
        <v>11</v>
      </c>
      <c r="AW128" t="s">
        <v>392</v>
      </c>
      <c r="AX128">
        <v>1.5</v>
      </c>
      <c r="AY128">
        <v>1.8</v>
      </c>
      <c r="AZ128">
        <v>2.5</v>
      </c>
      <c r="BA128">
        <v>14.048999999999999</v>
      </c>
      <c r="BB128">
        <v>18.510000000000002</v>
      </c>
      <c r="BC128">
        <v>1.32</v>
      </c>
      <c r="BD128">
        <v>10.743</v>
      </c>
      <c r="BE128">
        <v>2979.8339999999998</v>
      </c>
      <c r="BF128">
        <v>4.8760000000000003</v>
      </c>
      <c r="BG128">
        <v>6.3570000000000002</v>
      </c>
      <c r="BH128">
        <v>0</v>
      </c>
      <c r="BI128">
        <v>6.3570000000000002</v>
      </c>
      <c r="BJ128">
        <v>4.7969999999999997</v>
      </c>
      <c r="BK128">
        <v>0</v>
      </c>
      <c r="BL128">
        <v>4.7969999999999997</v>
      </c>
      <c r="BM128">
        <v>16.616299999999999</v>
      </c>
      <c r="BQ128">
        <v>996.31</v>
      </c>
      <c r="BR128">
        <v>0.26986700000000002</v>
      </c>
      <c r="BS128">
        <v>0.23907900000000001</v>
      </c>
      <c r="BT128">
        <v>1.2E-2</v>
      </c>
      <c r="BU128">
        <v>6.4963730000000002</v>
      </c>
      <c r="BV128">
        <f t="shared" si="1"/>
        <v>4.805487900000001</v>
      </c>
    </row>
    <row r="129" spans="1:74" customFormat="1" x14ac:dyDescent="0.25">
      <c r="A129" s="40">
        <v>41703</v>
      </c>
      <c r="B129" s="41">
        <v>0.59892311342592597</v>
      </c>
      <c r="C129">
        <v>11.12</v>
      </c>
      <c r="D129">
        <v>2.75E-2</v>
      </c>
      <c r="E129">
        <v>275.207987</v>
      </c>
      <c r="F129">
        <v>285.39999999999998</v>
      </c>
      <c r="G129">
        <v>-8.9</v>
      </c>
      <c r="H129">
        <v>1709.1</v>
      </c>
      <c r="J129">
        <v>5.27</v>
      </c>
      <c r="K129">
        <v>0.90280000000000005</v>
      </c>
      <c r="L129">
        <v>10.039199999999999</v>
      </c>
      <c r="M129">
        <v>2.4799999999999999E-2</v>
      </c>
      <c r="N129">
        <v>257.6669</v>
      </c>
      <c r="O129">
        <v>0</v>
      </c>
      <c r="P129">
        <v>257.7</v>
      </c>
      <c r="Q129">
        <v>194.41589999999999</v>
      </c>
      <c r="R129">
        <v>0</v>
      </c>
      <c r="S129">
        <v>194.4</v>
      </c>
      <c r="T129">
        <v>1709.1333999999999</v>
      </c>
      <c r="W129">
        <v>0</v>
      </c>
      <c r="X129">
        <v>4.758</v>
      </c>
      <c r="Y129">
        <v>12.2</v>
      </c>
      <c r="Z129">
        <v>856</v>
      </c>
      <c r="AA129">
        <v>861</v>
      </c>
      <c r="AB129">
        <v>797</v>
      </c>
      <c r="AC129">
        <v>50</v>
      </c>
      <c r="AD129">
        <v>5.78</v>
      </c>
      <c r="AE129">
        <v>0.13</v>
      </c>
      <c r="AF129">
        <v>994</v>
      </c>
      <c r="AG129">
        <v>-11</v>
      </c>
      <c r="AH129">
        <v>10.920999999999999</v>
      </c>
      <c r="AI129">
        <v>7</v>
      </c>
      <c r="AJ129">
        <v>190.1</v>
      </c>
      <c r="AK129">
        <v>190.9</v>
      </c>
      <c r="AL129">
        <v>3.5</v>
      </c>
      <c r="AM129">
        <v>195</v>
      </c>
      <c r="AN129" t="s">
        <v>155</v>
      </c>
      <c r="AO129">
        <v>2</v>
      </c>
      <c r="AP129" s="42">
        <v>0.80718749999999995</v>
      </c>
      <c r="AQ129">
        <v>47.159652999999999</v>
      </c>
      <c r="AR129">
        <v>-88.490352000000001</v>
      </c>
      <c r="AS129">
        <v>312.10000000000002</v>
      </c>
      <c r="AT129">
        <v>34.200000000000003</v>
      </c>
      <c r="AU129">
        <v>11</v>
      </c>
      <c r="AV129">
        <v>11</v>
      </c>
      <c r="AW129" t="s">
        <v>392</v>
      </c>
      <c r="AX129">
        <v>1.5</v>
      </c>
      <c r="AY129">
        <v>1.8</v>
      </c>
      <c r="AZ129">
        <v>2.5</v>
      </c>
      <c r="BA129">
        <v>14.048999999999999</v>
      </c>
      <c r="BB129">
        <v>18.510000000000002</v>
      </c>
      <c r="BC129">
        <v>1.32</v>
      </c>
      <c r="BD129">
        <v>10.766</v>
      </c>
      <c r="BE129">
        <v>2979.683</v>
      </c>
      <c r="BF129">
        <v>4.694</v>
      </c>
      <c r="BG129">
        <v>8.0090000000000003</v>
      </c>
      <c r="BH129">
        <v>0</v>
      </c>
      <c r="BI129">
        <v>8.0090000000000003</v>
      </c>
      <c r="BJ129">
        <v>6.0430000000000001</v>
      </c>
      <c r="BK129">
        <v>0</v>
      </c>
      <c r="BL129">
        <v>6.0430000000000001</v>
      </c>
      <c r="BM129">
        <v>16.761399999999998</v>
      </c>
      <c r="BQ129">
        <v>1026.8209999999999</v>
      </c>
      <c r="BR129">
        <v>0.23147599999999999</v>
      </c>
      <c r="BS129">
        <v>0.24176300000000001</v>
      </c>
      <c r="BT129">
        <v>1.2921E-2</v>
      </c>
      <c r="BU129">
        <v>5.5722060000000004</v>
      </c>
      <c r="BV129">
        <f t="shared" si="1"/>
        <v>4.8594363000000005</v>
      </c>
    </row>
    <row r="130" spans="1:74" customFormat="1" x14ac:dyDescent="0.25">
      <c r="A130" s="40">
        <v>41703</v>
      </c>
      <c r="B130" s="41">
        <v>0.59893468750000001</v>
      </c>
      <c r="C130">
        <v>10.919</v>
      </c>
      <c r="D130">
        <v>2.6100000000000002E-2</v>
      </c>
      <c r="E130">
        <v>260.72451599999999</v>
      </c>
      <c r="F130">
        <v>333.2</v>
      </c>
      <c r="G130">
        <v>-7.3</v>
      </c>
      <c r="H130">
        <v>1701</v>
      </c>
      <c r="J130">
        <v>5.42</v>
      </c>
      <c r="K130">
        <v>0.90439999999999998</v>
      </c>
      <c r="L130">
        <v>9.8757000000000001</v>
      </c>
      <c r="M130">
        <v>2.3599999999999999E-2</v>
      </c>
      <c r="N130">
        <v>301.34460000000001</v>
      </c>
      <c r="O130">
        <v>0</v>
      </c>
      <c r="P130">
        <v>301.3</v>
      </c>
      <c r="Q130">
        <v>227.37180000000001</v>
      </c>
      <c r="R130">
        <v>0</v>
      </c>
      <c r="S130">
        <v>227.4</v>
      </c>
      <c r="T130">
        <v>1700.9845</v>
      </c>
      <c r="W130">
        <v>0</v>
      </c>
      <c r="X130">
        <v>4.9017999999999997</v>
      </c>
      <c r="Y130">
        <v>12.2</v>
      </c>
      <c r="Z130">
        <v>855</v>
      </c>
      <c r="AA130">
        <v>863</v>
      </c>
      <c r="AB130">
        <v>798</v>
      </c>
      <c r="AC130">
        <v>50</v>
      </c>
      <c r="AD130">
        <v>5.78</v>
      </c>
      <c r="AE130">
        <v>0.13</v>
      </c>
      <c r="AF130">
        <v>994</v>
      </c>
      <c r="AG130">
        <v>-11</v>
      </c>
      <c r="AH130">
        <v>11</v>
      </c>
      <c r="AI130">
        <v>7</v>
      </c>
      <c r="AJ130">
        <v>190</v>
      </c>
      <c r="AK130">
        <v>190.1</v>
      </c>
      <c r="AL130">
        <v>3.4</v>
      </c>
      <c r="AM130">
        <v>195</v>
      </c>
      <c r="AN130" t="s">
        <v>155</v>
      </c>
      <c r="AO130">
        <v>2</v>
      </c>
      <c r="AP130" s="42">
        <v>0.8071990740740741</v>
      </c>
      <c r="AQ130">
        <v>47.159567000000003</v>
      </c>
      <c r="AR130">
        <v>-88.490179999999995</v>
      </c>
      <c r="AS130">
        <v>312.10000000000002</v>
      </c>
      <c r="AT130">
        <v>34.6</v>
      </c>
      <c r="AU130">
        <v>11</v>
      </c>
      <c r="AV130">
        <v>11</v>
      </c>
      <c r="AW130" t="s">
        <v>392</v>
      </c>
      <c r="AX130">
        <v>1.5</v>
      </c>
      <c r="AY130">
        <v>2.2000000000000002</v>
      </c>
      <c r="AZ130">
        <v>2.8</v>
      </c>
      <c r="BA130">
        <v>14.048999999999999</v>
      </c>
      <c r="BB130">
        <v>18.829999999999998</v>
      </c>
      <c r="BC130">
        <v>1.34</v>
      </c>
      <c r="BD130">
        <v>10.569000000000001</v>
      </c>
      <c r="BE130">
        <v>2979.547</v>
      </c>
      <c r="BF130">
        <v>4.5279999999999996</v>
      </c>
      <c r="BG130">
        <v>9.5210000000000008</v>
      </c>
      <c r="BH130">
        <v>0</v>
      </c>
      <c r="BI130">
        <v>9.5210000000000008</v>
      </c>
      <c r="BJ130">
        <v>7.1840000000000002</v>
      </c>
      <c r="BK130">
        <v>0</v>
      </c>
      <c r="BL130">
        <v>7.1840000000000002</v>
      </c>
      <c r="BM130">
        <v>16.956800000000001</v>
      </c>
      <c r="BQ130">
        <v>1075.3050000000001</v>
      </c>
      <c r="BR130">
        <v>0.22523699999999999</v>
      </c>
      <c r="BS130">
        <v>0.242921</v>
      </c>
      <c r="BT130">
        <v>1.2078999999999999E-2</v>
      </c>
      <c r="BU130">
        <v>5.4220179999999996</v>
      </c>
      <c r="BV130">
        <f t="shared" si="1"/>
        <v>4.8827121</v>
      </c>
    </row>
    <row r="131" spans="1:74" customFormat="1" x14ac:dyDescent="0.25">
      <c r="A131" s="40">
        <v>41703</v>
      </c>
      <c r="B131" s="41">
        <v>0.59894626157407405</v>
      </c>
      <c r="C131">
        <v>10.845000000000001</v>
      </c>
      <c r="D131">
        <v>2.69E-2</v>
      </c>
      <c r="E131">
        <v>269.14911499999999</v>
      </c>
      <c r="F131">
        <v>359.9</v>
      </c>
      <c r="G131">
        <v>-5.8</v>
      </c>
      <c r="H131">
        <v>1665.3</v>
      </c>
      <c r="J131">
        <v>5.57</v>
      </c>
      <c r="K131">
        <v>0.9052</v>
      </c>
      <c r="L131">
        <v>9.8170999999999999</v>
      </c>
      <c r="M131">
        <v>2.4400000000000002E-2</v>
      </c>
      <c r="N131">
        <v>325.77839999999998</v>
      </c>
      <c r="O131">
        <v>0</v>
      </c>
      <c r="P131">
        <v>325.8</v>
      </c>
      <c r="Q131">
        <v>245.80770000000001</v>
      </c>
      <c r="R131">
        <v>0</v>
      </c>
      <c r="S131">
        <v>245.8</v>
      </c>
      <c r="T131">
        <v>1665.2566999999999</v>
      </c>
      <c r="W131">
        <v>0</v>
      </c>
      <c r="X131">
        <v>5.0456000000000003</v>
      </c>
      <c r="Y131">
        <v>12.2</v>
      </c>
      <c r="Z131">
        <v>856</v>
      </c>
      <c r="AA131">
        <v>864</v>
      </c>
      <c r="AB131">
        <v>799</v>
      </c>
      <c r="AC131">
        <v>50</v>
      </c>
      <c r="AD131">
        <v>5.78</v>
      </c>
      <c r="AE131">
        <v>0.13</v>
      </c>
      <c r="AF131">
        <v>994</v>
      </c>
      <c r="AG131">
        <v>-11</v>
      </c>
      <c r="AH131">
        <v>10.079000000000001</v>
      </c>
      <c r="AI131">
        <v>7</v>
      </c>
      <c r="AJ131">
        <v>190.9</v>
      </c>
      <c r="AK131">
        <v>190</v>
      </c>
      <c r="AL131">
        <v>3.9</v>
      </c>
      <c r="AM131">
        <v>195</v>
      </c>
      <c r="AN131" t="s">
        <v>155</v>
      </c>
      <c r="AO131">
        <v>2</v>
      </c>
      <c r="AP131" s="42">
        <v>0.80721064814814814</v>
      </c>
      <c r="AQ131">
        <v>47.159481999999997</v>
      </c>
      <c r="AR131">
        <v>-88.490009999999998</v>
      </c>
      <c r="AS131">
        <v>312.10000000000002</v>
      </c>
      <c r="AT131">
        <v>34.799999999999997</v>
      </c>
      <c r="AU131">
        <v>11</v>
      </c>
      <c r="AV131">
        <v>11</v>
      </c>
      <c r="AW131" t="s">
        <v>392</v>
      </c>
      <c r="AX131">
        <v>2.2999999999999998</v>
      </c>
      <c r="AY131">
        <v>1</v>
      </c>
      <c r="AZ131">
        <v>3.4</v>
      </c>
      <c r="BA131">
        <v>14.048999999999999</v>
      </c>
      <c r="BB131">
        <v>18.95</v>
      </c>
      <c r="BC131">
        <v>1.35</v>
      </c>
      <c r="BD131">
        <v>10.475</v>
      </c>
      <c r="BE131">
        <v>2980.1089999999999</v>
      </c>
      <c r="BF131">
        <v>4.7069999999999999</v>
      </c>
      <c r="BG131">
        <v>10.356</v>
      </c>
      <c r="BH131">
        <v>0</v>
      </c>
      <c r="BI131">
        <v>10.356</v>
      </c>
      <c r="BJ131">
        <v>7.8140000000000001</v>
      </c>
      <c r="BK131">
        <v>0</v>
      </c>
      <c r="BL131">
        <v>7.8140000000000001</v>
      </c>
      <c r="BM131">
        <v>16.702999999999999</v>
      </c>
      <c r="BQ131">
        <v>1113.675</v>
      </c>
      <c r="BR131">
        <v>0.21210599999999999</v>
      </c>
      <c r="BS131">
        <v>0.244842</v>
      </c>
      <c r="BT131">
        <v>1.2E-2</v>
      </c>
      <c r="BU131">
        <v>5.1059219999999996</v>
      </c>
      <c r="BV131">
        <f t="shared" si="1"/>
        <v>4.9213242000000008</v>
      </c>
    </row>
    <row r="132" spans="1:74" customFormat="1" x14ac:dyDescent="0.25">
      <c r="A132" s="40">
        <v>41703</v>
      </c>
      <c r="B132" s="41">
        <v>0.59895783564814808</v>
      </c>
      <c r="C132">
        <v>11.162000000000001</v>
      </c>
      <c r="D132">
        <v>5.2999999999999999E-2</v>
      </c>
      <c r="E132">
        <v>529.74317799999994</v>
      </c>
      <c r="F132">
        <v>369.2</v>
      </c>
      <c r="G132">
        <v>-5.5</v>
      </c>
      <c r="H132">
        <v>1734.5</v>
      </c>
      <c r="J132">
        <v>5.6</v>
      </c>
      <c r="K132">
        <v>0.90239999999999998</v>
      </c>
      <c r="L132">
        <v>10.0725</v>
      </c>
      <c r="M132">
        <v>4.7800000000000002E-2</v>
      </c>
      <c r="N132">
        <v>333.19900000000001</v>
      </c>
      <c r="O132">
        <v>0</v>
      </c>
      <c r="P132">
        <v>333.2</v>
      </c>
      <c r="Q132">
        <v>251.4067</v>
      </c>
      <c r="R132">
        <v>0</v>
      </c>
      <c r="S132">
        <v>251.4</v>
      </c>
      <c r="T132">
        <v>1734.4626000000001</v>
      </c>
      <c r="W132">
        <v>0</v>
      </c>
      <c r="X132">
        <v>5.0533000000000001</v>
      </c>
      <c r="Y132">
        <v>12.2</v>
      </c>
      <c r="Z132">
        <v>857</v>
      </c>
      <c r="AA132">
        <v>864</v>
      </c>
      <c r="AB132">
        <v>801</v>
      </c>
      <c r="AC132">
        <v>50</v>
      </c>
      <c r="AD132">
        <v>5.78</v>
      </c>
      <c r="AE132">
        <v>0.13</v>
      </c>
      <c r="AF132">
        <v>994</v>
      </c>
      <c r="AG132">
        <v>-11</v>
      </c>
      <c r="AH132">
        <v>10.920999999999999</v>
      </c>
      <c r="AI132">
        <v>7</v>
      </c>
      <c r="AJ132">
        <v>191.9</v>
      </c>
      <c r="AK132">
        <v>190.9</v>
      </c>
      <c r="AL132">
        <v>4.0999999999999996</v>
      </c>
      <c r="AM132">
        <v>195</v>
      </c>
      <c r="AN132" t="s">
        <v>155</v>
      </c>
      <c r="AO132">
        <v>2</v>
      </c>
      <c r="AP132" s="42">
        <v>0.80722222222222229</v>
      </c>
      <c r="AQ132">
        <v>47.159390000000002</v>
      </c>
      <c r="AR132">
        <v>-88.489846999999997</v>
      </c>
      <c r="AS132">
        <v>312.2</v>
      </c>
      <c r="AT132">
        <v>35</v>
      </c>
      <c r="AU132">
        <v>11</v>
      </c>
      <c r="AV132">
        <v>11</v>
      </c>
      <c r="AW132" t="s">
        <v>392</v>
      </c>
      <c r="AX132">
        <v>1.3</v>
      </c>
      <c r="AY132">
        <v>1.2</v>
      </c>
      <c r="AZ132">
        <v>2.9</v>
      </c>
      <c r="BA132">
        <v>14.048999999999999</v>
      </c>
      <c r="BB132">
        <v>18.39</v>
      </c>
      <c r="BC132">
        <v>1.31</v>
      </c>
      <c r="BD132">
        <v>10.819000000000001</v>
      </c>
      <c r="BE132">
        <v>2972.4250000000002</v>
      </c>
      <c r="BF132">
        <v>8.9789999999999992</v>
      </c>
      <c r="BG132">
        <v>10.297000000000001</v>
      </c>
      <c r="BH132">
        <v>0</v>
      </c>
      <c r="BI132">
        <v>10.297000000000001</v>
      </c>
      <c r="BJ132">
        <v>7.7690000000000001</v>
      </c>
      <c r="BK132">
        <v>0</v>
      </c>
      <c r="BL132">
        <v>7.7690000000000001</v>
      </c>
      <c r="BM132">
        <v>16.912299999999998</v>
      </c>
      <c r="BQ132">
        <v>1084.296</v>
      </c>
      <c r="BR132">
        <v>0.32888800000000001</v>
      </c>
      <c r="BS132">
        <v>0.24776300000000001</v>
      </c>
      <c r="BT132">
        <v>1.2921E-2</v>
      </c>
      <c r="BU132">
        <v>7.9171570000000004</v>
      </c>
      <c r="BV132">
        <f t="shared" si="1"/>
        <v>4.980036300000001</v>
      </c>
    </row>
    <row r="133" spans="1:74" customFormat="1" x14ac:dyDescent="0.25">
      <c r="A133" s="40">
        <v>41703</v>
      </c>
      <c r="B133" s="41">
        <v>0.59896940972222223</v>
      </c>
      <c r="C133">
        <v>11.765000000000001</v>
      </c>
      <c r="D133">
        <v>8.9099999999999999E-2</v>
      </c>
      <c r="E133">
        <v>891.41784800000005</v>
      </c>
      <c r="F133">
        <v>360.1</v>
      </c>
      <c r="G133">
        <v>-5.4</v>
      </c>
      <c r="H133">
        <v>1979.2</v>
      </c>
      <c r="J133">
        <v>5.6</v>
      </c>
      <c r="K133">
        <v>0.89690000000000003</v>
      </c>
      <c r="L133">
        <v>10.552300000000001</v>
      </c>
      <c r="M133">
        <v>0.08</v>
      </c>
      <c r="N133">
        <v>322.99619999999999</v>
      </c>
      <c r="O133">
        <v>0</v>
      </c>
      <c r="P133">
        <v>323</v>
      </c>
      <c r="Q133">
        <v>243.70849999999999</v>
      </c>
      <c r="R133">
        <v>0</v>
      </c>
      <c r="S133">
        <v>243.7</v>
      </c>
      <c r="T133">
        <v>1979.1960999999999</v>
      </c>
      <c r="W133">
        <v>0</v>
      </c>
      <c r="X133">
        <v>5.0228000000000002</v>
      </c>
      <c r="Y133">
        <v>12.2</v>
      </c>
      <c r="Z133">
        <v>856</v>
      </c>
      <c r="AA133">
        <v>864</v>
      </c>
      <c r="AB133">
        <v>801</v>
      </c>
      <c r="AC133">
        <v>50</v>
      </c>
      <c r="AD133">
        <v>5.78</v>
      </c>
      <c r="AE133">
        <v>0.13</v>
      </c>
      <c r="AF133">
        <v>994</v>
      </c>
      <c r="AG133">
        <v>-11</v>
      </c>
      <c r="AH133">
        <v>11</v>
      </c>
      <c r="AI133">
        <v>7</v>
      </c>
      <c r="AJ133">
        <v>191.1</v>
      </c>
      <c r="AK133">
        <v>190.1</v>
      </c>
      <c r="AL133">
        <v>4</v>
      </c>
      <c r="AM133">
        <v>195</v>
      </c>
      <c r="AN133" t="s">
        <v>155</v>
      </c>
      <c r="AO133">
        <v>2</v>
      </c>
      <c r="AP133" s="42">
        <v>0.80723379629629621</v>
      </c>
      <c r="AQ133">
        <v>47.159287999999997</v>
      </c>
      <c r="AR133">
        <v>-88.489692000000005</v>
      </c>
      <c r="AS133">
        <v>312.3</v>
      </c>
      <c r="AT133">
        <v>35.1</v>
      </c>
      <c r="AU133">
        <v>11</v>
      </c>
      <c r="AV133">
        <v>10</v>
      </c>
      <c r="AW133" t="s">
        <v>401</v>
      </c>
      <c r="AX133">
        <v>1.3</v>
      </c>
      <c r="AY133">
        <v>1</v>
      </c>
      <c r="AZ133">
        <v>1.7</v>
      </c>
      <c r="BA133">
        <v>14.048999999999999</v>
      </c>
      <c r="BB133">
        <v>17.420000000000002</v>
      </c>
      <c r="BC133">
        <v>1.24</v>
      </c>
      <c r="BD133">
        <v>11.491</v>
      </c>
      <c r="BE133">
        <v>2959.203</v>
      </c>
      <c r="BF133">
        <v>14.271000000000001</v>
      </c>
      <c r="BG133">
        <v>9.4860000000000007</v>
      </c>
      <c r="BH133">
        <v>0</v>
      </c>
      <c r="BI133">
        <v>9.4860000000000007</v>
      </c>
      <c r="BJ133">
        <v>7.157</v>
      </c>
      <c r="BK133">
        <v>0</v>
      </c>
      <c r="BL133">
        <v>7.157</v>
      </c>
      <c r="BM133">
        <v>18.339200000000002</v>
      </c>
      <c r="BQ133">
        <v>1024.181</v>
      </c>
      <c r="BR133">
        <v>0.334395</v>
      </c>
      <c r="BS133">
        <v>0.24707899999999999</v>
      </c>
      <c r="BT133">
        <v>1.2078999999999999E-2</v>
      </c>
      <c r="BU133">
        <v>8.0497239999999994</v>
      </c>
      <c r="BV133">
        <f t="shared" ref="BV133:BV196" si="2">BS133*20.1</f>
        <v>4.9662879000000002</v>
      </c>
    </row>
    <row r="134" spans="1:74" customFormat="1" x14ac:dyDescent="0.25">
      <c r="A134" s="40">
        <v>41703</v>
      </c>
      <c r="B134" s="41">
        <v>0.59898098379629627</v>
      </c>
      <c r="C134">
        <v>12.093999999999999</v>
      </c>
      <c r="D134">
        <v>0.1229</v>
      </c>
      <c r="E134">
        <v>1228.767932</v>
      </c>
      <c r="F134">
        <v>350.8</v>
      </c>
      <c r="G134">
        <v>-5.5</v>
      </c>
      <c r="H134">
        <v>2284.6999999999998</v>
      </c>
      <c r="J134">
        <v>5.6</v>
      </c>
      <c r="K134">
        <v>0.89370000000000005</v>
      </c>
      <c r="L134">
        <v>10.808299999999999</v>
      </c>
      <c r="M134">
        <v>0.10979999999999999</v>
      </c>
      <c r="N134">
        <v>313.48180000000002</v>
      </c>
      <c r="O134">
        <v>0</v>
      </c>
      <c r="P134">
        <v>313.5</v>
      </c>
      <c r="Q134">
        <v>236.52969999999999</v>
      </c>
      <c r="R134">
        <v>0</v>
      </c>
      <c r="S134">
        <v>236.5</v>
      </c>
      <c r="T134">
        <v>2284.7429999999999</v>
      </c>
      <c r="W134">
        <v>0</v>
      </c>
      <c r="X134">
        <v>5.0045999999999999</v>
      </c>
      <c r="Y134">
        <v>12.3</v>
      </c>
      <c r="Z134">
        <v>856</v>
      </c>
      <c r="AA134">
        <v>864</v>
      </c>
      <c r="AB134">
        <v>802</v>
      </c>
      <c r="AC134">
        <v>50</v>
      </c>
      <c r="AD134">
        <v>5.78</v>
      </c>
      <c r="AE134">
        <v>0.13</v>
      </c>
      <c r="AF134">
        <v>994</v>
      </c>
      <c r="AG134">
        <v>-11</v>
      </c>
      <c r="AH134">
        <v>11.920999999999999</v>
      </c>
      <c r="AI134">
        <v>7</v>
      </c>
      <c r="AJ134">
        <v>190.1</v>
      </c>
      <c r="AK134">
        <v>190</v>
      </c>
      <c r="AL134">
        <v>3.9</v>
      </c>
      <c r="AM134">
        <v>195</v>
      </c>
      <c r="AN134" t="s">
        <v>155</v>
      </c>
      <c r="AO134">
        <v>2</v>
      </c>
      <c r="AP134" s="42">
        <v>0.80724537037037036</v>
      </c>
      <c r="AQ134">
        <v>47.159190000000002</v>
      </c>
      <c r="AR134">
        <v>-88.489532999999994</v>
      </c>
      <c r="AS134">
        <v>311.7</v>
      </c>
      <c r="AT134">
        <v>35.6</v>
      </c>
      <c r="AU134">
        <v>11</v>
      </c>
      <c r="AV134">
        <v>10</v>
      </c>
      <c r="AW134" t="s">
        <v>401</v>
      </c>
      <c r="AX134">
        <v>1.3</v>
      </c>
      <c r="AY134">
        <v>1.2</v>
      </c>
      <c r="AZ134">
        <v>1.8</v>
      </c>
      <c r="BA134">
        <v>14.048999999999999</v>
      </c>
      <c r="BB134">
        <v>16.89</v>
      </c>
      <c r="BC134">
        <v>1.2</v>
      </c>
      <c r="BD134">
        <v>11.896000000000001</v>
      </c>
      <c r="BE134">
        <v>2944.6439999999998</v>
      </c>
      <c r="BF134">
        <v>19.042000000000002</v>
      </c>
      <c r="BG134">
        <v>8.9440000000000008</v>
      </c>
      <c r="BH134">
        <v>0</v>
      </c>
      <c r="BI134">
        <v>8.9440000000000008</v>
      </c>
      <c r="BJ134">
        <v>6.7480000000000002</v>
      </c>
      <c r="BK134">
        <v>0</v>
      </c>
      <c r="BL134">
        <v>6.7480000000000002</v>
      </c>
      <c r="BM134">
        <v>20.5672</v>
      </c>
      <c r="BQ134">
        <v>991.39200000000005</v>
      </c>
      <c r="BR134">
        <v>0.410443</v>
      </c>
      <c r="BS134">
        <v>0.24515799999999999</v>
      </c>
      <c r="BT134">
        <v>1.1079E-2</v>
      </c>
      <c r="BU134">
        <v>9.8803889999999992</v>
      </c>
      <c r="BV134">
        <f t="shared" si="2"/>
        <v>4.9276758000000003</v>
      </c>
    </row>
    <row r="135" spans="1:74" customFormat="1" x14ac:dyDescent="0.25">
      <c r="A135" s="40">
        <v>41703</v>
      </c>
      <c r="B135" s="41">
        <v>0.59899255787037042</v>
      </c>
      <c r="C135">
        <v>12.266</v>
      </c>
      <c r="D135">
        <v>0.15359999999999999</v>
      </c>
      <c r="E135">
        <v>1536.478758</v>
      </c>
      <c r="F135">
        <v>378.4</v>
      </c>
      <c r="G135">
        <v>-3.9</v>
      </c>
      <c r="H135">
        <v>2591.1999999999998</v>
      </c>
      <c r="J135">
        <v>5.6</v>
      </c>
      <c r="K135">
        <v>0.89159999999999995</v>
      </c>
      <c r="L135">
        <v>10.937099999999999</v>
      </c>
      <c r="M135">
        <v>0.13700000000000001</v>
      </c>
      <c r="N135">
        <v>337.40069999999997</v>
      </c>
      <c r="O135">
        <v>0</v>
      </c>
      <c r="P135">
        <v>337.4</v>
      </c>
      <c r="Q135">
        <v>254.577</v>
      </c>
      <c r="R135">
        <v>0</v>
      </c>
      <c r="S135">
        <v>254.6</v>
      </c>
      <c r="T135">
        <v>2591.15</v>
      </c>
      <c r="W135">
        <v>0</v>
      </c>
      <c r="X135">
        <v>4.9931999999999999</v>
      </c>
      <c r="Y135">
        <v>12.2</v>
      </c>
      <c r="Z135">
        <v>856</v>
      </c>
      <c r="AA135">
        <v>864</v>
      </c>
      <c r="AB135">
        <v>800</v>
      </c>
      <c r="AC135">
        <v>50</v>
      </c>
      <c r="AD135">
        <v>5.78</v>
      </c>
      <c r="AE135">
        <v>0.13</v>
      </c>
      <c r="AF135">
        <v>994</v>
      </c>
      <c r="AG135">
        <v>-11</v>
      </c>
      <c r="AH135">
        <v>11.079000000000001</v>
      </c>
      <c r="AI135">
        <v>7</v>
      </c>
      <c r="AJ135">
        <v>190.9</v>
      </c>
      <c r="AK135">
        <v>190</v>
      </c>
      <c r="AL135">
        <v>3.5</v>
      </c>
      <c r="AM135">
        <v>195</v>
      </c>
      <c r="AN135" t="s">
        <v>155</v>
      </c>
      <c r="AO135">
        <v>2</v>
      </c>
      <c r="AP135" s="42">
        <v>0.80725694444444451</v>
      </c>
      <c r="AQ135">
        <v>47.159092000000001</v>
      </c>
      <c r="AR135">
        <v>-88.489351999999997</v>
      </c>
      <c r="AS135">
        <v>311.8</v>
      </c>
      <c r="AT135">
        <v>36.9</v>
      </c>
      <c r="AU135">
        <v>11</v>
      </c>
      <c r="AV135">
        <v>10</v>
      </c>
      <c r="AW135" t="s">
        <v>401</v>
      </c>
      <c r="AX135">
        <v>1.3</v>
      </c>
      <c r="AY135">
        <v>1.3</v>
      </c>
      <c r="AZ135">
        <v>1.9</v>
      </c>
      <c r="BA135">
        <v>14.048999999999999</v>
      </c>
      <c r="BB135">
        <v>16.579999999999998</v>
      </c>
      <c r="BC135">
        <v>1.18</v>
      </c>
      <c r="BD135">
        <v>12.153</v>
      </c>
      <c r="BE135">
        <v>2930.491</v>
      </c>
      <c r="BF135">
        <v>23.363</v>
      </c>
      <c r="BG135">
        <v>9.4670000000000005</v>
      </c>
      <c r="BH135">
        <v>0</v>
      </c>
      <c r="BI135">
        <v>9.4670000000000005</v>
      </c>
      <c r="BJ135">
        <v>7.1429999999999998</v>
      </c>
      <c r="BK135">
        <v>0</v>
      </c>
      <c r="BL135">
        <v>7.1429999999999998</v>
      </c>
      <c r="BM135">
        <v>22.940100000000001</v>
      </c>
      <c r="BQ135">
        <v>972.78200000000004</v>
      </c>
      <c r="BR135">
        <v>0.47778599999999999</v>
      </c>
      <c r="BS135">
        <v>0.24868399999999999</v>
      </c>
      <c r="BT135">
        <v>1.1920999999999999E-2</v>
      </c>
      <c r="BU135">
        <v>11.501504000000001</v>
      </c>
      <c r="BV135">
        <f t="shared" si="2"/>
        <v>4.9985483999999998</v>
      </c>
    </row>
    <row r="136" spans="1:74" customFormat="1" x14ac:dyDescent="0.25">
      <c r="A136" s="40">
        <v>41703</v>
      </c>
      <c r="B136" s="41">
        <v>0.59900413194444446</v>
      </c>
      <c r="C136">
        <v>12.425000000000001</v>
      </c>
      <c r="D136">
        <v>0.19620000000000001</v>
      </c>
      <c r="E136">
        <v>1962.1198959999999</v>
      </c>
      <c r="F136">
        <v>463.1</v>
      </c>
      <c r="G136">
        <v>-4.5</v>
      </c>
      <c r="H136">
        <v>2882.8</v>
      </c>
      <c r="J136">
        <v>5.6</v>
      </c>
      <c r="K136">
        <v>0.88970000000000005</v>
      </c>
      <c r="L136">
        <v>11.053699999999999</v>
      </c>
      <c r="M136">
        <v>0.17460000000000001</v>
      </c>
      <c r="N136">
        <v>411.97030000000001</v>
      </c>
      <c r="O136">
        <v>0</v>
      </c>
      <c r="P136">
        <v>412</v>
      </c>
      <c r="Q136">
        <v>310.84160000000003</v>
      </c>
      <c r="R136">
        <v>0</v>
      </c>
      <c r="S136">
        <v>310.8</v>
      </c>
      <c r="T136">
        <v>2882.8312999999998</v>
      </c>
      <c r="W136">
        <v>0</v>
      </c>
      <c r="X136">
        <v>4.9821</v>
      </c>
      <c r="Y136">
        <v>12.2</v>
      </c>
      <c r="Z136">
        <v>858</v>
      </c>
      <c r="AA136">
        <v>864</v>
      </c>
      <c r="AB136">
        <v>801</v>
      </c>
      <c r="AC136">
        <v>50</v>
      </c>
      <c r="AD136">
        <v>5.78</v>
      </c>
      <c r="AE136">
        <v>0.13</v>
      </c>
      <c r="AF136">
        <v>994</v>
      </c>
      <c r="AG136">
        <v>-11</v>
      </c>
      <c r="AH136">
        <v>11</v>
      </c>
      <c r="AI136">
        <v>7</v>
      </c>
      <c r="AJ136">
        <v>191</v>
      </c>
      <c r="AK136">
        <v>190</v>
      </c>
      <c r="AL136">
        <v>3.3</v>
      </c>
      <c r="AM136">
        <v>195</v>
      </c>
      <c r="AN136" t="s">
        <v>155</v>
      </c>
      <c r="AO136">
        <v>2</v>
      </c>
      <c r="AP136" s="42">
        <v>0.80726851851851855</v>
      </c>
      <c r="AQ136">
        <v>47.158994999999997</v>
      </c>
      <c r="AR136">
        <v>-88.489187999999999</v>
      </c>
      <c r="AS136">
        <v>311.60000000000002</v>
      </c>
      <c r="AT136">
        <v>36.9</v>
      </c>
      <c r="AU136">
        <v>11</v>
      </c>
      <c r="AV136">
        <v>10</v>
      </c>
      <c r="AW136" t="s">
        <v>401</v>
      </c>
      <c r="AX136">
        <v>1.3</v>
      </c>
      <c r="AY136">
        <v>1.5</v>
      </c>
      <c r="AZ136">
        <v>2.1</v>
      </c>
      <c r="BA136">
        <v>14.048999999999999</v>
      </c>
      <c r="BB136">
        <v>16.29</v>
      </c>
      <c r="BC136">
        <v>1.1599999999999999</v>
      </c>
      <c r="BD136">
        <v>12.401999999999999</v>
      </c>
      <c r="BE136">
        <v>2914.42</v>
      </c>
      <c r="BF136">
        <v>29.294</v>
      </c>
      <c r="BG136">
        <v>11.375</v>
      </c>
      <c r="BH136">
        <v>0</v>
      </c>
      <c r="BI136">
        <v>11.375</v>
      </c>
      <c r="BJ136">
        <v>8.5830000000000002</v>
      </c>
      <c r="BK136">
        <v>0</v>
      </c>
      <c r="BL136">
        <v>8.5830000000000002</v>
      </c>
      <c r="BM136">
        <v>25.114599999999999</v>
      </c>
      <c r="BQ136">
        <v>955.11800000000005</v>
      </c>
      <c r="BR136">
        <v>0.505104</v>
      </c>
      <c r="BS136">
        <v>0.24623700000000001</v>
      </c>
      <c r="BT136">
        <v>1.2E-2</v>
      </c>
      <c r="BU136">
        <v>12.159117</v>
      </c>
      <c r="BV136">
        <f t="shared" si="2"/>
        <v>4.9493637000000001</v>
      </c>
    </row>
    <row r="137" spans="1:74" customFormat="1" x14ac:dyDescent="0.25">
      <c r="A137" s="40">
        <v>41703</v>
      </c>
      <c r="B137" s="41">
        <v>0.5990157060185185</v>
      </c>
      <c r="C137">
        <v>12.59</v>
      </c>
      <c r="D137">
        <v>0.22309999999999999</v>
      </c>
      <c r="E137">
        <v>2231.4509119999998</v>
      </c>
      <c r="F137">
        <v>587</v>
      </c>
      <c r="G137">
        <v>-5.7</v>
      </c>
      <c r="H137">
        <v>3087</v>
      </c>
      <c r="J137">
        <v>5.6</v>
      </c>
      <c r="K137">
        <v>0.88790000000000002</v>
      </c>
      <c r="L137">
        <v>11.1784</v>
      </c>
      <c r="M137">
        <v>0.1981</v>
      </c>
      <c r="N137">
        <v>521.18089999999995</v>
      </c>
      <c r="O137">
        <v>0</v>
      </c>
      <c r="P137">
        <v>521.20000000000005</v>
      </c>
      <c r="Q137">
        <v>393.39229999999998</v>
      </c>
      <c r="R137">
        <v>0</v>
      </c>
      <c r="S137">
        <v>393.4</v>
      </c>
      <c r="T137">
        <v>3086.9531000000002</v>
      </c>
      <c r="W137">
        <v>0</v>
      </c>
      <c r="X137">
        <v>4.9722999999999997</v>
      </c>
      <c r="Y137">
        <v>12.3</v>
      </c>
      <c r="Z137">
        <v>857</v>
      </c>
      <c r="AA137">
        <v>866</v>
      </c>
      <c r="AB137">
        <v>802</v>
      </c>
      <c r="AC137">
        <v>50.9</v>
      </c>
      <c r="AD137">
        <v>5.89</v>
      </c>
      <c r="AE137">
        <v>0.14000000000000001</v>
      </c>
      <c r="AF137">
        <v>994</v>
      </c>
      <c r="AG137">
        <v>-11</v>
      </c>
      <c r="AH137">
        <v>11</v>
      </c>
      <c r="AI137">
        <v>7</v>
      </c>
      <c r="AJ137">
        <v>191</v>
      </c>
      <c r="AK137">
        <v>190</v>
      </c>
      <c r="AL137">
        <v>3.3</v>
      </c>
      <c r="AM137">
        <v>195</v>
      </c>
      <c r="AN137" t="s">
        <v>155</v>
      </c>
      <c r="AO137">
        <v>2</v>
      </c>
      <c r="AP137" s="42">
        <v>0.80728009259259259</v>
      </c>
      <c r="AQ137">
        <v>47.158926999999998</v>
      </c>
      <c r="AR137">
        <v>-88.488951999999998</v>
      </c>
      <c r="AS137">
        <v>311.5</v>
      </c>
      <c r="AT137">
        <v>38.4</v>
      </c>
      <c r="AU137">
        <v>11</v>
      </c>
      <c r="AV137">
        <v>10</v>
      </c>
      <c r="AW137" t="s">
        <v>401</v>
      </c>
      <c r="AX137">
        <v>1.3</v>
      </c>
      <c r="AY137">
        <v>1.5</v>
      </c>
      <c r="AZ137">
        <v>2.1</v>
      </c>
      <c r="BA137">
        <v>14.048999999999999</v>
      </c>
      <c r="BB137">
        <v>16.04</v>
      </c>
      <c r="BC137">
        <v>1.1399999999999999</v>
      </c>
      <c r="BD137">
        <v>12.625</v>
      </c>
      <c r="BE137">
        <v>2904.6060000000002</v>
      </c>
      <c r="BF137">
        <v>32.767000000000003</v>
      </c>
      <c r="BG137">
        <v>14.182</v>
      </c>
      <c r="BH137">
        <v>0</v>
      </c>
      <c r="BI137">
        <v>14.182</v>
      </c>
      <c r="BJ137">
        <v>10.705</v>
      </c>
      <c r="BK137">
        <v>0</v>
      </c>
      <c r="BL137">
        <v>10.705</v>
      </c>
      <c r="BM137">
        <v>26.5032</v>
      </c>
      <c r="BQ137">
        <v>939.41800000000001</v>
      </c>
      <c r="BR137">
        <v>0.48858000000000001</v>
      </c>
      <c r="BS137">
        <v>0.24784200000000001</v>
      </c>
      <c r="BT137">
        <v>1.1079E-2</v>
      </c>
      <c r="BU137">
        <v>11.761343</v>
      </c>
      <c r="BV137">
        <f t="shared" si="2"/>
        <v>4.9816242000000006</v>
      </c>
    </row>
    <row r="138" spans="1:74" customFormat="1" x14ac:dyDescent="0.25">
      <c r="A138" s="40">
        <v>41703</v>
      </c>
      <c r="B138" s="41">
        <v>0.59902728009259254</v>
      </c>
      <c r="C138">
        <v>12.757</v>
      </c>
      <c r="D138">
        <v>0.22389999999999999</v>
      </c>
      <c r="E138">
        <v>2238.5096149999999</v>
      </c>
      <c r="F138">
        <v>668.1</v>
      </c>
      <c r="G138">
        <v>-5.9</v>
      </c>
      <c r="H138">
        <v>3166</v>
      </c>
      <c r="J138">
        <v>5.38</v>
      </c>
      <c r="K138">
        <v>0.88670000000000004</v>
      </c>
      <c r="L138">
        <v>11.311400000000001</v>
      </c>
      <c r="M138">
        <v>0.19850000000000001</v>
      </c>
      <c r="N138">
        <v>592.37990000000002</v>
      </c>
      <c r="O138">
        <v>0</v>
      </c>
      <c r="P138">
        <v>592.4</v>
      </c>
      <c r="Q138">
        <v>447.14850000000001</v>
      </c>
      <c r="R138">
        <v>0</v>
      </c>
      <c r="S138">
        <v>447.1</v>
      </c>
      <c r="T138">
        <v>3165.9546999999998</v>
      </c>
      <c r="W138">
        <v>0</v>
      </c>
      <c r="X138">
        <v>4.7693000000000003</v>
      </c>
      <c r="Y138">
        <v>12.2</v>
      </c>
      <c r="Z138">
        <v>858</v>
      </c>
      <c r="AA138">
        <v>866</v>
      </c>
      <c r="AB138">
        <v>804</v>
      </c>
      <c r="AC138">
        <v>51</v>
      </c>
      <c r="AD138">
        <v>5.89</v>
      </c>
      <c r="AE138">
        <v>0.14000000000000001</v>
      </c>
      <c r="AF138">
        <v>994</v>
      </c>
      <c r="AG138">
        <v>-11</v>
      </c>
      <c r="AH138">
        <v>11</v>
      </c>
      <c r="AI138">
        <v>7</v>
      </c>
      <c r="AJ138">
        <v>191</v>
      </c>
      <c r="AK138">
        <v>189.1</v>
      </c>
      <c r="AL138">
        <v>3.9</v>
      </c>
      <c r="AM138">
        <v>195</v>
      </c>
      <c r="AN138" t="s">
        <v>155</v>
      </c>
      <c r="AO138">
        <v>2</v>
      </c>
      <c r="AP138" s="42">
        <v>0.80729166666666663</v>
      </c>
      <c r="AQ138">
        <v>47.158880000000003</v>
      </c>
      <c r="AR138">
        <v>-88.488714999999999</v>
      </c>
      <c r="AS138">
        <v>311.2</v>
      </c>
      <c r="AT138">
        <v>41</v>
      </c>
      <c r="AU138">
        <v>11</v>
      </c>
      <c r="AV138">
        <v>10</v>
      </c>
      <c r="AW138" t="s">
        <v>401</v>
      </c>
      <c r="AX138">
        <v>1.1000000000000001</v>
      </c>
      <c r="AY138">
        <v>1.6</v>
      </c>
      <c r="AZ138">
        <v>2.1</v>
      </c>
      <c r="BA138">
        <v>14.048999999999999</v>
      </c>
      <c r="BB138">
        <v>15.84</v>
      </c>
      <c r="BC138">
        <v>1.1299999999999999</v>
      </c>
      <c r="BD138">
        <v>12.778</v>
      </c>
      <c r="BE138">
        <v>2903.9389999999999</v>
      </c>
      <c r="BF138">
        <v>32.433</v>
      </c>
      <c r="BG138">
        <v>15.926</v>
      </c>
      <c r="BH138">
        <v>0</v>
      </c>
      <c r="BI138">
        <v>15.926</v>
      </c>
      <c r="BJ138">
        <v>12.022</v>
      </c>
      <c r="BK138">
        <v>0</v>
      </c>
      <c r="BL138">
        <v>12.022</v>
      </c>
      <c r="BM138">
        <v>26.855899999999998</v>
      </c>
      <c r="BQ138">
        <v>890.27200000000005</v>
      </c>
      <c r="BR138">
        <v>0.50908200000000003</v>
      </c>
      <c r="BS138">
        <v>0.248</v>
      </c>
      <c r="BT138">
        <v>1.192E-2</v>
      </c>
      <c r="BU138">
        <v>12.254875</v>
      </c>
      <c r="BV138">
        <f t="shared" si="2"/>
        <v>4.9847999999999999</v>
      </c>
    </row>
    <row r="139" spans="1:74" customFormat="1" x14ac:dyDescent="0.25">
      <c r="A139" s="40">
        <v>41703</v>
      </c>
      <c r="B139" s="41">
        <v>0.59903885416666669</v>
      </c>
      <c r="C139">
        <v>12.872</v>
      </c>
      <c r="D139">
        <v>0.20349999999999999</v>
      </c>
      <c r="E139">
        <v>2034.8993290000001</v>
      </c>
      <c r="F139">
        <v>715.5</v>
      </c>
      <c r="G139">
        <v>-9.1999999999999993</v>
      </c>
      <c r="H139">
        <v>3154.4</v>
      </c>
      <c r="J139">
        <v>5.13</v>
      </c>
      <c r="K139">
        <v>0.88600000000000001</v>
      </c>
      <c r="L139">
        <v>11.404500000000001</v>
      </c>
      <c r="M139">
        <v>0.18029999999999999</v>
      </c>
      <c r="N139">
        <v>633.94929999999999</v>
      </c>
      <c r="O139">
        <v>0</v>
      </c>
      <c r="P139">
        <v>633.9</v>
      </c>
      <c r="Q139">
        <v>478.5265</v>
      </c>
      <c r="R139">
        <v>0</v>
      </c>
      <c r="S139">
        <v>478.5</v>
      </c>
      <c r="T139">
        <v>3154.4041999999999</v>
      </c>
      <c r="W139">
        <v>0</v>
      </c>
      <c r="X139">
        <v>4.5448000000000004</v>
      </c>
      <c r="Y139">
        <v>12.2</v>
      </c>
      <c r="Z139">
        <v>858</v>
      </c>
      <c r="AA139">
        <v>867</v>
      </c>
      <c r="AB139">
        <v>805</v>
      </c>
      <c r="AC139">
        <v>51</v>
      </c>
      <c r="AD139">
        <v>5.89</v>
      </c>
      <c r="AE139">
        <v>0.14000000000000001</v>
      </c>
      <c r="AF139">
        <v>994</v>
      </c>
      <c r="AG139">
        <v>-11</v>
      </c>
      <c r="AH139">
        <v>11</v>
      </c>
      <c r="AI139">
        <v>7</v>
      </c>
      <c r="AJ139">
        <v>191</v>
      </c>
      <c r="AK139">
        <v>189</v>
      </c>
      <c r="AL139">
        <v>4</v>
      </c>
      <c r="AM139">
        <v>195</v>
      </c>
      <c r="AN139" t="s">
        <v>155</v>
      </c>
      <c r="AO139">
        <v>2</v>
      </c>
      <c r="AP139" s="42">
        <v>0.80730324074074078</v>
      </c>
      <c r="AQ139">
        <v>47.158853000000001</v>
      </c>
      <c r="AR139">
        <v>-88.488467</v>
      </c>
      <c r="AS139">
        <v>311.2</v>
      </c>
      <c r="AT139">
        <v>41.8</v>
      </c>
      <c r="AU139">
        <v>11</v>
      </c>
      <c r="AV139">
        <v>11</v>
      </c>
      <c r="AW139" t="s">
        <v>392</v>
      </c>
      <c r="AX139">
        <v>1.2</v>
      </c>
      <c r="AY139">
        <v>1.6</v>
      </c>
      <c r="AZ139">
        <v>2.2000000000000002</v>
      </c>
      <c r="BA139">
        <v>14.048999999999999</v>
      </c>
      <c r="BB139">
        <v>15.73</v>
      </c>
      <c r="BC139">
        <v>1.1200000000000001</v>
      </c>
      <c r="BD139">
        <v>12.866</v>
      </c>
      <c r="BE139">
        <v>2909.636</v>
      </c>
      <c r="BF139">
        <v>29.277000000000001</v>
      </c>
      <c r="BG139">
        <v>16.937999999999999</v>
      </c>
      <c r="BH139">
        <v>0</v>
      </c>
      <c r="BI139">
        <v>16.937999999999999</v>
      </c>
      <c r="BJ139">
        <v>12.785</v>
      </c>
      <c r="BK139">
        <v>0</v>
      </c>
      <c r="BL139">
        <v>12.785</v>
      </c>
      <c r="BM139">
        <v>26.5916</v>
      </c>
      <c r="BQ139">
        <v>843.09</v>
      </c>
      <c r="BR139">
        <v>0.52849699999999999</v>
      </c>
      <c r="BS139">
        <v>0.248</v>
      </c>
      <c r="BT139">
        <v>1.2E-2</v>
      </c>
      <c r="BU139">
        <v>12.722256</v>
      </c>
      <c r="BV139">
        <f t="shared" si="2"/>
        <v>4.9847999999999999</v>
      </c>
    </row>
    <row r="140" spans="1:74" customFormat="1" x14ac:dyDescent="0.25">
      <c r="A140" s="40">
        <v>41703</v>
      </c>
      <c r="B140" s="41">
        <v>0.59905042824074073</v>
      </c>
      <c r="C140">
        <v>12.835000000000001</v>
      </c>
      <c r="D140">
        <v>0.1691</v>
      </c>
      <c r="E140">
        <v>1690.7381969999999</v>
      </c>
      <c r="F140">
        <v>730.2</v>
      </c>
      <c r="G140">
        <v>-17.5</v>
      </c>
      <c r="H140">
        <v>2954.4</v>
      </c>
      <c r="J140">
        <v>4.79</v>
      </c>
      <c r="K140">
        <v>0.88690000000000002</v>
      </c>
      <c r="L140">
        <v>11.3833</v>
      </c>
      <c r="M140">
        <v>0.14990000000000001</v>
      </c>
      <c r="N140">
        <v>647.56700000000001</v>
      </c>
      <c r="O140">
        <v>0</v>
      </c>
      <c r="P140">
        <v>647.6</v>
      </c>
      <c r="Q140">
        <v>488.80560000000003</v>
      </c>
      <c r="R140">
        <v>0</v>
      </c>
      <c r="S140">
        <v>488.8</v>
      </c>
      <c r="T140">
        <v>2954.3697999999999</v>
      </c>
      <c r="W140">
        <v>0</v>
      </c>
      <c r="X140">
        <v>4.2458999999999998</v>
      </c>
      <c r="Y140">
        <v>12.2</v>
      </c>
      <c r="Z140">
        <v>858</v>
      </c>
      <c r="AA140">
        <v>867</v>
      </c>
      <c r="AB140">
        <v>804</v>
      </c>
      <c r="AC140">
        <v>51</v>
      </c>
      <c r="AD140">
        <v>5.89</v>
      </c>
      <c r="AE140">
        <v>0.14000000000000001</v>
      </c>
      <c r="AF140">
        <v>994</v>
      </c>
      <c r="AG140">
        <v>-11</v>
      </c>
      <c r="AH140">
        <v>11</v>
      </c>
      <c r="AI140">
        <v>7</v>
      </c>
      <c r="AJ140">
        <v>191</v>
      </c>
      <c r="AK140">
        <v>189.9</v>
      </c>
      <c r="AL140">
        <v>4.3</v>
      </c>
      <c r="AM140">
        <v>194.7</v>
      </c>
      <c r="AN140" t="s">
        <v>155</v>
      </c>
      <c r="AO140">
        <v>2</v>
      </c>
      <c r="AP140" s="42">
        <v>0.80731481481481471</v>
      </c>
      <c r="AQ140">
        <v>47.158847000000002</v>
      </c>
      <c r="AR140">
        <v>-88.488204999999994</v>
      </c>
      <c r="AS140">
        <v>311.10000000000002</v>
      </c>
      <c r="AT140">
        <v>43.5</v>
      </c>
      <c r="AU140">
        <v>11</v>
      </c>
      <c r="AV140">
        <v>11</v>
      </c>
      <c r="AW140" t="s">
        <v>392</v>
      </c>
      <c r="AX140">
        <v>1.1000000000000001</v>
      </c>
      <c r="AY140">
        <v>1.6</v>
      </c>
      <c r="AZ140">
        <v>2.1</v>
      </c>
      <c r="BA140">
        <v>14.048999999999999</v>
      </c>
      <c r="BB140">
        <v>15.84</v>
      </c>
      <c r="BC140">
        <v>1.1299999999999999</v>
      </c>
      <c r="BD140">
        <v>12.757</v>
      </c>
      <c r="BE140">
        <v>2921.855</v>
      </c>
      <c r="BF140">
        <v>24.495999999999999</v>
      </c>
      <c r="BG140">
        <v>17.407</v>
      </c>
      <c r="BH140">
        <v>0</v>
      </c>
      <c r="BI140">
        <v>17.407</v>
      </c>
      <c r="BJ140">
        <v>13.138999999999999</v>
      </c>
      <c r="BK140">
        <v>0</v>
      </c>
      <c r="BL140">
        <v>13.138999999999999</v>
      </c>
      <c r="BM140">
        <v>25.0564</v>
      </c>
      <c r="BQ140">
        <v>792.423</v>
      </c>
      <c r="BR140">
        <v>0.50789600000000001</v>
      </c>
      <c r="BS140">
        <v>0.24615799999999999</v>
      </c>
      <c r="BT140">
        <v>1.1079E-2</v>
      </c>
      <c r="BU140">
        <v>12.226326</v>
      </c>
      <c r="BV140">
        <f t="shared" si="2"/>
        <v>4.9477758000000005</v>
      </c>
    </row>
    <row r="141" spans="1:74" customFormat="1" x14ac:dyDescent="0.25">
      <c r="A141" s="40">
        <v>41703</v>
      </c>
      <c r="B141" s="41">
        <v>0.59906200231481488</v>
      </c>
      <c r="C141">
        <v>12.734999999999999</v>
      </c>
      <c r="D141">
        <v>0.13100000000000001</v>
      </c>
      <c r="E141">
        <v>1309.863014</v>
      </c>
      <c r="F141">
        <v>736.9</v>
      </c>
      <c r="G141">
        <v>-11.2</v>
      </c>
      <c r="H141">
        <v>2552.1</v>
      </c>
      <c r="J141">
        <v>4.53</v>
      </c>
      <c r="K141">
        <v>0.88829999999999998</v>
      </c>
      <c r="L141">
        <v>11.312200000000001</v>
      </c>
      <c r="M141">
        <v>0.1164</v>
      </c>
      <c r="N141">
        <v>654.572</v>
      </c>
      <c r="O141">
        <v>0</v>
      </c>
      <c r="P141">
        <v>654.6</v>
      </c>
      <c r="Q141">
        <v>494.09320000000002</v>
      </c>
      <c r="R141">
        <v>0</v>
      </c>
      <c r="S141">
        <v>494.1</v>
      </c>
      <c r="T141">
        <v>2552.0639999999999</v>
      </c>
      <c r="W141">
        <v>0</v>
      </c>
      <c r="X141">
        <v>4.0277000000000003</v>
      </c>
      <c r="Y141">
        <v>12.2</v>
      </c>
      <c r="Z141">
        <v>859</v>
      </c>
      <c r="AA141">
        <v>868</v>
      </c>
      <c r="AB141">
        <v>805</v>
      </c>
      <c r="AC141">
        <v>51</v>
      </c>
      <c r="AD141">
        <v>5.89</v>
      </c>
      <c r="AE141">
        <v>0.14000000000000001</v>
      </c>
      <c r="AF141">
        <v>994</v>
      </c>
      <c r="AG141">
        <v>-11</v>
      </c>
      <c r="AH141">
        <v>10.079000000000001</v>
      </c>
      <c r="AI141">
        <v>7</v>
      </c>
      <c r="AJ141">
        <v>191</v>
      </c>
      <c r="AK141">
        <v>189.1</v>
      </c>
      <c r="AL141">
        <v>3.9</v>
      </c>
      <c r="AM141">
        <v>194.3</v>
      </c>
      <c r="AN141" t="s">
        <v>155</v>
      </c>
      <c r="AO141">
        <v>2</v>
      </c>
      <c r="AP141" s="42">
        <v>0.80732638888888886</v>
      </c>
      <c r="AQ141">
        <v>47.158847999999999</v>
      </c>
      <c r="AR141">
        <v>-88.487937000000002</v>
      </c>
      <c r="AS141">
        <v>311.10000000000002</v>
      </c>
      <c r="AT141">
        <v>44.5</v>
      </c>
      <c r="AU141">
        <v>11</v>
      </c>
      <c r="AV141">
        <v>11</v>
      </c>
      <c r="AW141" t="s">
        <v>392</v>
      </c>
      <c r="AX141">
        <v>0.9</v>
      </c>
      <c r="AY141">
        <v>1.7</v>
      </c>
      <c r="AZ141">
        <v>2</v>
      </c>
      <c r="BA141">
        <v>14.048999999999999</v>
      </c>
      <c r="BB141">
        <v>16.059999999999999</v>
      </c>
      <c r="BC141">
        <v>1.1399999999999999</v>
      </c>
      <c r="BD141">
        <v>12.579000000000001</v>
      </c>
      <c r="BE141">
        <v>2939.7469999999998</v>
      </c>
      <c r="BF141">
        <v>19.245000000000001</v>
      </c>
      <c r="BG141">
        <v>17.814</v>
      </c>
      <c r="BH141">
        <v>0</v>
      </c>
      <c r="BI141">
        <v>17.814</v>
      </c>
      <c r="BJ141">
        <v>13.446</v>
      </c>
      <c r="BK141">
        <v>0</v>
      </c>
      <c r="BL141">
        <v>13.446</v>
      </c>
      <c r="BM141">
        <v>21.913799999999998</v>
      </c>
      <c r="BQ141">
        <v>761.05700000000002</v>
      </c>
      <c r="BR141">
        <v>0.57691700000000001</v>
      </c>
      <c r="BS141">
        <v>0.24415799999999999</v>
      </c>
      <c r="BT141">
        <v>1.1920999999999999E-2</v>
      </c>
      <c r="BU141">
        <v>13.887835000000001</v>
      </c>
      <c r="BV141">
        <f t="shared" si="2"/>
        <v>4.9075758</v>
      </c>
    </row>
    <row r="142" spans="1:74" customFormat="1" x14ac:dyDescent="0.25">
      <c r="A142" s="40">
        <v>41703</v>
      </c>
      <c r="B142" s="41">
        <v>0.59907357638888892</v>
      </c>
      <c r="C142">
        <v>12.542999999999999</v>
      </c>
      <c r="D142">
        <v>9.6699999999999994E-2</v>
      </c>
      <c r="E142">
        <v>966.8</v>
      </c>
      <c r="F142">
        <v>736.9</v>
      </c>
      <c r="G142">
        <v>-13</v>
      </c>
      <c r="H142">
        <v>2181.1</v>
      </c>
      <c r="J142">
        <v>4.29</v>
      </c>
      <c r="K142">
        <v>0.89059999999999995</v>
      </c>
      <c r="L142">
        <v>11.170999999999999</v>
      </c>
      <c r="M142">
        <v>8.6099999999999996E-2</v>
      </c>
      <c r="N142">
        <v>656.28710000000001</v>
      </c>
      <c r="O142">
        <v>0</v>
      </c>
      <c r="P142">
        <v>656.3</v>
      </c>
      <c r="Q142">
        <v>495.20060000000001</v>
      </c>
      <c r="R142">
        <v>0</v>
      </c>
      <c r="S142">
        <v>495.2</v>
      </c>
      <c r="T142">
        <v>2181.1156999999998</v>
      </c>
      <c r="W142">
        <v>0</v>
      </c>
      <c r="X142">
        <v>3.8189000000000002</v>
      </c>
      <c r="Y142">
        <v>12.3</v>
      </c>
      <c r="Z142">
        <v>859</v>
      </c>
      <c r="AA142">
        <v>869</v>
      </c>
      <c r="AB142">
        <v>805</v>
      </c>
      <c r="AC142">
        <v>50.1</v>
      </c>
      <c r="AD142">
        <v>5.79</v>
      </c>
      <c r="AE142">
        <v>0.13</v>
      </c>
      <c r="AF142">
        <v>994</v>
      </c>
      <c r="AG142">
        <v>-11</v>
      </c>
      <c r="AH142">
        <v>10.920999999999999</v>
      </c>
      <c r="AI142">
        <v>7</v>
      </c>
      <c r="AJ142">
        <v>191</v>
      </c>
      <c r="AK142">
        <v>189.9</v>
      </c>
      <c r="AL142">
        <v>4.5</v>
      </c>
      <c r="AM142">
        <v>194</v>
      </c>
      <c r="AN142" t="s">
        <v>155</v>
      </c>
      <c r="AO142">
        <v>2</v>
      </c>
      <c r="AP142" s="42">
        <v>0.80733796296296301</v>
      </c>
      <c r="AQ142">
        <v>47.158856999999998</v>
      </c>
      <c r="AR142">
        <v>-88.487656999999999</v>
      </c>
      <c r="AS142">
        <v>311.10000000000002</v>
      </c>
      <c r="AT142">
        <v>45.6</v>
      </c>
      <c r="AU142">
        <v>11</v>
      </c>
      <c r="AV142">
        <v>11</v>
      </c>
      <c r="AW142" t="s">
        <v>392</v>
      </c>
      <c r="AX142">
        <v>1</v>
      </c>
      <c r="AY142">
        <v>1.8</v>
      </c>
      <c r="AZ142">
        <v>2.2000000000000002</v>
      </c>
      <c r="BA142">
        <v>14.048999999999999</v>
      </c>
      <c r="BB142">
        <v>16.38</v>
      </c>
      <c r="BC142">
        <v>1.17</v>
      </c>
      <c r="BD142">
        <v>12.282</v>
      </c>
      <c r="BE142">
        <v>2955.9969999999998</v>
      </c>
      <c r="BF142">
        <v>14.502000000000001</v>
      </c>
      <c r="BG142">
        <v>18.186</v>
      </c>
      <c r="BH142">
        <v>0</v>
      </c>
      <c r="BI142">
        <v>18.186</v>
      </c>
      <c r="BJ142">
        <v>13.722</v>
      </c>
      <c r="BK142">
        <v>0</v>
      </c>
      <c r="BL142">
        <v>13.722</v>
      </c>
      <c r="BM142">
        <v>19.0702</v>
      </c>
      <c r="BQ142">
        <v>734.76900000000001</v>
      </c>
      <c r="BR142">
        <v>0.49550499999999997</v>
      </c>
      <c r="BS142">
        <v>0.24676300000000001</v>
      </c>
      <c r="BT142">
        <v>1.2E-2</v>
      </c>
      <c r="BU142">
        <v>11.928044</v>
      </c>
      <c r="BV142">
        <f t="shared" si="2"/>
        <v>4.9599363000000007</v>
      </c>
    </row>
    <row r="143" spans="1:74" customFormat="1" x14ac:dyDescent="0.25">
      <c r="A143" s="40">
        <v>41703</v>
      </c>
      <c r="B143" s="41">
        <v>0.59908515046296296</v>
      </c>
      <c r="C143">
        <v>12.275</v>
      </c>
      <c r="D143">
        <v>6.9199999999999998E-2</v>
      </c>
      <c r="E143">
        <v>691.8</v>
      </c>
      <c r="F143">
        <v>715.5</v>
      </c>
      <c r="G143">
        <v>-13.6</v>
      </c>
      <c r="H143">
        <v>1794.1</v>
      </c>
      <c r="J143">
        <v>4.04</v>
      </c>
      <c r="K143">
        <v>0.89329999999999998</v>
      </c>
      <c r="L143">
        <v>10.965400000000001</v>
      </c>
      <c r="M143">
        <v>6.1800000000000001E-2</v>
      </c>
      <c r="N143">
        <v>639.18780000000004</v>
      </c>
      <c r="O143">
        <v>0</v>
      </c>
      <c r="P143">
        <v>639.20000000000005</v>
      </c>
      <c r="Q143">
        <v>482.28269999999998</v>
      </c>
      <c r="R143">
        <v>0</v>
      </c>
      <c r="S143">
        <v>482.3</v>
      </c>
      <c r="T143">
        <v>1794.1061999999999</v>
      </c>
      <c r="W143">
        <v>0</v>
      </c>
      <c r="X143">
        <v>3.6067999999999998</v>
      </c>
      <c r="Y143">
        <v>12.3</v>
      </c>
      <c r="Z143">
        <v>859</v>
      </c>
      <c r="AA143">
        <v>869</v>
      </c>
      <c r="AB143">
        <v>805</v>
      </c>
      <c r="AC143">
        <v>50</v>
      </c>
      <c r="AD143">
        <v>5.78</v>
      </c>
      <c r="AE143">
        <v>0.13</v>
      </c>
      <c r="AF143">
        <v>994</v>
      </c>
      <c r="AG143">
        <v>-11</v>
      </c>
      <c r="AH143">
        <v>11</v>
      </c>
      <c r="AI143">
        <v>7</v>
      </c>
      <c r="AJ143">
        <v>191</v>
      </c>
      <c r="AK143">
        <v>190</v>
      </c>
      <c r="AL143">
        <v>4.3</v>
      </c>
      <c r="AM143">
        <v>194.4</v>
      </c>
      <c r="AN143" t="s">
        <v>155</v>
      </c>
      <c r="AO143">
        <v>2</v>
      </c>
      <c r="AP143" s="42">
        <v>0.80734953703703705</v>
      </c>
      <c r="AQ143">
        <v>47.158862999999997</v>
      </c>
      <c r="AR143">
        <v>-88.487376999999995</v>
      </c>
      <c r="AS143">
        <v>310.2</v>
      </c>
      <c r="AT143">
        <v>46</v>
      </c>
      <c r="AU143">
        <v>11</v>
      </c>
      <c r="AV143">
        <v>11</v>
      </c>
      <c r="AW143" t="s">
        <v>392</v>
      </c>
      <c r="AX143">
        <v>1.1000000000000001</v>
      </c>
      <c r="AY143">
        <v>2</v>
      </c>
      <c r="AZ143">
        <v>2.4</v>
      </c>
      <c r="BA143">
        <v>14.048999999999999</v>
      </c>
      <c r="BB143">
        <v>16.809999999999999</v>
      </c>
      <c r="BC143">
        <v>1.2</v>
      </c>
      <c r="BD143">
        <v>11.943</v>
      </c>
      <c r="BE143">
        <v>2971.3890000000001</v>
      </c>
      <c r="BF143">
        <v>10.657999999999999</v>
      </c>
      <c r="BG143">
        <v>18.138000000000002</v>
      </c>
      <c r="BH143">
        <v>0</v>
      </c>
      <c r="BI143">
        <v>18.138000000000002</v>
      </c>
      <c r="BJ143">
        <v>13.686</v>
      </c>
      <c r="BK143">
        <v>0</v>
      </c>
      <c r="BL143">
        <v>13.686</v>
      </c>
      <c r="BM143">
        <v>16.063700000000001</v>
      </c>
      <c r="BQ143">
        <v>710.64099999999996</v>
      </c>
      <c r="BR143">
        <v>0.52668199999999998</v>
      </c>
      <c r="BS143">
        <v>0.24515799999999999</v>
      </c>
      <c r="BT143">
        <v>1.1079E-2</v>
      </c>
      <c r="BU143">
        <v>12.678552</v>
      </c>
      <c r="BV143">
        <f t="shared" si="2"/>
        <v>4.9276758000000003</v>
      </c>
    </row>
    <row r="144" spans="1:74" customFormat="1" x14ac:dyDescent="0.25">
      <c r="A144" s="40">
        <v>41703</v>
      </c>
      <c r="B144" s="41">
        <v>0.599096724537037</v>
      </c>
      <c r="C144">
        <v>12.116</v>
      </c>
      <c r="D144">
        <v>4.3099999999999999E-2</v>
      </c>
      <c r="E144">
        <v>431.29783700000002</v>
      </c>
      <c r="F144">
        <v>667</v>
      </c>
      <c r="G144">
        <v>-13.4</v>
      </c>
      <c r="H144">
        <v>1325.6</v>
      </c>
      <c r="J144">
        <v>3.8</v>
      </c>
      <c r="K144">
        <v>0.8952</v>
      </c>
      <c r="L144">
        <v>10.846500000000001</v>
      </c>
      <c r="M144">
        <v>3.8600000000000002E-2</v>
      </c>
      <c r="N144">
        <v>597.10599999999999</v>
      </c>
      <c r="O144">
        <v>0</v>
      </c>
      <c r="P144">
        <v>597.1</v>
      </c>
      <c r="Q144">
        <v>450.53089999999997</v>
      </c>
      <c r="R144">
        <v>0</v>
      </c>
      <c r="S144">
        <v>450.5</v>
      </c>
      <c r="T144">
        <v>1325.5696</v>
      </c>
      <c r="W144">
        <v>0</v>
      </c>
      <c r="X144">
        <v>3.4018000000000002</v>
      </c>
      <c r="Y144">
        <v>12.3</v>
      </c>
      <c r="Z144">
        <v>858</v>
      </c>
      <c r="AA144">
        <v>869</v>
      </c>
      <c r="AB144">
        <v>804</v>
      </c>
      <c r="AC144">
        <v>50</v>
      </c>
      <c r="AD144">
        <v>5.78</v>
      </c>
      <c r="AE144">
        <v>0.13</v>
      </c>
      <c r="AF144">
        <v>994</v>
      </c>
      <c r="AG144">
        <v>-11</v>
      </c>
      <c r="AH144">
        <v>11</v>
      </c>
      <c r="AI144">
        <v>7</v>
      </c>
      <c r="AJ144">
        <v>191</v>
      </c>
      <c r="AK144">
        <v>190</v>
      </c>
      <c r="AL144">
        <v>4.2</v>
      </c>
      <c r="AM144">
        <v>194.8</v>
      </c>
      <c r="AN144" t="s">
        <v>155</v>
      </c>
      <c r="AO144">
        <v>2</v>
      </c>
      <c r="AP144" s="42">
        <v>0.80736111111111108</v>
      </c>
      <c r="AQ144">
        <v>47.158867000000001</v>
      </c>
      <c r="AR144">
        <v>-88.487105</v>
      </c>
      <c r="AS144">
        <v>310.3</v>
      </c>
      <c r="AT144">
        <v>45.7</v>
      </c>
      <c r="AU144">
        <v>11</v>
      </c>
      <c r="AV144">
        <v>11</v>
      </c>
      <c r="AW144" t="s">
        <v>392</v>
      </c>
      <c r="AX144">
        <v>1</v>
      </c>
      <c r="AY144">
        <v>2</v>
      </c>
      <c r="AZ144">
        <v>2.4</v>
      </c>
      <c r="BA144">
        <v>14.048999999999999</v>
      </c>
      <c r="BB144">
        <v>17.12</v>
      </c>
      <c r="BC144">
        <v>1.22</v>
      </c>
      <c r="BD144">
        <v>11.705</v>
      </c>
      <c r="BE144">
        <v>2989.7579999999998</v>
      </c>
      <c r="BF144">
        <v>6.774</v>
      </c>
      <c r="BG144">
        <v>17.236000000000001</v>
      </c>
      <c r="BH144">
        <v>0</v>
      </c>
      <c r="BI144">
        <v>17.236000000000001</v>
      </c>
      <c r="BJ144">
        <v>13.005000000000001</v>
      </c>
      <c r="BK144">
        <v>0</v>
      </c>
      <c r="BL144">
        <v>13.005000000000001</v>
      </c>
      <c r="BM144">
        <v>12.072900000000001</v>
      </c>
      <c r="BQ144">
        <v>681.798</v>
      </c>
      <c r="BR144">
        <v>0.44250499999999998</v>
      </c>
      <c r="BS144">
        <v>0.245921</v>
      </c>
      <c r="BT144">
        <v>1.0999999999999999E-2</v>
      </c>
      <c r="BU144">
        <v>10.652202000000001</v>
      </c>
      <c r="BV144">
        <f t="shared" si="2"/>
        <v>4.9430121000000007</v>
      </c>
    </row>
    <row r="145" spans="1:74" customFormat="1" x14ac:dyDescent="0.25">
      <c r="A145" s="40">
        <v>41703</v>
      </c>
      <c r="B145" s="41">
        <v>0.59910829861111115</v>
      </c>
      <c r="C145">
        <v>12.164999999999999</v>
      </c>
      <c r="D145">
        <v>2.8400000000000002E-2</v>
      </c>
      <c r="E145">
        <v>284.45399800000001</v>
      </c>
      <c r="F145">
        <v>617.29999999999995</v>
      </c>
      <c r="G145">
        <v>-10.7</v>
      </c>
      <c r="H145">
        <v>991.1</v>
      </c>
      <c r="J145">
        <v>3.7</v>
      </c>
      <c r="K145">
        <v>0.89510000000000001</v>
      </c>
      <c r="L145">
        <v>10.8893</v>
      </c>
      <c r="M145">
        <v>2.5499999999999998E-2</v>
      </c>
      <c r="N145">
        <v>552.54319999999996</v>
      </c>
      <c r="O145">
        <v>0</v>
      </c>
      <c r="P145">
        <v>552.5</v>
      </c>
      <c r="Q145">
        <v>416.90719999999999</v>
      </c>
      <c r="R145">
        <v>0</v>
      </c>
      <c r="S145">
        <v>416.9</v>
      </c>
      <c r="T145">
        <v>991.14739999999995</v>
      </c>
      <c r="W145">
        <v>0</v>
      </c>
      <c r="X145">
        <v>3.3119000000000001</v>
      </c>
      <c r="Y145">
        <v>12.3</v>
      </c>
      <c r="Z145">
        <v>859</v>
      </c>
      <c r="AA145">
        <v>869</v>
      </c>
      <c r="AB145">
        <v>807</v>
      </c>
      <c r="AC145">
        <v>50</v>
      </c>
      <c r="AD145">
        <v>5.78</v>
      </c>
      <c r="AE145">
        <v>0.13</v>
      </c>
      <c r="AF145">
        <v>994</v>
      </c>
      <c r="AG145">
        <v>-11</v>
      </c>
      <c r="AH145">
        <v>11</v>
      </c>
      <c r="AI145">
        <v>7</v>
      </c>
      <c r="AJ145">
        <v>191</v>
      </c>
      <c r="AK145">
        <v>190</v>
      </c>
      <c r="AL145">
        <v>3.6</v>
      </c>
      <c r="AM145">
        <v>195</v>
      </c>
      <c r="AN145" t="s">
        <v>155</v>
      </c>
      <c r="AO145">
        <v>2</v>
      </c>
      <c r="AP145" s="42">
        <v>0.80737268518518512</v>
      </c>
      <c r="AQ145">
        <v>47.158856999999998</v>
      </c>
      <c r="AR145">
        <v>-88.486838000000006</v>
      </c>
      <c r="AS145">
        <v>310.2</v>
      </c>
      <c r="AT145">
        <v>45.1</v>
      </c>
      <c r="AU145">
        <v>11</v>
      </c>
      <c r="AV145">
        <v>9</v>
      </c>
      <c r="AW145" t="s">
        <v>402</v>
      </c>
      <c r="AX145">
        <v>1.4</v>
      </c>
      <c r="AY145">
        <v>1</v>
      </c>
      <c r="AZ145">
        <v>2.7</v>
      </c>
      <c r="BA145">
        <v>14.048999999999999</v>
      </c>
      <c r="BB145">
        <v>17.13</v>
      </c>
      <c r="BC145">
        <v>1.22</v>
      </c>
      <c r="BD145">
        <v>11.72</v>
      </c>
      <c r="BE145">
        <v>3002.5940000000001</v>
      </c>
      <c r="BF145">
        <v>4.468</v>
      </c>
      <c r="BG145">
        <v>15.955</v>
      </c>
      <c r="BH145">
        <v>0</v>
      </c>
      <c r="BI145">
        <v>15.955</v>
      </c>
      <c r="BJ145">
        <v>12.039</v>
      </c>
      <c r="BK145">
        <v>0</v>
      </c>
      <c r="BL145">
        <v>12.039</v>
      </c>
      <c r="BM145">
        <v>9.0302000000000007</v>
      </c>
      <c r="BQ145">
        <v>663.99900000000002</v>
      </c>
      <c r="BR145">
        <v>0.33276899999999998</v>
      </c>
      <c r="BS145">
        <v>0.24415799999999999</v>
      </c>
      <c r="BT145">
        <v>1.1920999999999999E-2</v>
      </c>
      <c r="BU145">
        <v>8.0105819999999994</v>
      </c>
      <c r="BV145">
        <f t="shared" si="2"/>
        <v>4.9075758</v>
      </c>
    </row>
    <row r="146" spans="1:74" customFormat="1" x14ac:dyDescent="0.25">
      <c r="A146" s="40">
        <v>41703</v>
      </c>
      <c r="B146" s="41">
        <v>0.59911987268518518</v>
      </c>
      <c r="C146">
        <v>12.379</v>
      </c>
      <c r="D146">
        <v>2.24E-2</v>
      </c>
      <c r="E146">
        <v>224.38156799999999</v>
      </c>
      <c r="F146">
        <v>586.4</v>
      </c>
      <c r="G146">
        <v>-10.4</v>
      </c>
      <c r="H146">
        <v>922.3</v>
      </c>
      <c r="J146">
        <v>3.7</v>
      </c>
      <c r="K146">
        <v>0.89359999999999995</v>
      </c>
      <c r="L146">
        <v>11.061500000000001</v>
      </c>
      <c r="M146">
        <v>0.02</v>
      </c>
      <c r="N146">
        <v>523.97260000000006</v>
      </c>
      <c r="O146">
        <v>0</v>
      </c>
      <c r="P146">
        <v>524</v>
      </c>
      <c r="Q146">
        <v>395.35</v>
      </c>
      <c r="R146">
        <v>0</v>
      </c>
      <c r="S146">
        <v>395.4</v>
      </c>
      <c r="T146">
        <v>922.32730000000004</v>
      </c>
      <c r="W146">
        <v>0</v>
      </c>
      <c r="X146">
        <v>3.3062</v>
      </c>
      <c r="Y146">
        <v>12.3</v>
      </c>
      <c r="Z146">
        <v>860</v>
      </c>
      <c r="AA146">
        <v>869</v>
      </c>
      <c r="AB146">
        <v>808</v>
      </c>
      <c r="AC146">
        <v>50</v>
      </c>
      <c r="AD146">
        <v>5.78</v>
      </c>
      <c r="AE146">
        <v>0.13</v>
      </c>
      <c r="AF146">
        <v>994</v>
      </c>
      <c r="AG146">
        <v>-11</v>
      </c>
      <c r="AH146">
        <v>11</v>
      </c>
      <c r="AI146">
        <v>7</v>
      </c>
      <c r="AJ146">
        <v>191</v>
      </c>
      <c r="AK146">
        <v>190</v>
      </c>
      <c r="AL146">
        <v>3.8</v>
      </c>
      <c r="AM146">
        <v>195</v>
      </c>
      <c r="AN146" t="s">
        <v>155</v>
      </c>
      <c r="AO146">
        <v>2</v>
      </c>
      <c r="AP146" s="42">
        <v>0.80738425925925927</v>
      </c>
      <c r="AQ146">
        <v>47.158842999999997</v>
      </c>
      <c r="AR146">
        <v>-88.486581999999999</v>
      </c>
      <c r="AS146">
        <v>310</v>
      </c>
      <c r="AT146">
        <v>42.7</v>
      </c>
      <c r="AU146">
        <v>11</v>
      </c>
      <c r="AV146">
        <v>9</v>
      </c>
      <c r="AW146" t="s">
        <v>402</v>
      </c>
      <c r="AX146">
        <v>0.9</v>
      </c>
      <c r="AY146">
        <v>1.1000000000000001</v>
      </c>
      <c r="AZ146">
        <v>2</v>
      </c>
      <c r="BA146">
        <v>14.048999999999999</v>
      </c>
      <c r="BB146">
        <v>16.87</v>
      </c>
      <c r="BC146">
        <v>1.2</v>
      </c>
      <c r="BD146">
        <v>11.913</v>
      </c>
      <c r="BE146">
        <v>3006.27</v>
      </c>
      <c r="BF146">
        <v>3.468</v>
      </c>
      <c r="BG146">
        <v>14.913</v>
      </c>
      <c r="BH146">
        <v>0</v>
      </c>
      <c r="BI146">
        <v>14.913</v>
      </c>
      <c r="BJ146">
        <v>11.252000000000001</v>
      </c>
      <c r="BK146">
        <v>0</v>
      </c>
      <c r="BL146">
        <v>11.252000000000001</v>
      </c>
      <c r="BM146">
        <v>8.2825000000000006</v>
      </c>
      <c r="BQ146">
        <v>653.33299999999997</v>
      </c>
      <c r="BR146">
        <v>0.28531800000000002</v>
      </c>
      <c r="BS146">
        <v>0.245842</v>
      </c>
      <c r="BT146">
        <v>1.2E-2</v>
      </c>
      <c r="BU146">
        <v>6.8683180000000004</v>
      </c>
      <c r="BV146">
        <f t="shared" si="2"/>
        <v>4.9414242000000002</v>
      </c>
    </row>
    <row r="147" spans="1:74" customFormat="1" x14ac:dyDescent="0.25">
      <c r="A147" s="40">
        <v>41703</v>
      </c>
      <c r="B147" s="41">
        <v>0.59913144675925922</v>
      </c>
      <c r="C147">
        <v>12.362</v>
      </c>
      <c r="D147">
        <v>0.02</v>
      </c>
      <c r="E147">
        <v>200</v>
      </c>
      <c r="F147">
        <v>417.3</v>
      </c>
      <c r="G147">
        <v>-8.9</v>
      </c>
      <c r="H147">
        <v>907.5</v>
      </c>
      <c r="J147">
        <v>3.7</v>
      </c>
      <c r="K147">
        <v>0.89380000000000004</v>
      </c>
      <c r="L147">
        <v>11.049899999999999</v>
      </c>
      <c r="M147">
        <v>1.7899999999999999E-2</v>
      </c>
      <c r="N147">
        <v>372.98309999999998</v>
      </c>
      <c r="O147">
        <v>0</v>
      </c>
      <c r="P147">
        <v>373</v>
      </c>
      <c r="Q147">
        <v>281.4248</v>
      </c>
      <c r="R147">
        <v>0</v>
      </c>
      <c r="S147">
        <v>281.39999999999998</v>
      </c>
      <c r="T147">
        <v>907.53179999999998</v>
      </c>
      <c r="W147">
        <v>0</v>
      </c>
      <c r="X147">
        <v>3.3071999999999999</v>
      </c>
      <c r="Y147">
        <v>12.3</v>
      </c>
      <c r="Z147">
        <v>860</v>
      </c>
      <c r="AA147">
        <v>869</v>
      </c>
      <c r="AB147">
        <v>808</v>
      </c>
      <c r="AC147">
        <v>50</v>
      </c>
      <c r="AD147">
        <v>5.78</v>
      </c>
      <c r="AE147">
        <v>0.13</v>
      </c>
      <c r="AF147">
        <v>994</v>
      </c>
      <c r="AG147">
        <v>-11</v>
      </c>
      <c r="AH147">
        <v>11</v>
      </c>
      <c r="AI147">
        <v>7</v>
      </c>
      <c r="AJ147">
        <v>191</v>
      </c>
      <c r="AK147">
        <v>190</v>
      </c>
      <c r="AL147">
        <v>4.2</v>
      </c>
      <c r="AM147">
        <v>195</v>
      </c>
      <c r="AN147" t="s">
        <v>155</v>
      </c>
      <c r="AO147">
        <v>2</v>
      </c>
      <c r="AP147" s="42">
        <v>0.80739583333333342</v>
      </c>
      <c r="AQ147">
        <v>47.158808000000001</v>
      </c>
      <c r="AR147">
        <v>-88.486356999999998</v>
      </c>
      <c r="AS147">
        <v>309.60000000000002</v>
      </c>
      <c r="AT147">
        <v>40.6</v>
      </c>
      <c r="AU147">
        <v>11</v>
      </c>
      <c r="AV147">
        <v>9</v>
      </c>
      <c r="AW147" t="s">
        <v>402</v>
      </c>
      <c r="AX147">
        <v>1</v>
      </c>
      <c r="AY147">
        <v>1.2</v>
      </c>
      <c r="AZ147">
        <v>2.1</v>
      </c>
      <c r="BA147">
        <v>14.048999999999999</v>
      </c>
      <c r="BB147">
        <v>16.899999999999999</v>
      </c>
      <c r="BC147">
        <v>1.2</v>
      </c>
      <c r="BD147">
        <v>11.875999999999999</v>
      </c>
      <c r="BE147">
        <v>3007.2370000000001</v>
      </c>
      <c r="BF147">
        <v>3.097</v>
      </c>
      <c r="BG147">
        <v>10.63</v>
      </c>
      <c r="BH147">
        <v>0</v>
      </c>
      <c r="BI147">
        <v>10.63</v>
      </c>
      <c r="BJ147">
        <v>8.0210000000000008</v>
      </c>
      <c r="BK147">
        <v>0</v>
      </c>
      <c r="BL147">
        <v>8.0210000000000008</v>
      </c>
      <c r="BM147">
        <v>8.1608999999999998</v>
      </c>
      <c r="BQ147">
        <v>654.44500000000005</v>
      </c>
      <c r="BR147">
        <v>0.26818500000000001</v>
      </c>
      <c r="BS147">
        <v>0.246921</v>
      </c>
      <c r="BT147">
        <v>1.2E-2</v>
      </c>
      <c r="BU147">
        <v>6.4558840000000002</v>
      </c>
      <c r="BV147">
        <f t="shared" si="2"/>
        <v>4.9631121</v>
      </c>
    </row>
    <row r="148" spans="1:74" customFormat="1" x14ac:dyDescent="0.25">
      <c r="A148" s="40">
        <v>41703</v>
      </c>
      <c r="B148" s="41">
        <v>0.59914302083333337</v>
      </c>
      <c r="C148">
        <v>12.346</v>
      </c>
      <c r="D148">
        <v>1.9900000000000001E-2</v>
      </c>
      <c r="E148">
        <v>198.78238300000001</v>
      </c>
      <c r="F148">
        <v>281.39999999999998</v>
      </c>
      <c r="G148">
        <v>-8.4</v>
      </c>
      <c r="H148">
        <v>934.6</v>
      </c>
      <c r="J148">
        <v>3.71</v>
      </c>
      <c r="K148">
        <v>0.89380000000000004</v>
      </c>
      <c r="L148">
        <v>11.0342</v>
      </c>
      <c r="M148">
        <v>1.78E-2</v>
      </c>
      <c r="N148">
        <v>251.51609999999999</v>
      </c>
      <c r="O148">
        <v>0</v>
      </c>
      <c r="P148">
        <v>251.5</v>
      </c>
      <c r="Q148">
        <v>189.77500000000001</v>
      </c>
      <c r="R148">
        <v>0</v>
      </c>
      <c r="S148">
        <v>189.8</v>
      </c>
      <c r="T148">
        <v>934.57569999999998</v>
      </c>
      <c r="W148">
        <v>0</v>
      </c>
      <c r="X148">
        <v>3.3174000000000001</v>
      </c>
      <c r="Y148">
        <v>12.2</v>
      </c>
      <c r="Z148">
        <v>862</v>
      </c>
      <c r="AA148">
        <v>869</v>
      </c>
      <c r="AB148">
        <v>808</v>
      </c>
      <c r="AC148">
        <v>50</v>
      </c>
      <c r="AD148">
        <v>5.78</v>
      </c>
      <c r="AE148">
        <v>0.13</v>
      </c>
      <c r="AF148">
        <v>994</v>
      </c>
      <c r="AG148">
        <v>-11</v>
      </c>
      <c r="AH148">
        <v>11</v>
      </c>
      <c r="AI148">
        <v>7.9210000000000003</v>
      </c>
      <c r="AJ148">
        <v>191</v>
      </c>
      <c r="AK148">
        <v>190.9</v>
      </c>
      <c r="AL148">
        <v>3.6</v>
      </c>
      <c r="AM148">
        <v>195</v>
      </c>
      <c r="AN148" t="s">
        <v>155</v>
      </c>
      <c r="AO148">
        <v>2</v>
      </c>
      <c r="AP148" s="42">
        <v>0.80740740740740735</v>
      </c>
      <c r="AQ148">
        <v>47.158757000000001</v>
      </c>
      <c r="AR148">
        <v>-88.486149999999995</v>
      </c>
      <c r="AS148">
        <v>310</v>
      </c>
      <c r="AT148">
        <v>38.4</v>
      </c>
      <c r="AU148">
        <v>11</v>
      </c>
      <c r="AV148">
        <v>9</v>
      </c>
      <c r="AW148" t="s">
        <v>402</v>
      </c>
      <c r="AX148">
        <v>1</v>
      </c>
      <c r="AY148">
        <v>1.3</v>
      </c>
      <c r="AZ148">
        <v>2.2000000000000002</v>
      </c>
      <c r="BA148">
        <v>14.048999999999999</v>
      </c>
      <c r="BB148">
        <v>16.920000000000002</v>
      </c>
      <c r="BC148">
        <v>1.2</v>
      </c>
      <c r="BD148">
        <v>11.887</v>
      </c>
      <c r="BE148">
        <v>3006.5079999999998</v>
      </c>
      <c r="BF148">
        <v>3.081</v>
      </c>
      <c r="BG148">
        <v>7.1769999999999996</v>
      </c>
      <c r="BH148">
        <v>0</v>
      </c>
      <c r="BI148">
        <v>7.1769999999999996</v>
      </c>
      <c r="BJ148">
        <v>5.415</v>
      </c>
      <c r="BK148">
        <v>0</v>
      </c>
      <c r="BL148">
        <v>5.415</v>
      </c>
      <c r="BM148">
        <v>8.4138999999999999</v>
      </c>
      <c r="BQ148">
        <v>657.23699999999997</v>
      </c>
      <c r="BR148">
        <v>0.283578</v>
      </c>
      <c r="BS148">
        <v>0.247</v>
      </c>
      <c r="BT148">
        <v>1.2921E-2</v>
      </c>
      <c r="BU148">
        <v>6.8264319999999996</v>
      </c>
      <c r="BV148">
        <f t="shared" si="2"/>
        <v>4.9647000000000006</v>
      </c>
    </row>
    <row r="149" spans="1:74" customFormat="1" x14ac:dyDescent="0.25">
      <c r="A149" s="40">
        <v>41703</v>
      </c>
      <c r="B149" s="41">
        <v>0.59915459490740741</v>
      </c>
      <c r="C149">
        <v>12.34</v>
      </c>
      <c r="D149">
        <v>1.7299999999999999E-2</v>
      </c>
      <c r="E149">
        <v>172.87564800000001</v>
      </c>
      <c r="F149">
        <v>190.9</v>
      </c>
      <c r="G149">
        <v>-8.4</v>
      </c>
      <c r="H149">
        <v>962.3</v>
      </c>
      <c r="J149">
        <v>3.9</v>
      </c>
      <c r="K149">
        <v>0.89380000000000004</v>
      </c>
      <c r="L149">
        <v>11.0297</v>
      </c>
      <c r="M149">
        <v>1.55E-2</v>
      </c>
      <c r="N149">
        <v>170.60659999999999</v>
      </c>
      <c r="O149">
        <v>0</v>
      </c>
      <c r="P149">
        <v>170.6</v>
      </c>
      <c r="Q149">
        <v>128.7268</v>
      </c>
      <c r="R149">
        <v>0</v>
      </c>
      <c r="S149">
        <v>128.69999999999999</v>
      </c>
      <c r="T149">
        <v>962.3</v>
      </c>
      <c r="W149">
        <v>0</v>
      </c>
      <c r="X149">
        <v>3.4859</v>
      </c>
      <c r="Y149">
        <v>12.2</v>
      </c>
      <c r="Z149">
        <v>861</v>
      </c>
      <c r="AA149">
        <v>870</v>
      </c>
      <c r="AB149">
        <v>808</v>
      </c>
      <c r="AC149">
        <v>50</v>
      </c>
      <c r="AD149">
        <v>5.78</v>
      </c>
      <c r="AE149">
        <v>0.13</v>
      </c>
      <c r="AF149">
        <v>994</v>
      </c>
      <c r="AG149">
        <v>-11</v>
      </c>
      <c r="AH149">
        <v>11</v>
      </c>
      <c r="AI149">
        <v>8</v>
      </c>
      <c r="AJ149">
        <v>191</v>
      </c>
      <c r="AK149">
        <v>191</v>
      </c>
      <c r="AL149">
        <v>3.6</v>
      </c>
      <c r="AM149">
        <v>195</v>
      </c>
      <c r="AN149" t="s">
        <v>155</v>
      </c>
      <c r="AO149">
        <v>2</v>
      </c>
      <c r="AP149" s="42">
        <v>0.8074189814814815</v>
      </c>
      <c r="AQ149">
        <v>47.158717000000003</v>
      </c>
      <c r="AR149">
        <v>-88.485929999999996</v>
      </c>
      <c r="AS149">
        <v>310</v>
      </c>
      <c r="AT149">
        <v>38.4</v>
      </c>
      <c r="AU149">
        <v>11</v>
      </c>
      <c r="AV149">
        <v>9</v>
      </c>
      <c r="AW149" t="s">
        <v>402</v>
      </c>
      <c r="AX149">
        <v>1</v>
      </c>
      <c r="AY149">
        <v>1.3</v>
      </c>
      <c r="AZ149">
        <v>2.2000000000000002</v>
      </c>
      <c r="BA149">
        <v>14.048999999999999</v>
      </c>
      <c r="BB149">
        <v>16.93</v>
      </c>
      <c r="BC149">
        <v>1.2</v>
      </c>
      <c r="BD149">
        <v>11.88</v>
      </c>
      <c r="BE149">
        <v>3006.377</v>
      </c>
      <c r="BF149">
        <v>2.681</v>
      </c>
      <c r="BG149">
        <v>4.87</v>
      </c>
      <c r="BH149">
        <v>0</v>
      </c>
      <c r="BI149">
        <v>4.87</v>
      </c>
      <c r="BJ149">
        <v>3.6739999999999999</v>
      </c>
      <c r="BK149">
        <v>0</v>
      </c>
      <c r="BL149">
        <v>3.6739999999999999</v>
      </c>
      <c r="BM149">
        <v>8.6667000000000005</v>
      </c>
      <c r="BQ149">
        <v>690.86199999999997</v>
      </c>
      <c r="BR149">
        <v>0.259212</v>
      </c>
      <c r="BS149">
        <v>0.247</v>
      </c>
      <c r="BT149">
        <v>1.1158E-2</v>
      </c>
      <c r="BU149">
        <v>6.2398809999999996</v>
      </c>
      <c r="BV149">
        <f t="shared" si="2"/>
        <v>4.9647000000000006</v>
      </c>
    </row>
    <row r="150" spans="1:74" customFormat="1" x14ac:dyDescent="0.25">
      <c r="A150" s="40">
        <v>41703</v>
      </c>
      <c r="B150" s="41">
        <v>0.59916616898148145</v>
      </c>
      <c r="C150">
        <v>12.416</v>
      </c>
      <c r="D150">
        <v>1.7000000000000001E-2</v>
      </c>
      <c r="E150">
        <v>170</v>
      </c>
      <c r="F150">
        <v>139</v>
      </c>
      <c r="G150">
        <v>-4.4000000000000004</v>
      </c>
      <c r="H150">
        <v>959</v>
      </c>
      <c r="J150">
        <v>4</v>
      </c>
      <c r="K150">
        <v>0.89319999999999999</v>
      </c>
      <c r="L150">
        <v>11.089499999999999</v>
      </c>
      <c r="M150">
        <v>1.52E-2</v>
      </c>
      <c r="N150">
        <v>124.13679999999999</v>
      </c>
      <c r="O150">
        <v>0</v>
      </c>
      <c r="P150">
        <v>124.1</v>
      </c>
      <c r="Q150">
        <v>93.664299999999997</v>
      </c>
      <c r="R150">
        <v>0</v>
      </c>
      <c r="S150">
        <v>93.7</v>
      </c>
      <c r="T150">
        <v>958.99810000000002</v>
      </c>
      <c r="W150">
        <v>0</v>
      </c>
      <c r="X150">
        <v>3.5728</v>
      </c>
      <c r="Y150">
        <v>12.2</v>
      </c>
      <c r="Z150">
        <v>862</v>
      </c>
      <c r="AA150">
        <v>870</v>
      </c>
      <c r="AB150">
        <v>808</v>
      </c>
      <c r="AC150">
        <v>50</v>
      </c>
      <c r="AD150">
        <v>5.78</v>
      </c>
      <c r="AE150">
        <v>0.13</v>
      </c>
      <c r="AF150">
        <v>994</v>
      </c>
      <c r="AG150">
        <v>-11</v>
      </c>
      <c r="AH150">
        <v>11</v>
      </c>
      <c r="AI150">
        <v>8</v>
      </c>
      <c r="AJ150">
        <v>191</v>
      </c>
      <c r="AK150">
        <v>191</v>
      </c>
      <c r="AL150">
        <v>3.5</v>
      </c>
      <c r="AM150">
        <v>195</v>
      </c>
      <c r="AN150" t="s">
        <v>155</v>
      </c>
      <c r="AO150">
        <v>2</v>
      </c>
      <c r="AP150" s="42">
        <v>0.80743055555555554</v>
      </c>
      <c r="AQ150">
        <v>47.158642</v>
      </c>
      <c r="AR150">
        <v>-88.485776999999999</v>
      </c>
      <c r="AS150">
        <v>310</v>
      </c>
      <c r="AT150">
        <v>35.700000000000003</v>
      </c>
      <c r="AU150">
        <v>11</v>
      </c>
      <c r="AV150">
        <v>10</v>
      </c>
      <c r="AW150" t="s">
        <v>393</v>
      </c>
      <c r="AX150">
        <v>1.2</v>
      </c>
      <c r="AY150">
        <v>1.7</v>
      </c>
      <c r="AZ150">
        <v>2.6</v>
      </c>
      <c r="BA150">
        <v>14.048999999999999</v>
      </c>
      <c r="BB150">
        <v>16.829999999999998</v>
      </c>
      <c r="BC150">
        <v>1.2</v>
      </c>
      <c r="BD150">
        <v>11.957000000000001</v>
      </c>
      <c r="BE150">
        <v>3006.643</v>
      </c>
      <c r="BF150">
        <v>2.62</v>
      </c>
      <c r="BG150">
        <v>3.5249999999999999</v>
      </c>
      <c r="BH150">
        <v>0</v>
      </c>
      <c r="BI150">
        <v>3.5249999999999999</v>
      </c>
      <c r="BJ150">
        <v>2.6589999999999998</v>
      </c>
      <c r="BK150">
        <v>0</v>
      </c>
      <c r="BL150">
        <v>2.6589999999999998</v>
      </c>
      <c r="BM150">
        <v>8.5911000000000008</v>
      </c>
      <c r="BQ150">
        <v>704.327</v>
      </c>
      <c r="BR150">
        <v>0.21371299999999999</v>
      </c>
      <c r="BS150">
        <v>0.247</v>
      </c>
      <c r="BT150">
        <v>1.1920999999999999E-2</v>
      </c>
      <c r="BU150">
        <v>5.1446059999999996</v>
      </c>
      <c r="BV150">
        <f t="shared" si="2"/>
        <v>4.9647000000000006</v>
      </c>
    </row>
    <row r="151" spans="1:74" customFormat="1" x14ac:dyDescent="0.25">
      <c r="A151" s="40">
        <v>41703</v>
      </c>
      <c r="B151" s="41">
        <v>0.59917774305555549</v>
      </c>
      <c r="C151">
        <v>12.53</v>
      </c>
      <c r="D151">
        <v>1.6400000000000001E-2</v>
      </c>
      <c r="E151">
        <v>164.49709100000001</v>
      </c>
      <c r="F151">
        <v>119.2</v>
      </c>
      <c r="G151">
        <v>-9.6999999999999993</v>
      </c>
      <c r="H151">
        <v>1003.9</v>
      </c>
      <c r="J151">
        <v>4.07</v>
      </c>
      <c r="K151">
        <v>0.89239999999999997</v>
      </c>
      <c r="L151">
        <v>11.1816</v>
      </c>
      <c r="M151">
        <v>1.47E-2</v>
      </c>
      <c r="N151">
        <v>106.36490000000001</v>
      </c>
      <c r="O151">
        <v>0</v>
      </c>
      <c r="P151">
        <v>106.4</v>
      </c>
      <c r="Q151">
        <v>80.254900000000006</v>
      </c>
      <c r="R151">
        <v>0</v>
      </c>
      <c r="S151">
        <v>80.3</v>
      </c>
      <c r="T151">
        <v>1003.883</v>
      </c>
      <c r="W151">
        <v>0</v>
      </c>
      <c r="X151">
        <v>3.6356000000000002</v>
      </c>
      <c r="Y151">
        <v>12.4</v>
      </c>
      <c r="Z151">
        <v>860</v>
      </c>
      <c r="AA151">
        <v>872</v>
      </c>
      <c r="AB151">
        <v>807</v>
      </c>
      <c r="AC151">
        <v>50</v>
      </c>
      <c r="AD151">
        <v>5.78</v>
      </c>
      <c r="AE151">
        <v>0.13</v>
      </c>
      <c r="AF151">
        <v>994</v>
      </c>
      <c r="AG151">
        <v>-11</v>
      </c>
      <c r="AH151">
        <v>11</v>
      </c>
      <c r="AI151">
        <v>8</v>
      </c>
      <c r="AJ151">
        <v>191.9</v>
      </c>
      <c r="AK151">
        <v>190.1</v>
      </c>
      <c r="AL151">
        <v>4</v>
      </c>
      <c r="AM151">
        <v>195</v>
      </c>
      <c r="AN151" t="s">
        <v>155</v>
      </c>
      <c r="AO151">
        <v>2</v>
      </c>
      <c r="AP151" s="42">
        <v>0.80744212962962969</v>
      </c>
      <c r="AQ151">
        <v>47.158586999999997</v>
      </c>
      <c r="AR151">
        <v>-88.485607999999999</v>
      </c>
      <c r="AS151">
        <v>310.10000000000002</v>
      </c>
      <c r="AT151">
        <v>33.4</v>
      </c>
      <c r="AU151">
        <v>11</v>
      </c>
      <c r="AV151">
        <v>10</v>
      </c>
      <c r="AW151" t="s">
        <v>393</v>
      </c>
      <c r="AX151">
        <v>1.2</v>
      </c>
      <c r="AY151">
        <v>1.8</v>
      </c>
      <c r="AZ151">
        <v>2.6</v>
      </c>
      <c r="BA151">
        <v>14.048999999999999</v>
      </c>
      <c r="BB151">
        <v>16.68</v>
      </c>
      <c r="BC151">
        <v>1.19</v>
      </c>
      <c r="BD151">
        <v>12.058999999999999</v>
      </c>
      <c r="BE151">
        <v>3005.7359999999999</v>
      </c>
      <c r="BF151">
        <v>2.512</v>
      </c>
      <c r="BG151">
        <v>2.9940000000000002</v>
      </c>
      <c r="BH151">
        <v>0</v>
      </c>
      <c r="BI151">
        <v>2.9940000000000002</v>
      </c>
      <c r="BJ151">
        <v>2.2589999999999999</v>
      </c>
      <c r="BK151">
        <v>0</v>
      </c>
      <c r="BL151">
        <v>2.2589999999999999</v>
      </c>
      <c r="BM151">
        <v>8.9164999999999992</v>
      </c>
      <c r="BQ151">
        <v>710.59699999999998</v>
      </c>
      <c r="BR151">
        <v>0.26065500000000003</v>
      </c>
      <c r="BS151">
        <v>0.247</v>
      </c>
      <c r="BT151">
        <v>1.1079E-2</v>
      </c>
      <c r="BU151">
        <v>6.2746180000000003</v>
      </c>
      <c r="BV151">
        <f t="shared" si="2"/>
        <v>4.9647000000000006</v>
      </c>
    </row>
    <row r="152" spans="1:74" customFormat="1" x14ac:dyDescent="0.25">
      <c r="A152" s="40">
        <v>41703</v>
      </c>
      <c r="B152" s="41">
        <v>0.59918931712962964</v>
      </c>
      <c r="C152">
        <v>12.507999999999999</v>
      </c>
      <c r="D152">
        <v>1.8800000000000001E-2</v>
      </c>
      <c r="E152">
        <v>187.53213400000001</v>
      </c>
      <c r="F152">
        <v>113.2</v>
      </c>
      <c r="G152">
        <v>-9.6999999999999993</v>
      </c>
      <c r="H152">
        <v>969.4</v>
      </c>
      <c r="J152">
        <v>4.0999999999999996</v>
      </c>
      <c r="K152">
        <v>0.89270000000000005</v>
      </c>
      <c r="L152">
        <v>11.165699999999999</v>
      </c>
      <c r="M152">
        <v>1.67E-2</v>
      </c>
      <c r="N152">
        <v>101.0106</v>
      </c>
      <c r="O152">
        <v>0</v>
      </c>
      <c r="P152">
        <v>101</v>
      </c>
      <c r="Q152">
        <v>76.2149</v>
      </c>
      <c r="R152">
        <v>0</v>
      </c>
      <c r="S152">
        <v>76.2</v>
      </c>
      <c r="T152">
        <v>969.40710000000001</v>
      </c>
      <c r="W152">
        <v>0</v>
      </c>
      <c r="X152">
        <v>3.6600999999999999</v>
      </c>
      <c r="Y152">
        <v>12.4</v>
      </c>
      <c r="Z152">
        <v>861</v>
      </c>
      <c r="AA152">
        <v>873</v>
      </c>
      <c r="AB152">
        <v>807</v>
      </c>
      <c r="AC152">
        <v>50</v>
      </c>
      <c r="AD152">
        <v>5.78</v>
      </c>
      <c r="AE152">
        <v>0.13</v>
      </c>
      <c r="AF152">
        <v>994</v>
      </c>
      <c r="AG152">
        <v>-11</v>
      </c>
      <c r="AH152">
        <v>11</v>
      </c>
      <c r="AI152">
        <v>8</v>
      </c>
      <c r="AJ152">
        <v>191.1</v>
      </c>
      <c r="AK152">
        <v>190</v>
      </c>
      <c r="AL152">
        <v>4.4000000000000004</v>
      </c>
      <c r="AM152">
        <v>195</v>
      </c>
      <c r="AN152" t="s">
        <v>155</v>
      </c>
      <c r="AO152">
        <v>2</v>
      </c>
      <c r="AP152" s="42">
        <v>0.80745370370370362</v>
      </c>
      <c r="AQ152">
        <v>47.158541999999997</v>
      </c>
      <c r="AR152">
        <v>-88.485437000000005</v>
      </c>
      <c r="AS152">
        <v>310.2</v>
      </c>
      <c r="AT152">
        <v>32</v>
      </c>
      <c r="AU152">
        <v>11</v>
      </c>
      <c r="AV152">
        <v>10</v>
      </c>
      <c r="AW152" t="s">
        <v>393</v>
      </c>
      <c r="AX152">
        <v>1.2</v>
      </c>
      <c r="AY152">
        <v>1.8</v>
      </c>
      <c r="AZ152">
        <v>2.6</v>
      </c>
      <c r="BA152">
        <v>14.048999999999999</v>
      </c>
      <c r="BB152">
        <v>16.71</v>
      </c>
      <c r="BC152">
        <v>1.19</v>
      </c>
      <c r="BD152">
        <v>12.019</v>
      </c>
      <c r="BE152">
        <v>3006.078</v>
      </c>
      <c r="BF152">
        <v>2.8690000000000002</v>
      </c>
      <c r="BG152">
        <v>2.8479999999999999</v>
      </c>
      <c r="BH152">
        <v>0</v>
      </c>
      <c r="BI152">
        <v>2.8479999999999999</v>
      </c>
      <c r="BJ152">
        <v>2.149</v>
      </c>
      <c r="BK152">
        <v>0</v>
      </c>
      <c r="BL152">
        <v>2.149</v>
      </c>
      <c r="BM152">
        <v>8.6234999999999999</v>
      </c>
      <c r="BQ152">
        <v>716.48299999999995</v>
      </c>
      <c r="BR152">
        <v>0.23000200000000001</v>
      </c>
      <c r="BS152">
        <v>0.24884200000000001</v>
      </c>
      <c r="BT152">
        <v>1.0999999999999999E-2</v>
      </c>
      <c r="BU152">
        <v>5.5367240000000004</v>
      </c>
      <c r="BV152">
        <f t="shared" si="2"/>
        <v>5.0017242000000008</v>
      </c>
    </row>
    <row r="153" spans="1:74" customFormat="1" x14ac:dyDescent="0.25">
      <c r="A153" s="40">
        <v>41703</v>
      </c>
      <c r="B153" s="41">
        <v>0.59920089120370368</v>
      </c>
      <c r="C153">
        <v>12.244999999999999</v>
      </c>
      <c r="D153">
        <v>2.2800000000000001E-2</v>
      </c>
      <c r="E153">
        <v>227.65650099999999</v>
      </c>
      <c r="F153">
        <v>101.1</v>
      </c>
      <c r="G153">
        <v>-6.3</v>
      </c>
      <c r="H153">
        <v>911.9</v>
      </c>
      <c r="J153">
        <v>4.0999999999999996</v>
      </c>
      <c r="K153">
        <v>0.89480000000000004</v>
      </c>
      <c r="L153">
        <v>10.956799999999999</v>
      </c>
      <c r="M153">
        <v>2.0400000000000001E-2</v>
      </c>
      <c r="N153">
        <v>90.457099999999997</v>
      </c>
      <c r="O153">
        <v>0</v>
      </c>
      <c r="P153">
        <v>90.5</v>
      </c>
      <c r="Q153">
        <v>68.252099999999999</v>
      </c>
      <c r="R153">
        <v>0</v>
      </c>
      <c r="S153">
        <v>68.3</v>
      </c>
      <c r="T153">
        <v>911.85770000000002</v>
      </c>
      <c r="W153">
        <v>0</v>
      </c>
      <c r="X153">
        <v>3.6686000000000001</v>
      </c>
      <c r="Y153">
        <v>12.3</v>
      </c>
      <c r="Z153">
        <v>862</v>
      </c>
      <c r="AA153">
        <v>872</v>
      </c>
      <c r="AB153">
        <v>807</v>
      </c>
      <c r="AC153">
        <v>50</v>
      </c>
      <c r="AD153">
        <v>5.78</v>
      </c>
      <c r="AE153">
        <v>0.13</v>
      </c>
      <c r="AF153">
        <v>994</v>
      </c>
      <c r="AG153">
        <v>-11</v>
      </c>
      <c r="AH153">
        <v>11.920999999999999</v>
      </c>
      <c r="AI153">
        <v>8</v>
      </c>
      <c r="AJ153">
        <v>191.9</v>
      </c>
      <c r="AK153">
        <v>190</v>
      </c>
      <c r="AL153">
        <v>4.3</v>
      </c>
      <c r="AM153">
        <v>195</v>
      </c>
      <c r="AN153" t="s">
        <v>155</v>
      </c>
      <c r="AO153">
        <v>2</v>
      </c>
      <c r="AP153" s="42">
        <v>0.80746527777777777</v>
      </c>
      <c r="AQ153">
        <v>47.15851</v>
      </c>
      <c r="AR153">
        <v>-88.485263000000003</v>
      </c>
      <c r="AS153">
        <v>310.2</v>
      </c>
      <c r="AT153">
        <v>31.1</v>
      </c>
      <c r="AU153">
        <v>11</v>
      </c>
      <c r="AV153">
        <v>11</v>
      </c>
      <c r="AW153" t="s">
        <v>392</v>
      </c>
      <c r="AX153">
        <v>1.2</v>
      </c>
      <c r="AY153">
        <v>1.8</v>
      </c>
      <c r="AZ153">
        <v>2.5</v>
      </c>
      <c r="BA153">
        <v>14.048999999999999</v>
      </c>
      <c r="BB153">
        <v>17.05</v>
      </c>
      <c r="BC153">
        <v>1.21</v>
      </c>
      <c r="BD153">
        <v>11.757999999999999</v>
      </c>
      <c r="BE153">
        <v>3006.2820000000002</v>
      </c>
      <c r="BF153">
        <v>3.5569999999999999</v>
      </c>
      <c r="BG153">
        <v>2.5990000000000002</v>
      </c>
      <c r="BH153">
        <v>0</v>
      </c>
      <c r="BI153">
        <v>2.5990000000000002</v>
      </c>
      <c r="BJ153">
        <v>1.9610000000000001</v>
      </c>
      <c r="BK153">
        <v>0</v>
      </c>
      <c r="BL153">
        <v>1.9610000000000001</v>
      </c>
      <c r="BM153">
        <v>8.2667000000000002</v>
      </c>
      <c r="BQ153">
        <v>731.89200000000005</v>
      </c>
      <c r="BR153">
        <v>0.28318100000000002</v>
      </c>
      <c r="BS153">
        <v>0.249921</v>
      </c>
      <c r="BT153">
        <v>1.1920999999999999E-2</v>
      </c>
      <c r="BU153">
        <v>6.8168749999999996</v>
      </c>
      <c r="BV153">
        <f t="shared" si="2"/>
        <v>5.0234121000000007</v>
      </c>
    </row>
    <row r="154" spans="1:74" customFormat="1" x14ac:dyDescent="0.25">
      <c r="A154" s="40">
        <v>41703</v>
      </c>
      <c r="B154" s="41">
        <v>0.59921246527777783</v>
      </c>
      <c r="C154">
        <v>11.903</v>
      </c>
      <c r="D154">
        <v>2.2100000000000002E-2</v>
      </c>
      <c r="E154">
        <v>220.79861099999999</v>
      </c>
      <c r="F154">
        <v>89.8</v>
      </c>
      <c r="G154">
        <v>-4.9000000000000004</v>
      </c>
      <c r="H154">
        <v>909.3</v>
      </c>
      <c r="J154">
        <v>4.0999999999999996</v>
      </c>
      <c r="K154">
        <v>0.89749999999999996</v>
      </c>
      <c r="L154">
        <v>10.683199999999999</v>
      </c>
      <c r="M154">
        <v>1.9800000000000002E-2</v>
      </c>
      <c r="N154">
        <v>80.563900000000004</v>
      </c>
      <c r="O154">
        <v>0</v>
      </c>
      <c r="P154">
        <v>80.599999999999994</v>
      </c>
      <c r="Q154">
        <v>60.787399999999998</v>
      </c>
      <c r="R154">
        <v>0</v>
      </c>
      <c r="S154">
        <v>60.8</v>
      </c>
      <c r="T154">
        <v>909.29089999999997</v>
      </c>
      <c r="W154">
        <v>0</v>
      </c>
      <c r="X154">
        <v>3.6797</v>
      </c>
      <c r="Y154">
        <v>12.4</v>
      </c>
      <c r="Z154">
        <v>861</v>
      </c>
      <c r="AA154">
        <v>873</v>
      </c>
      <c r="AB154">
        <v>808</v>
      </c>
      <c r="AC154">
        <v>50</v>
      </c>
      <c r="AD154">
        <v>5.78</v>
      </c>
      <c r="AE154">
        <v>0.13</v>
      </c>
      <c r="AF154">
        <v>994</v>
      </c>
      <c r="AG154">
        <v>-11</v>
      </c>
      <c r="AH154">
        <v>12</v>
      </c>
      <c r="AI154">
        <v>8</v>
      </c>
      <c r="AJ154">
        <v>191.1</v>
      </c>
      <c r="AK154">
        <v>189.1</v>
      </c>
      <c r="AL154">
        <v>4.2</v>
      </c>
      <c r="AM154">
        <v>195</v>
      </c>
      <c r="AN154" t="s">
        <v>155</v>
      </c>
      <c r="AO154">
        <v>2</v>
      </c>
      <c r="AP154" s="42">
        <v>0.80747685185185192</v>
      </c>
      <c r="AQ154">
        <v>47.15849</v>
      </c>
      <c r="AR154">
        <v>-88.48509</v>
      </c>
      <c r="AS154">
        <v>310.3</v>
      </c>
      <c r="AT154">
        <v>30</v>
      </c>
      <c r="AU154">
        <v>11</v>
      </c>
      <c r="AV154">
        <v>11</v>
      </c>
      <c r="AW154" t="s">
        <v>392</v>
      </c>
      <c r="AX154">
        <v>1.1000000000000001</v>
      </c>
      <c r="AY154">
        <v>1.8</v>
      </c>
      <c r="AZ154">
        <v>2.1</v>
      </c>
      <c r="BA154">
        <v>14.048999999999999</v>
      </c>
      <c r="BB154">
        <v>17.510000000000002</v>
      </c>
      <c r="BC154">
        <v>1.25</v>
      </c>
      <c r="BD154">
        <v>11.420999999999999</v>
      </c>
      <c r="BE154">
        <v>3006.0079999999998</v>
      </c>
      <c r="BF154">
        <v>3.5489999999999999</v>
      </c>
      <c r="BG154">
        <v>2.3740000000000001</v>
      </c>
      <c r="BH154">
        <v>0</v>
      </c>
      <c r="BI154">
        <v>2.3740000000000001</v>
      </c>
      <c r="BJ154">
        <v>1.7909999999999999</v>
      </c>
      <c r="BK154">
        <v>0</v>
      </c>
      <c r="BL154">
        <v>1.7909999999999999</v>
      </c>
      <c r="BM154">
        <v>8.4539000000000009</v>
      </c>
      <c r="BQ154">
        <v>752.84299999999996</v>
      </c>
      <c r="BR154">
        <v>0.24291599999999999</v>
      </c>
      <c r="BS154">
        <v>0.24908</v>
      </c>
      <c r="BT154">
        <v>1.108E-2</v>
      </c>
      <c r="BU154">
        <v>5.8475979999999996</v>
      </c>
      <c r="BV154">
        <f t="shared" si="2"/>
        <v>5.0065080000000002</v>
      </c>
    </row>
    <row r="155" spans="1:74" customFormat="1" x14ac:dyDescent="0.25">
      <c r="A155" s="40">
        <v>41703</v>
      </c>
      <c r="B155" s="41">
        <v>0.59922403935185187</v>
      </c>
      <c r="C155">
        <v>11.906000000000001</v>
      </c>
      <c r="D155">
        <v>2.3800000000000002E-2</v>
      </c>
      <c r="E155">
        <v>238.15972199999999</v>
      </c>
      <c r="F155">
        <v>82.9</v>
      </c>
      <c r="G155">
        <v>-4.5999999999999996</v>
      </c>
      <c r="H155">
        <v>877.5</v>
      </c>
      <c r="J155">
        <v>4.0999999999999996</v>
      </c>
      <c r="K155">
        <v>0.89749999999999996</v>
      </c>
      <c r="L155">
        <v>10.6859</v>
      </c>
      <c r="M155">
        <v>2.1399999999999999E-2</v>
      </c>
      <c r="N155">
        <v>74.441800000000001</v>
      </c>
      <c r="O155">
        <v>0</v>
      </c>
      <c r="P155">
        <v>74.400000000000006</v>
      </c>
      <c r="Q155">
        <v>56.168100000000003</v>
      </c>
      <c r="R155">
        <v>0</v>
      </c>
      <c r="S155">
        <v>56.2</v>
      </c>
      <c r="T155">
        <v>877.5412</v>
      </c>
      <c r="W155">
        <v>0</v>
      </c>
      <c r="X155">
        <v>3.6797</v>
      </c>
      <c r="Y155">
        <v>12.3</v>
      </c>
      <c r="Z155">
        <v>862</v>
      </c>
      <c r="AA155">
        <v>872</v>
      </c>
      <c r="AB155">
        <v>808</v>
      </c>
      <c r="AC155">
        <v>50</v>
      </c>
      <c r="AD155">
        <v>5.78</v>
      </c>
      <c r="AE155">
        <v>0.13</v>
      </c>
      <c r="AF155">
        <v>994</v>
      </c>
      <c r="AG155">
        <v>-11</v>
      </c>
      <c r="AH155">
        <v>12</v>
      </c>
      <c r="AI155">
        <v>8</v>
      </c>
      <c r="AJ155">
        <v>191</v>
      </c>
      <c r="AK155">
        <v>189</v>
      </c>
      <c r="AL155">
        <v>4.2</v>
      </c>
      <c r="AM155">
        <v>195</v>
      </c>
      <c r="AN155" t="s">
        <v>155</v>
      </c>
      <c r="AO155">
        <v>2</v>
      </c>
      <c r="AP155" s="42">
        <v>0.80748842592592596</v>
      </c>
      <c r="AQ155">
        <v>47.158484999999999</v>
      </c>
      <c r="AR155">
        <v>-88.484925000000004</v>
      </c>
      <c r="AS155">
        <v>310.3</v>
      </c>
      <c r="AT155">
        <v>28.7</v>
      </c>
      <c r="AU155">
        <v>11</v>
      </c>
      <c r="AV155">
        <v>11</v>
      </c>
      <c r="AW155" t="s">
        <v>392</v>
      </c>
      <c r="AX155">
        <v>1.1000000000000001</v>
      </c>
      <c r="AY155">
        <v>1.8</v>
      </c>
      <c r="AZ155">
        <v>2.1</v>
      </c>
      <c r="BA155">
        <v>14.048999999999999</v>
      </c>
      <c r="BB155">
        <v>17.510000000000002</v>
      </c>
      <c r="BC155">
        <v>1.25</v>
      </c>
      <c r="BD155">
        <v>11.423</v>
      </c>
      <c r="BE155">
        <v>3006.4650000000001</v>
      </c>
      <c r="BF155">
        <v>3.8279999999999998</v>
      </c>
      <c r="BG155">
        <v>2.1930000000000001</v>
      </c>
      <c r="BH155">
        <v>0</v>
      </c>
      <c r="BI155">
        <v>2.1930000000000001</v>
      </c>
      <c r="BJ155">
        <v>1.655</v>
      </c>
      <c r="BK155">
        <v>0</v>
      </c>
      <c r="BL155">
        <v>1.655</v>
      </c>
      <c r="BM155">
        <v>8.1578999999999997</v>
      </c>
      <c r="BQ155">
        <v>752.75800000000004</v>
      </c>
      <c r="BR155">
        <v>0.235316</v>
      </c>
      <c r="BS155">
        <v>0.25084200000000001</v>
      </c>
      <c r="BT155">
        <v>1.1920999999999999E-2</v>
      </c>
      <c r="BU155">
        <v>5.6646530000000004</v>
      </c>
      <c r="BV155">
        <f t="shared" si="2"/>
        <v>5.0419242000000004</v>
      </c>
    </row>
    <row r="156" spans="1:74" customFormat="1" x14ac:dyDescent="0.25">
      <c r="A156" s="40">
        <v>41703</v>
      </c>
      <c r="B156" s="41">
        <v>0.59923561342592591</v>
      </c>
      <c r="C156">
        <v>12.128</v>
      </c>
      <c r="D156">
        <v>2.47E-2</v>
      </c>
      <c r="E156">
        <v>247.15199999999999</v>
      </c>
      <c r="F156">
        <v>74</v>
      </c>
      <c r="G156">
        <v>-4.5999999999999996</v>
      </c>
      <c r="H156">
        <v>851.9</v>
      </c>
      <c r="J156">
        <v>4</v>
      </c>
      <c r="K156">
        <v>0.89580000000000004</v>
      </c>
      <c r="L156">
        <v>10.8643</v>
      </c>
      <c r="M156">
        <v>2.2100000000000002E-2</v>
      </c>
      <c r="N156">
        <v>66.272499999999994</v>
      </c>
      <c r="O156">
        <v>0</v>
      </c>
      <c r="P156">
        <v>66.3</v>
      </c>
      <c r="Q156">
        <v>50.004199999999997</v>
      </c>
      <c r="R156">
        <v>0</v>
      </c>
      <c r="S156">
        <v>50</v>
      </c>
      <c r="T156">
        <v>851.86030000000005</v>
      </c>
      <c r="W156">
        <v>0</v>
      </c>
      <c r="X156">
        <v>3.5832999999999999</v>
      </c>
      <c r="Y156">
        <v>12.3</v>
      </c>
      <c r="Z156">
        <v>862</v>
      </c>
      <c r="AA156">
        <v>873</v>
      </c>
      <c r="AB156">
        <v>809</v>
      </c>
      <c r="AC156">
        <v>50</v>
      </c>
      <c r="AD156">
        <v>5.78</v>
      </c>
      <c r="AE156">
        <v>0.13</v>
      </c>
      <c r="AF156">
        <v>994</v>
      </c>
      <c r="AG156">
        <v>-11</v>
      </c>
      <c r="AH156">
        <v>12</v>
      </c>
      <c r="AI156">
        <v>8</v>
      </c>
      <c r="AJ156">
        <v>191.9</v>
      </c>
      <c r="AK156">
        <v>189</v>
      </c>
      <c r="AL156">
        <v>4.5</v>
      </c>
      <c r="AM156">
        <v>195</v>
      </c>
      <c r="AN156" t="s">
        <v>155</v>
      </c>
      <c r="AO156">
        <v>2</v>
      </c>
      <c r="AP156" s="42">
        <v>0.8075</v>
      </c>
      <c r="AQ156">
        <v>47.158487000000001</v>
      </c>
      <c r="AR156">
        <v>-88.484774999999999</v>
      </c>
      <c r="AS156">
        <v>310.10000000000002</v>
      </c>
      <c r="AT156">
        <v>26.7</v>
      </c>
      <c r="AU156">
        <v>11</v>
      </c>
      <c r="AV156">
        <v>11</v>
      </c>
      <c r="AW156" t="s">
        <v>392</v>
      </c>
      <c r="AX156">
        <v>1.1000000000000001</v>
      </c>
      <c r="AY156">
        <v>1.8</v>
      </c>
      <c r="AZ156">
        <v>2.1</v>
      </c>
      <c r="BA156">
        <v>14.048999999999999</v>
      </c>
      <c r="BB156">
        <v>17.21</v>
      </c>
      <c r="BC156">
        <v>1.22</v>
      </c>
      <c r="BD156">
        <v>11.63</v>
      </c>
      <c r="BE156">
        <v>3007.2779999999998</v>
      </c>
      <c r="BF156">
        <v>3.9009999999999998</v>
      </c>
      <c r="BG156">
        <v>1.921</v>
      </c>
      <c r="BH156">
        <v>0</v>
      </c>
      <c r="BI156">
        <v>1.921</v>
      </c>
      <c r="BJ156">
        <v>1.4490000000000001</v>
      </c>
      <c r="BK156">
        <v>0</v>
      </c>
      <c r="BL156">
        <v>1.4490000000000001</v>
      </c>
      <c r="BM156">
        <v>7.7911999999999999</v>
      </c>
      <c r="BQ156">
        <v>721.19200000000001</v>
      </c>
      <c r="BR156">
        <v>0.19816</v>
      </c>
      <c r="BS156">
        <v>0.24823700000000001</v>
      </c>
      <c r="BT156">
        <v>1.1079E-2</v>
      </c>
      <c r="BU156">
        <v>4.7702070000000001</v>
      </c>
      <c r="BV156">
        <f t="shared" si="2"/>
        <v>4.9895637000000006</v>
      </c>
    </row>
    <row r="157" spans="1:74" customFormat="1" x14ac:dyDescent="0.25">
      <c r="A157" s="40">
        <v>41703</v>
      </c>
      <c r="B157" s="41">
        <v>0.59924718749999994</v>
      </c>
      <c r="C157">
        <v>12.377000000000001</v>
      </c>
      <c r="D157">
        <v>2.3900000000000001E-2</v>
      </c>
      <c r="E157">
        <v>239.221757</v>
      </c>
      <c r="F157">
        <v>66.7</v>
      </c>
      <c r="G157">
        <v>-4.5</v>
      </c>
      <c r="H157">
        <v>841.9</v>
      </c>
      <c r="J157">
        <v>3.93</v>
      </c>
      <c r="K157">
        <v>0.89380000000000004</v>
      </c>
      <c r="L157">
        <v>11.0624</v>
      </c>
      <c r="M157">
        <v>2.1399999999999999E-2</v>
      </c>
      <c r="N157">
        <v>59.632599999999996</v>
      </c>
      <c r="O157">
        <v>0</v>
      </c>
      <c r="P157">
        <v>59.6</v>
      </c>
      <c r="Q157">
        <v>44.994300000000003</v>
      </c>
      <c r="R157">
        <v>0</v>
      </c>
      <c r="S157">
        <v>45</v>
      </c>
      <c r="T157">
        <v>841.86990000000003</v>
      </c>
      <c r="W157">
        <v>0</v>
      </c>
      <c r="X157">
        <v>3.5165999999999999</v>
      </c>
      <c r="Y157">
        <v>12.4</v>
      </c>
      <c r="Z157">
        <v>861</v>
      </c>
      <c r="AA157">
        <v>874</v>
      </c>
      <c r="AB157">
        <v>809</v>
      </c>
      <c r="AC157">
        <v>50</v>
      </c>
      <c r="AD157">
        <v>5.78</v>
      </c>
      <c r="AE157">
        <v>0.13</v>
      </c>
      <c r="AF157">
        <v>994</v>
      </c>
      <c r="AG157">
        <v>-11</v>
      </c>
      <c r="AH157">
        <v>11.079000000000001</v>
      </c>
      <c r="AI157">
        <v>8</v>
      </c>
      <c r="AJ157">
        <v>192</v>
      </c>
      <c r="AK157">
        <v>189</v>
      </c>
      <c r="AL157">
        <v>4.3</v>
      </c>
      <c r="AM157">
        <v>195</v>
      </c>
      <c r="AN157" t="s">
        <v>155</v>
      </c>
      <c r="AO157">
        <v>2</v>
      </c>
      <c r="AP157" s="42">
        <v>0.8075</v>
      </c>
      <c r="AQ157">
        <v>47.158501999999999</v>
      </c>
      <c r="AR157">
        <v>-88.484628000000001</v>
      </c>
      <c r="AS157">
        <v>310.10000000000002</v>
      </c>
      <c r="AT157">
        <v>25.4</v>
      </c>
      <c r="AU157">
        <v>11</v>
      </c>
      <c r="AV157">
        <v>11</v>
      </c>
      <c r="AW157" t="s">
        <v>392</v>
      </c>
      <c r="AX157">
        <v>1.0001</v>
      </c>
      <c r="AY157">
        <v>1.8</v>
      </c>
      <c r="AZ157">
        <v>2.1999</v>
      </c>
      <c r="BA157">
        <v>14.048999999999999</v>
      </c>
      <c r="BB157">
        <v>16.89</v>
      </c>
      <c r="BC157">
        <v>1.2</v>
      </c>
      <c r="BD157">
        <v>11.882</v>
      </c>
      <c r="BE157">
        <v>3008.085</v>
      </c>
      <c r="BF157">
        <v>3.7</v>
      </c>
      <c r="BG157">
        <v>1.698</v>
      </c>
      <c r="BH157">
        <v>0</v>
      </c>
      <c r="BI157">
        <v>1.698</v>
      </c>
      <c r="BJ157">
        <v>1.2809999999999999</v>
      </c>
      <c r="BK157">
        <v>0</v>
      </c>
      <c r="BL157">
        <v>1.2809999999999999</v>
      </c>
      <c r="BM157">
        <v>7.5639000000000003</v>
      </c>
      <c r="BQ157">
        <v>695.27700000000004</v>
      </c>
      <c r="BR157">
        <v>0.19592100000000001</v>
      </c>
      <c r="BS157">
        <v>0.248</v>
      </c>
      <c r="BT157">
        <v>1.0999999999999999E-2</v>
      </c>
      <c r="BU157">
        <v>4.7163079999999997</v>
      </c>
      <c r="BV157">
        <f t="shared" si="2"/>
        <v>4.9847999999999999</v>
      </c>
    </row>
    <row r="158" spans="1:74" customFormat="1" x14ac:dyDescent="0.25">
      <c r="A158" s="40">
        <v>41703</v>
      </c>
      <c r="B158" s="41">
        <v>0.59925876157407409</v>
      </c>
      <c r="C158">
        <v>12.509</v>
      </c>
      <c r="D158">
        <v>2.2599999999999999E-2</v>
      </c>
      <c r="E158">
        <v>226.17220800000001</v>
      </c>
      <c r="F158">
        <v>63.6</v>
      </c>
      <c r="G158">
        <v>-4.5</v>
      </c>
      <c r="H158">
        <v>873.9</v>
      </c>
      <c r="J158">
        <v>3.91</v>
      </c>
      <c r="K158">
        <v>0.89259999999999995</v>
      </c>
      <c r="L158">
        <v>11.165800000000001</v>
      </c>
      <c r="M158">
        <v>2.0199999999999999E-2</v>
      </c>
      <c r="N158">
        <v>56.8063</v>
      </c>
      <c r="O158">
        <v>0</v>
      </c>
      <c r="P158">
        <v>56.8</v>
      </c>
      <c r="Q158">
        <v>42.861699999999999</v>
      </c>
      <c r="R158">
        <v>0</v>
      </c>
      <c r="S158">
        <v>42.9</v>
      </c>
      <c r="T158">
        <v>873.92330000000004</v>
      </c>
      <c r="W158">
        <v>0</v>
      </c>
      <c r="X158">
        <v>3.4912999999999998</v>
      </c>
      <c r="Y158">
        <v>12.3</v>
      </c>
      <c r="Z158">
        <v>862</v>
      </c>
      <c r="AA158">
        <v>873</v>
      </c>
      <c r="AB158">
        <v>809</v>
      </c>
      <c r="AC158">
        <v>50</v>
      </c>
      <c r="AD158">
        <v>5.78</v>
      </c>
      <c r="AE158">
        <v>0.13</v>
      </c>
      <c r="AF158">
        <v>994</v>
      </c>
      <c r="AG158">
        <v>-11</v>
      </c>
      <c r="AH158">
        <v>11.920999999999999</v>
      </c>
      <c r="AI158">
        <v>8</v>
      </c>
      <c r="AJ158">
        <v>192</v>
      </c>
      <c r="AK158">
        <v>189</v>
      </c>
      <c r="AL158">
        <v>4</v>
      </c>
      <c r="AM158">
        <v>195</v>
      </c>
      <c r="AN158" t="s">
        <v>155</v>
      </c>
      <c r="AO158">
        <v>2</v>
      </c>
      <c r="AP158" s="42">
        <v>0.80752314814814818</v>
      </c>
      <c r="AQ158">
        <v>47.158535000000001</v>
      </c>
      <c r="AR158">
        <v>-88.484494999999995</v>
      </c>
      <c r="AS158">
        <v>310.10000000000002</v>
      </c>
      <c r="AT158">
        <v>24.1</v>
      </c>
      <c r="AU158">
        <v>11</v>
      </c>
      <c r="AV158">
        <v>11</v>
      </c>
      <c r="AW158" t="s">
        <v>392</v>
      </c>
      <c r="AX158">
        <v>1</v>
      </c>
      <c r="AY158">
        <v>1.9</v>
      </c>
      <c r="AZ158">
        <v>2.2000000000000002</v>
      </c>
      <c r="BA158">
        <v>14.048999999999999</v>
      </c>
      <c r="BB158">
        <v>16.72</v>
      </c>
      <c r="BC158">
        <v>1.19</v>
      </c>
      <c r="BD158">
        <v>12.026999999999999</v>
      </c>
      <c r="BE158">
        <v>3007.7109999999998</v>
      </c>
      <c r="BF158">
        <v>3.4609999999999999</v>
      </c>
      <c r="BG158">
        <v>1.6020000000000001</v>
      </c>
      <c r="BH158">
        <v>0</v>
      </c>
      <c r="BI158">
        <v>1.6020000000000001</v>
      </c>
      <c r="BJ158">
        <v>1.2090000000000001</v>
      </c>
      <c r="BK158">
        <v>0</v>
      </c>
      <c r="BL158">
        <v>1.2090000000000001</v>
      </c>
      <c r="BM158">
        <v>7.7782999999999998</v>
      </c>
      <c r="BQ158">
        <v>683.80200000000002</v>
      </c>
      <c r="BR158">
        <v>0.204289</v>
      </c>
      <c r="BS158">
        <v>0.24707899999999999</v>
      </c>
      <c r="BT158">
        <v>1.1920999999999999E-2</v>
      </c>
      <c r="BU158">
        <v>4.9177470000000003</v>
      </c>
      <c r="BV158">
        <f t="shared" si="2"/>
        <v>4.9662879000000002</v>
      </c>
    </row>
    <row r="159" spans="1:74" customFormat="1" x14ac:dyDescent="0.25">
      <c r="A159" s="40">
        <v>41703</v>
      </c>
      <c r="B159" s="41">
        <v>0.59927033564814813</v>
      </c>
      <c r="C159">
        <v>12.250999999999999</v>
      </c>
      <c r="D159">
        <v>2.2499999999999999E-2</v>
      </c>
      <c r="E159">
        <v>224.65430000000001</v>
      </c>
      <c r="F159">
        <v>61.4</v>
      </c>
      <c r="G159">
        <v>-7.1</v>
      </c>
      <c r="H159">
        <v>990</v>
      </c>
      <c r="J159">
        <v>4.07</v>
      </c>
      <c r="K159">
        <v>0.89470000000000005</v>
      </c>
      <c r="L159">
        <v>10.9604</v>
      </c>
      <c r="M159">
        <v>2.01E-2</v>
      </c>
      <c r="N159">
        <v>54.9589</v>
      </c>
      <c r="O159">
        <v>0</v>
      </c>
      <c r="P159">
        <v>55</v>
      </c>
      <c r="Q159">
        <v>41.466999999999999</v>
      </c>
      <c r="R159">
        <v>0</v>
      </c>
      <c r="S159">
        <v>41.5</v>
      </c>
      <c r="T159">
        <v>989.99440000000004</v>
      </c>
      <c r="W159">
        <v>0</v>
      </c>
      <c r="X159">
        <v>3.641</v>
      </c>
      <c r="Y159">
        <v>12.3</v>
      </c>
      <c r="Z159">
        <v>862</v>
      </c>
      <c r="AA159">
        <v>873</v>
      </c>
      <c r="AB159">
        <v>808</v>
      </c>
      <c r="AC159">
        <v>50</v>
      </c>
      <c r="AD159">
        <v>5.77</v>
      </c>
      <c r="AE159">
        <v>0.13</v>
      </c>
      <c r="AF159">
        <v>995</v>
      </c>
      <c r="AG159">
        <v>-11</v>
      </c>
      <c r="AH159">
        <v>11.079000000000001</v>
      </c>
      <c r="AI159">
        <v>8</v>
      </c>
      <c r="AJ159">
        <v>191.1</v>
      </c>
      <c r="AK159">
        <v>189.9</v>
      </c>
      <c r="AL159">
        <v>4.3</v>
      </c>
      <c r="AM159">
        <v>195</v>
      </c>
      <c r="AN159" t="s">
        <v>155</v>
      </c>
      <c r="AO159">
        <v>2</v>
      </c>
      <c r="AP159" s="42">
        <v>0.80753472222222233</v>
      </c>
      <c r="AQ159">
        <v>47.158591999999999</v>
      </c>
      <c r="AR159">
        <v>-88.484376999999995</v>
      </c>
      <c r="AS159">
        <v>309.7</v>
      </c>
      <c r="AT159">
        <v>23.6</v>
      </c>
      <c r="AU159">
        <v>11</v>
      </c>
      <c r="AV159">
        <v>11</v>
      </c>
      <c r="AW159" t="s">
        <v>392</v>
      </c>
      <c r="AX159">
        <v>1.1000000000000001</v>
      </c>
      <c r="AY159">
        <v>2</v>
      </c>
      <c r="AZ159">
        <v>2.2999999999999998</v>
      </c>
      <c r="BA159">
        <v>14.048999999999999</v>
      </c>
      <c r="BB159">
        <v>17.03</v>
      </c>
      <c r="BC159">
        <v>1.21</v>
      </c>
      <c r="BD159">
        <v>11.775</v>
      </c>
      <c r="BE159">
        <v>3004.2339999999999</v>
      </c>
      <c r="BF159">
        <v>3.5059999999999998</v>
      </c>
      <c r="BG159">
        <v>1.5780000000000001</v>
      </c>
      <c r="BH159">
        <v>0</v>
      </c>
      <c r="BI159">
        <v>1.5780000000000001</v>
      </c>
      <c r="BJ159">
        <v>1.19</v>
      </c>
      <c r="BK159">
        <v>0</v>
      </c>
      <c r="BL159">
        <v>1.19</v>
      </c>
      <c r="BM159">
        <v>8.9661000000000008</v>
      </c>
      <c r="BQ159">
        <v>725.64700000000005</v>
      </c>
      <c r="BR159">
        <v>0.207763</v>
      </c>
      <c r="BS159">
        <v>0.247921</v>
      </c>
      <c r="BT159">
        <v>1.1079E-2</v>
      </c>
      <c r="BU159">
        <v>5.0013750000000003</v>
      </c>
      <c r="BV159">
        <f t="shared" si="2"/>
        <v>4.9832121000000003</v>
      </c>
    </row>
    <row r="160" spans="1:74" customFormat="1" x14ac:dyDescent="0.25">
      <c r="A160" s="40">
        <v>41703</v>
      </c>
      <c r="B160" s="41">
        <v>0.59928190972222228</v>
      </c>
      <c r="C160">
        <v>11.483000000000001</v>
      </c>
      <c r="D160">
        <v>2.4400000000000002E-2</v>
      </c>
      <c r="E160">
        <v>243.759398</v>
      </c>
      <c r="F160">
        <v>61.4</v>
      </c>
      <c r="G160">
        <v>-10.7</v>
      </c>
      <c r="H160">
        <v>1213</v>
      </c>
      <c r="J160">
        <v>4.2</v>
      </c>
      <c r="K160">
        <v>0.90039999999999998</v>
      </c>
      <c r="L160">
        <v>10.3392</v>
      </c>
      <c r="M160">
        <v>2.1899999999999999E-2</v>
      </c>
      <c r="N160">
        <v>55.284199999999998</v>
      </c>
      <c r="O160">
        <v>0</v>
      </c>
      <c r="P160">
        <v>55.3</v>
      </c>
      <c r="Q160">
        <v>41.712400000000002</v>
      </c>
      <c r="R160">
        <v>0</v>
      </c>
      <c r="S160">
        <v>41.7</v>
      </c>
      <c r="T160">
        <v>1212.9504999999999</v>
      </c>
      <c r="W160">
        <v>0</v>
      </c>
      <c r="X160">
        <v>3.7816999999999998</v>
      </c>
      <c r="Y160">
        <v>12.2</v>
      </c>
      <c r="Z160">
        <v>863</v>
      </c>
      <c r="AA160">
        <v>872</v>
      </c>
      <c r="AB160">
        <v>809</v>
      </c>
      <c r="AC160">
        <v>50</v>
      </c>
      <c r="AD160">
        <v>5.77</v>
      </c>
      <c r="AE160">
        <v>0.13</v>
      </c>
      <c r="AF160">
        <v>995</v>
      </c>
      <c r="AG160">
        <v>-11</v>
      </c>
      <c r="AH160">
        <v>11.920999999999999</v>
      </c>
      <c r="AI160">
        <v>8</v>
      </c>
      <c r="AJ160">
        <v>191</v>
      </c>
      <c r="AK160">
        <v>190</v>
      </c>
      <c r="AL160">
        <v>3.7</v>
      </c>
      <c r="AM160">
        <v>195</v>
      </c>
      <c r="AN160" t="s">
        <v>155</v>
      </c>
      <c r="AO160">
        <v>2</v>
      </c>
      <c r="AP160" s="42">
        <v>0.80754629629629626</v>
      </c>
      <c r="AQ160">
        <v>47.158675000000002</v>
      </c>
      <c r="AR160">
        <v>-88.484285</v>
      </c>
      <c r="AS160">
        <v>309.2</v>
      </c>
      <c r="AT160">
        <v>23.5</v>
      </c>
      <c r="AU160">
        <v>11</v>
      </c>
      <c r="AV160">
        <v>11</v>
      </c>
      <c r="AW160" t="s">
        <v>392</v>
      </c>
      <c r="AX160">
        <v>1.1000000000000001</v>
      </c>
      <c r="AY160">
        <v>2</v>
      </c>
      <c r="AZ160">
        <v>2.2999999999999998</v>
      </c>
      <c r="BA160">
        <v>14.048999999999999</v>
      </c>
      <c r="BB160">
        <v>18.05</v>
      </c>
      <c r="BC160">
        <v>1.28</v>
      </c>
      <c r="BD160">
        <v>11.063000000000001</v>
      </c>
      <c r="BE160">
        <v>2995.9969999999998</v>
      </c>
      <c r="BF160">
        <v>4.048</v>
      </c>
      <c r="BG160">
        <v>1.6779999999999999</v>
      </c>
      <c r="BH160">
        <v>0</v>
      </c>
      <c r="BI160">
        <v>1.6779999999999999</v>
      </c>
      <c r="BJ160">
        <v>1.266</v>
      </c>
      <c r="BK160">
        <v>0</v>
      </c>
      <c r="BL160">
        <v>1.266</v>
      </c>
      <c r="BM160">
        <v>11.6134</v>
      </c>
      <c r="BQ160">
        <v>796.77</v>
      </c>
      <c r="BR160">
        <v>0.174844</v>
      </c>
      <c r="BS160">
        <v>0.248</v>
      </c>
      <c r="BT160">
        <v>1.1920999999999999E-2</v>
      </c>
      <c r="BU160">
        <v>4.2089319999999999</v>
      </c>
      <c r="BV160">
        <f t="shared" si="2"/>
        <v>4.9847999999999999</v>
      </c>
    </row>
    <row r="161" spans="1:74" customFormat="1" x14ac:dyDescent="0.25">
      <c r="A161" s="40">
        <v>41703</v>
      </c>
      <c r="B161" s="41">
        <v>0.59929348379629632</v>
      </c>
      <c r="C161">
        <v>11.053000000000001</v>
      </c>
      <c r="D161">
        <v>2.86E-2</v>
      </c>
      <c r="E161">
        <v>285.53049299999998</v>
      </c>
      <c r="F161">
        <v>72</v>
      </c>
      <c r="G161">
        <v>-11</v>
      </c>
      <c r="H161">
        <v>1399.9</v>
      </c>
      <c r="J161">
        <v>4.2</v>
      </c>
      <c r="K161">
        <v>0.90359999999999996</v>
      </c>
      <c r="L161">
        <v>9.9873999999999992</v>
      </c>
      <c r="M161">
        <v>2.58E-2</v>
      </c>
      <c r="N161">
        <v>65.089699999999993</v>
      </c>
      <c r="O161">
        <v>0</v>
      </c>
      <c r="P161">
        <v>65.099999999999994</v>
      </c>
      <c r="Q161">
        <v>49.111699999999999</v>
      </c>
      <c r="R161">
        <v>0</v>
      </c>
      <c r="S161">
        <v>49.1</v>
      </c>
      <c r="T161">
        <v>1399.8552</v>
      </c>
      <c r="W161">
        <v>0</v>
      </c>
      <c r="X161">
        <v>3.7949999999999999</v>
      </c>
      <c r="Y161">
        <v>12.3</v>
      </c>
      <c r="Z161">
        <v>863</v>
      </c>
      <c r="AA161">
        <v>875</v>
      </c>
      <c r="AB161">
        <v>808</v>
      </c>
      <c r="AC161">
        <v>50</v>
      </c>
      <c r="AD161">
        <v>5.78</v>
      </c>
      <c r="AE161">
        <v>0.13</v>
      </c>
      <c r="AF161">
        <v>994</v>
      </c>
      <c r="AG161">
        <v>-11</v>
      </c>
      <c r="AH161">
        <v>12</v>
      </c>
      <c r="AI161">
        <v>8</v>
      </c>
      <c r="AJ161">
        <v>191</v>
      </c>
      <c r="AK161">
        <v>190.9</v>
      </c>
      <c r="AL161">
        <v>3.3</v>
      </c>
      <c r="AM161">
        <v>195</v>
      </c>
      <c r="AN161" t="s">
        <v>155</v>
      </c>
      <c r="AO161">
        <v>2</v>
      </c>
      <c r="AP161" s="42">
        <v>0.80755787037037041</v>
      </c>
      <c r="AQ161">
        <v>47.158768000000002</v>
      </c>
      <c r="AR161">
        <v>-88.484224999999995</v>
      </c>
      <c r="AS161">
        <v>309</v>
      </c>
      <c r="AT161">
        <v>23.6</v>
      </c>
      <c r="AU161">
        <v>11</v>
      </c>
      <c r="AV161">
        <v>10</v>
      </c>
      <c r="AW161" t="s">
        <v>403</v>
      </c>
      <c r="AX161">
        <v>1.4</v>
      </c>
      <c r="AY161">
        <v>2.4</v>
      </c>
      <c r="AZ161">
        <v>2.9</v>
      </c>
      <c r="BA161">
        <v>14.048999999999999</v>
      </c>
      <c r="BB161">
        <v>18.670000000000002</v>
      </c>
      <c r="BC161">
        <v>1.33</v>
      </c>
      <c r="BD161">
        <v>10.673</v>
      </c>
      <c r="BE161">
        <v>2988.2779999999998</v>
      </c>
      <c r="BF161">
        <v>4.9130000000000003</v>
      </c>
      <c r="BG161">
        <v>2.0390000000000001</v>
      </c>
      <c r="BH161">
        <v>0</v>
      </c>
      <c r="BI161">
        <v>2.0390000000000001</v>
      </c>
      <c r="BJ161">
        <v>1.5389999999999999</v>
      </c>
      <c r="BK161">
        <v>0</v>
      </c>
      <c r="BL161">
        <v>1.5389999999999999</v>
      </c>
      <c r="BM161">
        <v>13.8393</v>
      </c>
      <c r="BQ161">
        <v>825.60699999999997</v>
      </c>
      <c r="BR161">
        <v>0.17199999999999999</v>
      </c>
      <c r="BS161">
        <v>0.248921</v>
      </c>
      <c r="BT161">
        <v>1.2E-2</v>
      </c>
      <c r="BU161">
        <v>4.1404699999999997</v>
      </c>
      <c r="BV161">
        <f t="shared" si="2"/>
        <v>5.0033121000000005</v>
      </c>
    </row>
    <row r="162" spans="1:74" customFormat="1" x14ac:dyDescent="0.25">
      <c r="A162" s="40">
        <v>41703</v>
      </c>
      <c r="B162" s="41">
        <v>0.59930505787037036</v>
      </c>
      <c r="C162">
        <v>11.013999999999999</v>
      </c>
      <c r="D162">
        <v>3.9699999999999999E-2</v>
      </c>
      <c r="E162">
        <v>397.33173099999999</v>
      </c>
      <c r="F162">
        <v>87.6</v>
      </c>
      <c r="G162">
        <v>-11.1</v>
      </c>
      <c r="H162">
        <v>1450</v>
      </c>
      <c r="J162">
        <v>4.2</v>
      </c>
      <c r="K162">
        <v>0.90390000000000004</v>
      </c>
      <c r="L162">
        <v>9.9549000000000003</v>
      </c>
      <c r="M162">
        <v>3.5900000000000001E-2</v>
      </c>
      <c r="N162">
        <v>79.139499999999998</v>
      </c>
      <c r="O162">
        <v>0</v>
      </c>
      <c r="P162">
        <v>79.099999999999994</v>
      </c>
      <c r="Q162">
        <v>59.712699999999998</v>
      </c>
      <c r="R162">
        <v>0</v>
      </c>
      <c r="S162">
        <v>59.7</v>
      </c>
      <c r="T162">
        <v>1449.9867999999999</v>
      </c>
      <c r="W162">
        <v>0</v>
      </c>
      <c r="X162">
        <v>3.7963</v>
      </c>
      <c r="Y162">
        <v>12.3</v>
      </c>
      <c r="Z162">
        <v>862</v>
      </c>
      <c r="AA162">
        <v>874</v>
      </c>
      <c r="AB162">
        <v>809</v>
      </c>
      <c r="AC162">
        <v>50</v>
      </c>
      <c r="AD162">
        <v>5.78</v>
      </c>
      <c r="AE162">
        <v>0.13</v>
      </c>
      <c r="AF162">
        <v>994</v>
      </c>
      <c r="AG162">
        <v>-11</v>
      </c>
      <c r="AH162">
        <v>12</v>
      </c>
      <c r="AI162">
        <v>8</v>
      </c>
      <c r="AJ162">
        <v>191</v>
      </c>
      <c r="AK162">
        <v>191</v>
      </c>
      <c r="AL162">
        <v>3.8</v>
      </c>
      <c r="AM162">
        <v>195</v>
      </c>
      <c r="AN162" t="s">
        <v>155</v>
      </c>
      <c r="AO162">
        <v>2</v>
      </c>
      <c r="AP162" s="42">
        <v>0.80756944444444445</v>
      </c>
      <c r="AQ162">
        <v>47.158872000000002</v>
      </c>
      <c r="AR162">
        <v>-88.484183000000002</v>
      </c>
      <c r="AS162">
        <v>308.5</v>
      </c>
      <c r="AT162">
        <v>26</v>
      </c>
      <c r="AU162">
        <v>11</v>
      </c>
      <c r="AV162">
        <v>10</v>
      </c>
      <c r="AW162" t="s">
        <v>403</v>
      </c>
      <c r="AX162">
        <v>1.2</v>
      </c>
      <c r="AY162">
        <v>2.2999999999999998</v>
      </c>
      <c r="AZ162">
        <v>2.6</v>
      </c>
      <c r="BA162">
        <v>14.048999999999999</v>
      </c>
      <c r="BB162">
        <v>18.7</v>
      </c>
      <c r="BC162">
        <v>1.33</v>
      </c>
      <c r="BD162">
        <v>10.635</v>
      </c>
      <c r="BE162">
        <v>2983.6779999999999</v>
      </c>
      <c r="BF162">
        <v>6.851</v>
      </c>
      <c r="BG162">
        <v>2.484</v>
      </c>
      <c r="BH162">
        <v>0</v>
      </c>
      <c r="BI162">
        <v>2.484</v>
      </c>
      <c r="BJ162">
        <v>1.8740000000000001</v>
      </c>
      <c r="BK162">
        <v>0</v>
      </c>
      <c r="BL162">
        <v>1.8740000000000001</v>
      </c>
      <c r="BM162">
        <v>14.3596</v>
      </c>
      <c r="BQ162">
        <v>827.31399999999996</v>
      </c>
      <c r="BR162">
        <v>0.184894</v>
      </c>
      <c r="BS162">
        <v>0.24807899999999999</v>
      </c>
      <c r="BT162">
        <v>1.1079E-2</v>
      </c>
      <c r="BU162">
        <v>4.4508609999999997</v>
      </c>
      <c r="BV162">
        <f t="shared" si="2"/>
        <v>4.9863879000000004</v>
      </c>
    </row>
    <row r="163" spans="1:74" customFormat="1" x14ac:dyDescent="0.25">
      <c r="A163" s="40">
        <v>41703</v>
      </c>
      <c r="B163" s="41">
        <v>0.5993166319444444</v>
      </c>
      <c r="C163">
        <v>11.141999999999999</v>
      </c>
      <c r="D163">
        <v>4.7800000000000002E-2</v>
      </c>
      <c r="E163">
        <v>477.90931999999998</v>
      </c>
      <c r="F163">
        <v>131.9</v>
      </c>
      <c r="G163">
        <v>-11.3</v>
      </c>
      <c r="H163">
        <v>1550.2</v>
      </c>
      <c r="J163">
        <v>4.0999999999999996</v>
      </c>
      <c r="K163">
        <v>0.90259999999999996</v>
      </c>
      <c r="L163">
        <v>10.0572</v>
      </c>
      <c r="M163">
        <v>4.3099999999999999E-2</v>
      </c>
      <c r="N163">
        <v>119.0521</v>
      </c>
      <c r="O163">
        <v>0</v>
      </c>
      <c r="P163">
        <v>119.1</v>
      </c>
      <c r="Q163">
        <v>89.827699999999993</v>
      </c>
      <c r="R163">
        <v>0</v>
      </c>
      <c r="S163">
        <v>89.8</v>
      </c>
      <c r="T163">
        <v>1550.1602</v>
      </c>
      <c r="W163">
        <v>0</v>
      </c>
      <c r="X163">
        <v>3.7006999999999999</v>
      </c>
      <c r="Y163">
        <v>12.3</v>
      </c>
      <c r="Z163">
        <v>863</v>
      </c>
      <c r="AA163">
        <v>875</v>
      </c>
      <c r="AB163">
        <v>809</v>
      </c>
      <c r="AC163">
        <v>50</v>
      </c>
      <c r="AD163">
        <v>5.78</v>
      </c>
      <c r="AE163">
        <v>0.13</v>
      </c>
      <c r="AF163">
        <v>994</v>
      </c>
      <c r="AG163">
        <v>-11</v>
      </c>
      <c r="AH163">
        <v>12</v>
      </c>
      <c r="AI163">
        <v>8</v>
      </c>
      <c r="AJ163">
        <v>191</v>
      </c>
      <c r="AK163">
        <v>191.9</v>
      </c>
      <c r="AL163">
        <v>3.6</v>
      </c>
      <c r="AM163">
        <v>195</v>
      </c>
      <c r="AN163" t="s">
        <v>155</v>
      </c>
      <c r="AO163">
        <v>2</v>
      </c>
      <c r="AP163" s="42">
        <v>0.80758101851851849</v>
      </c>
      <c r="AQ163">
        <v>47.158974999999998</v>
      </c>
      <c r="AR163">
        <v>-88.484160000000003</v>
      </c>
      <c r="AS163">
        <v>308.10000000000002</v>
      </c>
      <c r="AT163">
        <v>25.8</v>
      </c>
      <c r="AU163">
        <v>11</v>
      </c>
      <c r="AV163">
        <v>10</v>
      </c>
      <c r="AW163" t="s">
        <v>403</v>
      </c>
      <c r="AX163">
        <v>1.2</v>
      </c>
      <c r="AY163">
        <v>2.2999999999999998</v>
      </c>
      <c r="AZ163">
        <v>2.6</v>
      </c>
      <c r="BA163">
        <v>14.048999999999999</v>
      </c>
      <c r="BB163">
        <v>18.47</v>
      </c>
      <c r="BC163">
        <v>1.31</v>
      </c>
      <c r="BD163">
        <v>10.789</v>
      </c>
      <c r="BE163">
        <v>2979.0650000000001</v>
      </c>
      <c r="BF163">
        <v>8.1329999999999991</v>
      </c>
      <c r="BG163">
        <v>3.6930000000000001</v>
      </c>
      <c r="BH163">
        <v>0</v>
      </c>
      <c r="BI163">
        <v>3.6930000000000001</v>
      </c>
      <c r="BJ163">
        <v>2.786</v>
      </c>
      <c r="BK163">
        <v>0</v>
      </c>
      <c r="BL163">
        <v>2.786</v>
      </c>
      <c r="BM163">
        <v>15.172000000000001</v>
      </c>
      <c r="BQ163">
        <v>797.05100000000004</v>
      </c>
      <c r="BR163">
        <v>0.21455099999999999</v>
      </c>
      <c r="BS163">
        <v>0.248921</v>
      </c>
      <c r="BT163">
        <v>1.1920999999999999E-2</v>
      </c>
      <c r="BU163">
        <v>5.1647790000000002</v>
      </c>
      <c r="BV163">
        <f t="shared" si="2"/>
        <v>5.0033121000000005</v>
      </c>
    </row>
    <row r="164" spans="1:74" customFormat="1" x14ac:dyDescent="0.25">
      <c r="A164" s="40">
        <v>41703</v>
      </c>
      <c r="B164" s="41">
        <v>0.59932820601851855</v>
      </c>
      <c r="C164">
        <v>11.170999999999999</v>
      </c>
      <c r="D164">
        <v>6.1100000000000002E-2</v>
      </c>
      <c r="E164">
        <v>611.22212999999999</v>
      </c>
      <c r="F164">
        <v>165.9</v>
      </c>
      <c r="G164">
        <v>-11.3</v>
      </c>
      <c r="H164">
        <v>1609</v>
      </c>
      <c r="J164">
        <v>4.0999999999999996</v>
      </c>
      <c r="K164">
        <v>0.90229999999999999</v>
      </c>
      <c r="L164">
        <v>10.08</v>
      </c>
      <c r="M164">
        <v>5.5199999999999999E-2</v>
      </c>
      <c r="N164">
        <v>149.6979</v>
      </c>
      <c r="O164">
        <v>0</v>
      </c>
      <c r="P164">
        <v>149.69999999999999</v>
      </c>
      <c r="Q164">
        <v>112.9485</v>
      </c>
      <c r="R164">
        <v>0</v>
      </c>
      <c r="S164">
        <v>112.9</v>
      </c>
      <c r="T164">
        <v>1608.9803999999999</v>
      </c>
      <c r="W164">
        <v>0</v>
      </c>
      <c r="X164">
        <v>3.6996000000000002</v>
      </c>
      <c r="Y164">
        <v>12.6</v>
      </c>
      <c r="Z164">
        <v>861</v>
      </c>
      <c r="AA164">
        <v>875</v>
      </c>
      <c r="AB164">
        <v>808</v>
      </c>
      <c r="AC164">
        <v>50</v>
      </c>
      <c r="AD164">
        <v>5.77</v>
      </c>
      <c r="AE164">
        <v>0.13</v>
      </c>
      <c r="AF164">
        <v>995</v>
      </c>
      <c r="AG164">
        <v>-11</v>
      </c>
      <c r="AH164">
        <v>11.079000000000001</v>
      </c>
      <c r="AI164">
        <v>8</v>
      </c>
      <c r="AJ164">
        <v>191</v>
      </c>
      <c r="AK164">
        <v>192</v>
      </c>
      <c r="AL164">
        <v>4.0999999999999996</v>
      </c>
      <c r="AM164">
        <v>195</v>
      </c>
      <c r="AN164" t="s">
        <v>155</v>
      </c>
      <c r="AO164">
        <v>2</v>
      </c>
      <c r="AP164" s="42">
        <v>0.80759259259259253</v>
      </c>
      <c r="AQ164">
        <v>47.159087</v>
      </c>
      <c r="AR164">
        <v>-88.484156999999996</v>
      </c>
      <c r="AS164">
        <v>308</v>
      </c>
      <c r="AT164">
        <v>27.3</v>
      </c>
      <c r="AU164">
        <v>11</v>
      </c>
      <c r="AV164">
        <v>11</v>
      </c>
      <c r="AW164" t="s">
        <v>392</v>
      </c>
      <c r="AX164">
        <v>1.1000000000000001</v>
      </c>
      <c r="AY164">
        <v>1.8</v>
      </c>
      <c r="AZ164">
        <v>2.1</v>
      </c>
      <c r="BA164">
        <v>14.048999999999999</v>
      </c>
      <c r="BB164">
        <v>18.39</v>
      </c>
      <c r="BC164">
        <v>1.31</v>
      </c>
      <c r="BD164">
        <v>10.823</v>
      </c>
      <c r="BE164">
        <v>2973.97</v>
      </c>
      <c r="BF164">
        <v>10.356999999999999</v>
      </c>
      <c r="BG164">
        <v>4.625</v>
      </c>
      <c r="BH164">
        <v>0</v>
      </c>
      <c r="BI164">
        <v>4.625</v>
      </c>
      <c r="BJ164">
        <v>3.49</v>
      </c>
      <c r="BK164">
        <v>0</v>
      </c>
      <c r="BL164">
        <v>3.49</v>
      </c>
      <c r="BM164">
        <v>15.6853</v>
      </c>
      <c r="BQ164">
        <v>793.65099999999995</v>
      </c>
      <c r="BR164">
        <v>0.342256</v>
      </c>
      <c r="BS164">
        <v>0.25084200000000001</v>
      </c>
      <c r="BT164">
        <v>1.0158E-2</v>
      </c>
      <c r="BU164">
        <v>8.2389569999999992</v>
      </c>
      <c r="BV164">
        <f t="shared" si="2"/>
        <v>5.0419242000000004</v>
      </c>
    </row>
    <row r="165" spans="1:74" customFormat="1" x14ac:dyDescent="0.25">
      <c r="A165" s="40">
        <v>41703</v>
      </c>
      <c r="B165" s="41">
        <v>0.59933978009259259</v>
      </c>
      <c r="C165">
        <v>11.647</v>
      </c>
      <c r="D165">
        <v>8.6400000000000005E-2</v>
      </c>
      <c r="E165">
        <v>864</v>
      </c>
      <c r="F165">
        <v>263.60000000000002</v>
      </c>
      <c r="G165">
        <v>-17.2</v>
      </c>
      <c r="H165">
        <v>1758.8</v>
      </c>
      <c r="J165">
        <v>4.34</v>
      </c>
      <c r="K165">
        <v>0.89829999999999999</v>
      </c>
      <c r="L165">
        <v>10.4621</v>
      </c>
      <c r="M165">
        <v>7.7600000000000002E-2</v>
      </c>
      <c r="N165">
        <v>236.78989999999999</v>
      </c>
      <c r="O165">
        <v>0</v>
      </c>
      <c r="P165">
        <v>236.8</v>
      </c>
      <c r="Q165">
        <v>178.6601</v>
      </c>
      <c r="R165">
        <v>0</v>
      </c>
      <c r="S165">
        <v>178.7</v>
      </c>
      <c r="T165">
        <v>1758.7879</v>
      </c>
      <c r="W165">
        <v>0</v>
      </c>
      <c r="X165">
        <v>3.8957999999999999</v>
      </c>
      <c r="Y165">
        <v>12.6</v>
      </c>
      <c r="Z165">
        <v>861</v>
      </c>
      <c r="AA165">
        <v>875</v>
      </c>
      <c r="AB165">
        <v>807</v>
      </c>
      <c r="AC165">
        <v>50</v>
      </c>
      <c r="AD165">
        <v>5.77</v>
      </c>
      <c r="AE165">
        <v>0.13</v>
      </c>
      <c r="AF165">
        <v>995</v>
      </c>
      <c r="AG165">
        <v>-11</v>
      </c>
      <c r="AH165">
        <v>11</v>
      </c>
      <c r="AI165">
        <v>8</v>
      </c>
      <c r="AJ165">
        <v>191.9</v>
      </c>
      <c r="AK165">
        <v>191.1</v>
      </c>
      <c r="AL165">
        <v>4.5999999999999996</v>
      </c>
      <c r="AM165">
        <v>195</v>
      </c>
      <c r="AN165" t="s">
        <v>155</v>
      </c>
      <c r="AO165">
        <v>2</v>
      </c>
      <c r="AP165" s="42">
        <v>0.80760416666666668</v>
      </c>
      <c r="AQ165">
        <v>47.159208</v>
      </c>
      <c r="AR165">
        <v>-88.484161999999998</v>
      </c>
      <c r="AS165">
        <v>308.5</v>
      </c>
      <c r="AT165">
        <v>28.5</v>
      </c>
      <c r="AU165">
        <v>11</v>
      </c>
      <c r="AV165">
        <v>11</v>
      </c>
      <c r="AW165" t="s">
        <v>392</v>
      </c>
      <c r="AX165">
        <v>1.5</v>
      </c>
      <c r="AY165">
        <v>1.9</v>
      </c>
      <c r="AZ165">
        <v>2.5</v>
      </c>
      <c r="BA165">
        <v>14.048999999999999</v>
      </c>
      <c r="BB165">
        <v>17.63</v>
      </c>
      <c r="BC165">
        <v>1.25</v>
      </c>
      <c r="BD165">
        <v>11.323</v>
      </c>
      <c r="BE165">
        <v>2965.3989999999999</v>
      </c>
      <c r="BF165">
        <v>14.000999999999999</v>
      </c>
      <c r="BG165">
        <v>7.0289999999999999</v>
      </c>
      <c r="BH165">
        <v>0</v>
      </c>
      <c r="BI165">
        <v>7.0289999999999999</v>
      </c>
      <c r="BJ165">
        <v>5.3029999999999999</v>
      </c>
      <c r="BK165">
        <v>0</v>
      </c>
      <c r="BL165">
        <v>5.3029999999999999</v>
      </c>
      <c r="BM165">
        <v>16.471800000000002</v>
      </c>
      <c r="BQ165">
        <v>802.89300000000003</v>
      </c>
      <c r="BR165">
        <v>0.34010600000000002</v>
      </c>
      <c r="BS165">
        <v>0.25192100000000001</v>
      </c>
      <c r="BT165">
        <v>0.01</v>
      </c>
      <c r="BU165">
        <v>8.1872019999999992</v>
      </c>
      <c r="BV165">
        <f t="shared" si="2"/>
        <v>5.0636121000000003</v>
      </c>
    </row>
    <row r="166" spans="1:74" customFormat="1" x14ac:dyDescent="0.25">
      <c r="A166" s="40">
        <v>41703</v>
      </c>
      <c r="B166" s="41">
        <v>0.59935135416666674</v>
      </c>
      <c r="C166">
        <v>11.99</v>
      </c>
      <c r="D166">
        <v>0.11990000000000001</v>
      </c>
      <c r="E166">
        <v>1198.8034190000001</v>
      </c>
      <c r="F166">
        <v>355.6</v>
      </c>
      <c r="G166">
        <v>-14.2</v>
      </c>
      <c r="H166">
        <v>2161.9</v>
      </c>
      <c r="J166">
        <v>4.6100000000000003</v>
      </c>
      <c r="K166">
        <v>0.89480000000000004</v>
      </c>
      <c r="L166">
        <v>10.7287</v>
      </c>
      <c r="M166">
        <v>0.10730000000000001</v>
      </c>
      <c r="N166">
        <v>318.15219999999999</v>
      </c>
      <c r="O166">
        <v>0</v>
      </c>
      <c r="P166">
        <v>318.2</v>
      </c>
      <c r="Q166">
        <v>240.04859999999999</v>
      </c>
      <c r="R166">
        <v>0</v>
      </c>
      <c r="S166">
        <v>240</v>
      </c>
      <c r="T166">
        <v>2161.8557999999998</v>
      </c>
      <c r="W166">
        <v>0</v>
      </c>
      <c r="X166">
        <v>4.1224999999999996</v>
      </c>
      <c r="Y166">
        <v>12.7</v>
      </c>
      <c r="Z166">
        <v>861</v>
      </c>
      <c r="AA166">
        <v>875</v>
      </c>
      <c r="AB166">
        <v>809</v>
      </c>
      <c r="AC166">
        <v>50</v>
      </c>
      <c r="AD166">
        <v>5.77</v>
      </c>
      <c r="AE166">
        <v>0.13</v>
      </c>
      <c r="AF166">
        <v>995</v>
      </c>
      <c r="AG166">
        <v>-11</v>
      </c>
      <c r="AH166">
        <v>11</v>
      </c>
      <c r="AI166">
        <v>8</v>
      </c>
      <c r="AJ166">
        <v>191.1</v>
      </c>
      <c r="AK166">
        <v>191</v>
      </c>
      <c r="AL166">
        <v>4.4000000000000004</v>
      </c>
      <c r="AM166">
        <v>195</v>
      </c>
      <c r="AN166" t="s">
        <v>155</v>
      </c>
      <c r="AO166">
        <v>2</v>
      </c>
      <c r="AP166" s="42">
        <v>0.80761574074074083</v>
      </c>
      <c r="AQ166">
        <v>47.159337000000001</v>
      </c>
      <c r="AR166">
        <v>-88.484177000000003</v>
      </c>
      <c r="AS166">
        <v>308.60000000000002</v>
      </c>
      <c r="AT166">
        <v>30.2</v>
      </c>
      <c r="AU166">
        <v>11</v>
      </c>
      <c r="AV166">
        <v>10</v>
      </c>
      <c r="AW166" t="s">
        <v>404</v>
      </c>
      <c r="AX166">
        <v>1.5</v>
      </c>
      <c r="AY166">
        <v>1</v>
      </c>
      <c r="AZ166">
        <v>2</v>
      </c>
      <c r="BA166">
        <v>14.048999999999999</v>
      </c>
      <c r="BB166">
        <v>17.05</v>
      </c>
      <c r="BC166">
        <v>1.21</v>
      </c>
      <c r="BD166">
        <v>11.756</v>
      </c>
      <c r="BE166">
        <v>2948.0219999999999</v>
      </c>
      <c r="BF166">
        <v>18.760000000000002</v>
      </c>
      <c r="BG166">
        <v>9.1549999999999994</v>
      </c>
      <c r="BH166">
        <v>0</v>
      </c>
      <c r="BI166">
        <v>9.1549999999999994</v>
      </c>
      <c r="BJ166">
        <v>6.907</v>
      </c>
      <c r="BK166">
        <v>0</v>
      </c>
      <c r="BL166">
        <v>6.907</v>
      </c>
      <c r="BM166">
        <v>19.6279</v>
      </c>
      <c r="BQ166">
        <v>823.64400000000001</v>
      </c>
      <c r="BR166">
        <v>0.413601</v>
      </c>
      <c r="BS166">
        <v>0.25568400000000002</v>
      </c>
      <c r="BT166">
        <v>1.0921E-2</v>
      </c>
      <c r="BU166">
        <v>9.95641</v>
      </c>
      <c r="BV166">
        <f t="shared" si="2"/>
        <v>5.1392484000000005</v>
      </c>
    </row>
    <row r="167" spans="1:74" customFormat="1" x14ac:dyDescent="0.25">
      <c r="A167" s="40">
        <v>41703</v>
      </c>
      <c r="B167" s="41">
        <v>0.59936292824074078</v>
      </c>
      <c r="C167">
        <v>12.116</v>
      </c>
      <c r="D167">
        <v>0.11559999999999999</v>
      </c>
      <c r="E167">
        <v>1156.0683759999999</v>
      </c>
      <c r="F167">
        <v>437.7</v>
      </c>
      <c r="G167">
        <v>-14.2</v>
      </c>
      <c r="H167">
        <v>2288.6999999999998</v>
      </c>
      <c r="J167">
        <v>4.87</v>
      </c>
      <c r="K167">
        <v>0.89380000000000004</v>
      </c>
      <c r="L167">
        <v>10.8286</v>
      </c>
      <c r="M167">
        <v>0.1033</v>
      </c>
      <c r="N167">
        <v>391.22190000000001</v>
      </c>
      <c r="O167">
        <v>0</v>
      </c>
      <c r="P167">
        <v>391.2</v>
      </c>
      <c r="Q167">
        <v>295.18029999999999</v>
      </c>
      <c r="R167">
        <v>0</v>
      </c>
      <c r="S167">
        <v>295.2</v>
      </c>
      <c r="T167">
        <v>2288.652</v>
      </c>
      <c r="W167">
        <v>0</v>
      </c>
      <c r="X167">
        <v>4.3499999999999996</v>
      </c>
      <c r="Y167">
        <v>12.7</v>
      </c>
      <c r="Z167">
        <v>860</v>
      </c>
      <c r="AA167">
        <v>875</v>
      </c>
      <c r="AB167">
        <v>810</v>
      </c>
      <c r="AC167">
        <v>50</v>
      </c>
      <c r="AD167">
        <v>5.77</v>
      </c>
      <c r="AE167">
        <v>0.13</v>
      </c>
      <c r="AF167">
        <v>995</v>
      </c>
      <c r="AG167">
        <v>-11</v>
      </c>
      <c r="AH167">
        <v>11</v>
      </c>
      <c r="AI167">
        <v>8</v>
      </c>
      <c r="AJ167">
        <v>191</v>
      </c>
      <c r="AK167">
        <v>191</v>
      </c>
      <c r="AL167">
        <v>4.5999999999999996</v>
      </c>
      <c r="AM167">
        <v>195</v>
      </c>
      <c r="AN167" t="s">
        <v>155</v>
      </c>
      <c r="AO167">
        <v>2</v>
      </c>
      <c r="AP167" s="42">
        <v>0.80762731481481476</v>
      </c>
      <c r="AQ167">
        <v>47.159472000000001</v>
      </c>
      <c r="AR167">
        <v>-88.484183000000002</v>
      </c>
      <c r="AS167">
        <v>308.8</v>
      </c>
      <c r="AT167">
        <v>31.5</v>
      </c>
      <c r="AU167">
        <v>11</v>
      </c>
      <c r="AV167">
        <v>11</v>
      </c>
      <c r="AW167" t="s">
        <v>392</v>
      </c>
      <c r="AX167">
        <v>1.6</v>
      </c>
      <c r="AY167">
        <v>1</v>
      </c>
      <c r="AZ167">
        <v>2.1</v>
      </c>
      <c r="BA167">
        <v>14.048999999999999</v>
      </c>
      <c r="BB167">
        <v>16.87</v>
      </c>
      <c r="BC167">
        <v>1.2</v>
      </c>
      <c r="BD167">
        <v>11.884</v>
      </c>
      <c r="BE167">
        <v>2946.4059999999999</v>
      </c>
      <c r="BF167">
        <v>17.893999999999998</v>
      </c>
      <c r="BG167">
        <v>11.148</v>
      </c>
      <c r="BH167">
        <v>0</v>
      </c>
      <c r="BI167">
        <v>11.148</v>
      </c>
      <c r="BJ167">
        <v>8.4109999999999996</v>
      </c>
      <c r="BK167">
        <v>0</v>
      </c>
      <c r="BL167">
        <v>8.4109999999999996</v>
      </c>
      <c r="BM167">
        <v>20.5761</v>
      </c>
      <c r="BQ167">
        <v>860.61500000000001</v>
      </c>
      <c r="BR167">
        <v>0.50012699999999999</v>
      </c>
      <c r="BS167">
        <v>0.255079</v>
      </c>
      <c r="BT167">
        <v>1.0999999999999999E-2</v>
      </c>
      <c r="BU167">
        <v>12.039308</v>
      </c>
      <c r="BV167">
        <f t="shared" si="2"/>
        <v>5.1270879000000003</v>
      </c>
    </row>
    <row r="168" spans="1:74" customFormat="1" x14ac:dyDescent="0.25">
      <c r="A168" s="40">
        <v>41703</v>
      </c>
      <c r="B168" s="41">
        <v>0.59937450231481482</v>
      </c>
      <c r="C168">
        <v>12.12</v>
      </c>
      <c r="D168">
        <v>8.5699999999999998E-2</v>
      </c>
      <c r="E168">
        <v>857.16723500000001</v>
      </c>
      <c r="F168">
        <v>553</v>
      </c>
      <c r="G168">
        <v>-17.399999999999999</v>
      </c>
      <c r="H168">
        <v>2166</v>
      </c>
      <c r="J168">
        <v>5</v>
      </c>
      <c r="K168">
        <v>0.89390000000000003</v>
      </c>
      <c r="L168">
        <v>10.8345</v>
      </c>
      <c r="M168">
        <v>7.6600000000000001E-2</v>
      </c>
      <c r="N168">
        <v>494.35599999999999</v>
      </c>
      <c r="O168">
        <v>0</v>
      </c>
      <c r="P168">
        <v>494.4</v>
      </c>
      <c r="Q168">
        <v>373.00299999999999</v>
      </c>
      <c r="R168">
        <v>0</v>
      </c>
      <c r="S168">
        <v>373</v>
      </c>
      <c r="T168">
        <v>2166.0329000000002</v>
      </c>
      <c r="W168">
        <v>0</v>
      </c>
      <c r="X168">
        <v>4.4696999999999996</v>
      </c>
      <c r="Y168">
        <v>12.3</v>
      </c>
      <c r="Z168">
        <v>864</v>
      </c>
      <c r="AA168">
        <v>875</v>
      </c>
      <c r="AB168">
        <v>811</v>
      </c>
      <c r="AC168">
        <v>50</v>
      </c>
      <c r="AD168">
        <v>5.78</v>
      </c>
      <c r="AE168">
        <v>0.13</v>
      </c>
      <c r="AF168">
        <v>994</v>
      </c>
      <c r="AG168">
        <v>-11</v>
      </c>
      <c r="AH168">
        <v>11</v>
      </c>
      <c r="AI168">
        <v>8</v>
      </c>
      <c r="AJ168">
        <v>191</v>
      </c>
      <c r="AK168">
        <v>191</v>
      </c>
      <c r="AL168">
        <v>4</v>
      </c>
      <c r="AM168">
        <v>195</v>
      </c>
      <c r="AN168" t="s">
        <v>155</v>
      </c>
      <c r="AO168">
        <v>2</v>
      </c>
      <c r="AP168" s="42">
        <v>0.80763888888888891</v>
      </c>
      <c r="AQ168">
        <v>47.159613</v>
      </c>
      <c r="AR168">
        <v>-88.484191999999993</v>
      </c>
      <c r="AS168">
        <v>309.89999999999998</v>
      </c>
      <c r="AT168">
        <v>33.299999999999997</v>
      </c>
      <c r="AU168">
        <v>11</v>
      </c>
      <c r="AV168">
        <v>10</v>
      </c>
      <c r="AW168" t="s">
        <v>394</v>
      </c>
      <c r="AX168">
        <v>1.7</v>
      </c>
      <c r="AY168">
        <v>1.4</v>
      </c>
      <c r="AZ168">
        <v>2.4</v>
      </c>
      <c r="BA168">
        <v>14.048999999999999</v>
      </c>
      <c r="BB168">
        <v>16.93</v>
      </c>
      <c r="BC168">
        <v>1.2</v>
      </c>
      <c r="BD168">
        <v>11.865</v>
      </c>
      <c r="BE168">
        <v>2956.8040000000001</v>
      </c>
      <c r="BF168">
        <v>13.31</v>
      </c>
      <c r="BG168">
        <v>14.128</v>
      </c>
      <c r="BH168">
        <v>0</v>
      </c>
      <c r="BI168">
        <v>14.128</v>
      </c>
      <c r="BJ168">
        <v>10.66</v>
      </c>
      <c r="BK168">
        <v>0</v>
      </c>
      <c r="BL168">
        <v>10.66</v>
      </c>
      <c r="BM168">
        <v>19.5318</v>
      </c>
      <c r="BQ168">
        <v>886.928</v>
      </c>
      <c r="BR168">
        <v>0.38174400000000003</v>
      </c>
      <c r="BS168">
        <v>0.25592100000000001</v>
      </c>
      <c r="BT168">
        <v>1.2841999999999999E-2</v>
      </c>
      <c r="BU168">
        <v>9.1895330000000008</v>
      </c>
      <c r="BV168">
        <f t="shared" si="2"/>
        <v>5.1440121000000003</v>
      </c>
    </row>
    <row r="169" spans="1:74" customFormat="1" x14ac:dyDescent="0.25">
      <c r="A169" s="40">
        <v>41703</v>
      </c>
      <c r="B169" s="41">
        <v>0.59938607638888886</v>
      </c>
      <c r="C169">
        <v>12.031000000000001</v>
      </c>
      <c r="D169">
        <v>5.8299999999999998E-2</v>
      </c>
      <c r="E169">
        <v>582.95454500000005</v>
      </c>
      <c r="F169">
        <v>645.4</v>
      </c>
      <c r="G169">
        <v>-10.7</v>
      </c>
      <c r="H169">
        <v>1953.7</v>
      </c>
      <c r="J169">
        <v>5</v>
      </c>
      <c r="K169">
        <v>0.8952</v>
      </c>
      <c r="L169">
        <v>10.7705</v>
      </c>
      <c r="M169">
        <v>5.2200000000000003E-2</v>
      </c>
      <c r="N169">
        <v>577.73979999999995</v>
      </c>
      <c r="O169">
        <v>0</v>
      </c>
      <c r="P169">
        <v>577.70000000000005</v>
      </c>
      <c r="Q169">
        <v>435.9187</v>
      </c>
      <c r="R169">
        <v>0</v>
      </c>
      <c r="S169">
        <v>435.9</v>
      </c>
      <c r="T169">
        <v>1953.7449999999999</v>
      </c>
      <c r="W169">
        <v>0</v>
      </c>
      <c r="X169">
        <v>4.4760999999999997</v>
      </c>
      <c r="Y169">
        <v>12.5</v>
      </c>
      <c r="Z169">
        <v>863</v>
      </c>
      <c r="AA169">
        <v>877</v>
      </c>
      <c r="AB169">
        <v>810</v>
      </c>
      <c r="AC169">
        <v>50</v>
      </c>
      <c r="AD169">
        <v>5.78</v>
      </c>
      <c r="AE169">
        <v>0.13</v>
      </c>
      <c r="AF169">
        <v>994</v>
      </c>
      <c r="AG169">
        <v>-11</v>
      </c>
      <c r="AH169">
        <v>11</v>
      </c>
      <c r="AI169">
        <v>8</v>
      </c>
      <c r="AJ169">
        <v>190.1</v>
      </c>
      <c r="AK169">
        <v>191</v>
      </c>
      <c r="AL169">
        <v>4.4000000000000004</v>
      </c>
      <c r="AM169">
        <v>195</v>
      </c>
      <c r="AN169" t="s">
        <v>155</v>
      </c>
      <c r="AO169">
        <v>2</v>
      </c>
      <c r="AP169" s="42">
        <v>0.80765046296296295</v>
      </c>
      <c r="AQ169">
        <v>47.159762000000001</v>
      </c>
      <c r="AR169">
        <v>-88.484202999999994</v>
      </c>
      <c r="AS169">
        <v>310.5</v>
      </c>
      <c r="AT169">
        <v>35</v>
      </c>
      <c r="AU169">
        <v>11</v>
      </c>
      <c r="AV169">
        <v>10</v>
      </c>
      <c r="AW169" t="s">
        <v>394</v>
      </c>
      <c r="AX169">
        <v>2</v>
      </c>
      <c r="AY169">
        <v>1</v>
      </c>
      <c r="AZ169">
        <v>2.7</v>
      </c>
      <c r="BA169">
        <v>14.048999999999999</v>
      </c>
      <c r="BB169">
        <v>17.12</v>
      </c>
      <c r="BC169">
        <v>1.22</v>
      </c>
      <c r="BD169">
        <v>11.705</v>
      </c>
      <c r="BE169">
        <v>2968.7020000000002</v>
      </c>
      <c r="BF169">
        <v>9.1549999999999994</v>
      </c>
      <c r="BG169">
        <v>16.675999999999998</v>
      </c>
      <c r="BH169">
        <v>0</v>
      </c>
      <c r="BI169">
        <v>16.675999999999998</v>
      </c>
      <c r="BJ169">
        <v>12.583</v>
      </c>
      <c r="BK169">
        <v>0</v>
      </c>
      <c r="BL169">
        <v>12.583</v>
      </c>
      <c r="BM169">
        <v>17.793500000000002</v>
      </c>
      <c r="BQ169">
        <v>897.07</v>
      </c>
      <c r="BR169">
        <v>0.402314</v>
      </c>
      <c r="BS169">
        <v>0.25784200000000002</v>
      </c>
      <c r="BT169">
        <v>1.2078999999999999E-2</v>
      </c>
      <c r="BU169">
        <v>9.684704</v>
      </c>
      <c r="BV169">
        <f t="shared" si="2"/>
        <v>5.1826242000000011</v>
      </c>
    </row>
    <row r="170" spans="1:74" customFormat="1" x14ac:dyDescent="0.25">
      <c r="A170" s="40">
        <v>41703</v>
      </c>
      <c r="B170" s="41">
        <v>0.59939765046296289</v>
      </c>
      <c r="C170">
        <v>11.676</v>
      </c>
      <c r="D170">
        <v>4.1300000000000003E-2</v>
      </c>
      <c r="E170">
        <v>412.84779099999997</v>
      </c>
      <c r="F170">
        <v>683.6</v>
      </c>
      <c r="G170">
        <v>-12.4</v>
      </c>
      <c r="H170">
        <v>1708.2</v>
      </c>
      <c r="J170">
        <v>4.99</v>
      </c>
      <c r="K170">
        <v>0.89849999999999997</v>
      </c>
      <c r="L170">
        <v>10.491099999999999</v>
      </c>
      <c r="M170">
        <v>3.7100000000000001E-2</v>
      </c>
      <c r="N170">
        <v>614.22370000000001</v>
      </c>
      <c r="O170">
        <v>0</v>
      </c>
      <c r="P170">
        <v>614.20000000000005</v>
      </c>
      <c r="Q170">
        <v>463.44670000000002</v>
      </c>
      <c r="R170">
        <v>0</v>
      </c>
      <c r="S170">
        <v>463.4</v>
      </c>
      <c r="T170">
        <v>1708.1960999999999</v>
      </c>
      <c r="W170">
        <v>0</v>
      </c>
      <c r="X170">
        <v>4.4843999999999999</v>
      </c>
      <c r="Y170">
        <v>12.3</v>
      </c>
      <c r="Z170">
        <v>863</v>
      </c>
      <c r="AA170">
        <v>878</v>
      </c>
      <c r="AB170">
        <v>811</v>
      </c>
      <c r="AC170">
        <v>50</v>
      </c>
      <c r="AD170">
        <v>5.78</v>
      </c>
      <c r="AE170">
        <v>0.13</v>
      </c>
      <c r="AF170">
        <v>994</v>
      </c>
      <c r="AG170">
        <v>-11</v>
      </c>
      <c r="AH170">
        <v>11</v>
      </c>
      <c r="AI170">
        <v>8</v>
      </c>
      <c r="AJ170">
        <v>190.9</v>
      </c>
      <c r="AK170">
        <v>191</v>
      </c>
      <c r="AL170">
        <v>4.5999999999999996</v>
      </c>
      <c r="AM170">
        <v>195</v>
      </c>
      <c r="AN170" t="s">
        <v>155</v>
      </c>
      <c r="AO170">
        <v>2</v>
      </c>
      <c r="AP170" s="42">
        <v>0.80766203703703709</v>
      </c>
      <c r="AQ170">
        <v>47.159860000000002</v>
      </c>
      <c r="AR170">
        <v>-88.484247999999994</v>
      </c>
      <c r="AS170">
        <v>310.60000000000002</v>
      </c>
      <c r="AT170">
        <v>25.1</v>
      </c>
      <c r="AU170">
        <v>11</v>
      </c>
      <c r="AV170">
        <v>10</v>
      </c>
      <c r="AW170" t="s">
        <v>394</v>
      </c>
      <c r="AX170">
        <v>1.1000000000000001</v>
      </c>
      <c r="AY170">
        <v>1.1000000000000001</v>
      </c>
      <c r="AZ170">
        <v>2.2000000000000002</v>
      </c>
      <c r="BA170">
        <v>14.048999999999999</v>
      </c>
      <c r="BB170">
        <v>17.66</v>
      </c>
      <c r="BC170">
        <v>1.26</v>
      </c>
      <c r="BD170">
        <v>11.295</v>
      </c>
      <c r="BE170">
        <v>2978.2449999999999</v>
      </c>
      <c r="BF170">
        <v>6.702</v>
      </c>
      <c r="BG170">
        <v>18.260000000000002</v>
      </c>
      <c r="BH170">
        <v>0</v>
      </c>
      <c r="BI170">
        <v>18.260000000000002</v>
      </c>
      <c r="BJ170">
        <v>13.778</v>
      </c>
      <c r="BK170">
        <v>0</v>
      </c>
      <c r="BL170">
        <v>13.778</v>
      </c>
      <c r="BM170">
        <v>16.0228</v>
      </c>
      <c r="BQ170">
        <v>925.64099999999996</v>
      </c>
      <c r="BR170">
        <v>0.380158</v>
      </c>
      <c r="BS170">
        <v>0.25616</v>
      </c>
      <c r="BT170">
        <v>1.2E-2</v>
      </c>
      <c r="BU170">
        <v>9.1513500000000008</v>
      </c>
      <c r="BV170">
        <f t="shared" si="2"/>
        <v>5.1488160000000001</v>
      </c>
    </row>
    <row r="171" spans="1:74" customFormat="1" x14ac:dyDescent="0.25">
      <c r="A171" s="40">
        <v>41703</v>
      </c>
      <c r="B171" s="41">
        <v>0.59940922453703704</v>
      </c>
      <c r="C171">
        <v>11.565</v>
      </c>
      <c r="D171">
        <v>3.8300000000000001E-2</v>
      </c>
      <c r="E171">
        <v>382.89407799999998</v>
      </c>
      <c r="F171">
        <v>680.5</v>
      </c>
      <c r="G171">
        <v>-8.5</v>
      </c>
      <c r="H171">
        <v>1634.3</v>
      </c>
      <c r="J171">
        <v>4.8</v>
      </c>
      <c r="K171">
        <v>0.89959999999999996</v>
      </c>
      <c r="L171">
        <v>10.403499999999999</v>
      </c>
      <c r="M171">
        <v>3.44E-2</v>
      </c>
      <c r="N171">
        <v>612.15129999999999</v>
      </c>
      <c r="O171">
        <v>0</v>
      </c>
      <c r="P171">
        <v>612.20000000000005</v>
      </c>
      <c r="Q171">
        <v>461.88299999999998</v>
      </c>
      <c r="R171">
        <v>0</v>
      </c>
      <c r="S171">
        <v>461.9</v>
      </c>
      <c r="T171">
        <v>1634.2625</v>
      </c>
      <c r="W171">
        <v>0</v>
      </c>
      <c r="X171">
        <v>4.3178999999999998</v>
      </c>
      <c r="Y171">
        <v>12.5</v>
      </c>
      <c r="Z171">
        <v>863</v>
      </c>
      <c r="AA171">
        <v>877</v>
      </c>
      <c r="AB171">
        <v>812</v>
      </c>
      <c r="AC171">
        <v>50</v>
      </c>
      <c r="AD171">
        <v>5.78</v>
      </c>
      <c r="AE171">
        <v>0.13</v>
      </c>
      <c r="AF171">
        <v>994</v>
      </c>
      <c r="AG171">
        <v>-11</v>
      </c>
      <c r="AH171">
        <v>11</v>
      </c>
      <c r="AI171">
        <v>8</v>
      </c>
      <c r="AJ171">
        <v>191</v>
      </c>
      <c r="AK171">
        <v>191</v>
      </c>
      <c r="AL171">
        <v>4.8</v>
      </c>
      <c r="AM171">
        <v>195</v>
      </c>
      <c r="AN171" t="s">
        <v>155</v>
      </c>
      <c r="AO171">
        <v>2</v>
      </c>
      <c r="AP171" s="42">
        <v>0.80767361111111102</v>
      </c>
      <c r="AQ171">
        <v>47.160007</v>
      </c>
      <c r="AR171">
        <v>-88.484251999999998</v>
      </c>
      <c r="AS171">
        <v>310.8</v>
      </c>
      <c r="AT171">
        <v>35.799999999999997</v>
      </c>
      <c r="AU171">
        <v>11</v>
      </c>
      <c r="AV171">
        <v>9</v>
      </c>
      <c r="AW171" t="s">
        <v>394</v>
      </c>
      <c r="AX171">
        <v>1.1000000000000001</v>
      </c>
      <c r="AY171">
        <v>1.2</v>
      </c>
      <c r="AZ171">
        <v>2.2000000000000002</v>
      </c>
      <c r="BA171">
        <v>14.048999999999999</v>
      </c>
      <c r="BB171">
        <v>17.84</v>
      </c>
      <c r="BC171">
        <v>1.27</v>
      </c>
      <c r="BD171">
        <v>11.164999999999999</v>
      </c>
      <c r="BE171">
        <v>2980.6819999999998</v>
      </c>
      <c r="BF171">
        <v>6.2809999999999997</v>
      </c>
      <c r="BG171">
        <v>18.367000000000001</v>
      </c>
      <c r="BH171">
        <v>0</v>
      </c>
      <c r="BI171">
        <v>18.367000000000001</v>
      </c>
      <c r="BJ171">
        <v>13.858000000000001</v>
      </c>
      <c r="BK171">
        <v>0</v>
      </c>
      <c r="BL171">
        <v>13.858000000000001</v>
      </c>
      <c r="BM171">
        <v>15.4711</v>
      </c>
      <c r="BQ171">
        <v>899.51800000000003</v>
      </c>
      <c r="BR171">
        <v>0.31077300000000002</v>
      </c>
      <c r="BS171">
        <v>0.25692100000000001</v>
      </c>
      <c r="BT171">
        <v>1.1079E-2</v>
      </c>
      <c r="BU171">
        <v>7.4810780000000001</v>
      </c>
      <c r="BV171">
        <f t="shared" si="2"/>
        <v>5.1641121000000005</v>
      </c>
    </row>
    <row r="172" spans="1:74" customFormat="1" x14ac:dyDescent="0.25">
      <c r="A172" s="40">
        <v>41703</v>
      </c>
      <c r="B172" s="41">
        <v>0.59942079861111108</v>
      </c>
      <c r="C172">
        <v>11.712</v>
      </c>
      <c r="D172">
        <v>5.2699999999999997E-2</v>
      </c>
      <c r="E172">
        <v>526.52622499999995</v>
      </c>
      <c r="F172">
        <v>599.5</v>
      </c>
      <c r="G172">
        <v>-7.6</v>
      </c>
      <c r="H172">
        <v>1635.8</v>
      </c>
      <c r="J172">
        <v>4.59</v>
      </c>
      <c r="K172">
        <v>0.89829999999999999</v>
      </c>
      <c r="L172">
        <v>10.5204</v>
      </c>
      <c r="M172">
        <v>4.7300000000000002E-2</v>
      </c>
      <c r="N172">
        <v>538.47310000000004</v>
      </c>
      <c r="O172">
        <v>0</v>
      </c>
      <c r="P172">
        <v>538.5</v>
      </c>
      <c r="Q172">
        <v>406.291</v>
      </c>
      <c r="R172">
        <v>0</v>
      </c>
      <c r="S172">
        <v>406.3</v>
      </c>
      <c r="T172">
        <v>1635.8</v>
      </c>
      <c r="W172">
        <v>0</v>
      </c>
      <c r="X172">
        <v>4.1245000000000003</v>
      </c>
      <c r="Y172">
        <v>12.3</v>
      </c>
      <c r="Z172">
        <v>864</v>
      </c>
      <c r="AA172">
        <v>878</v>
      </c>
      <c r="AB172">
        <v>811</v>
      </c>
      <c r="AC172">
        <v>50</v>
      </c>
      <c r="AD172">
        <v>5.78</v>
      </c>
      <c r="AE172">
        <v>0.13</v>
      </c>
      <c r="AF172">
        <v>994</v>
      </c>
      <c r="AG172">
        <v>-11</v>
      </c>
      <c r="AH172">
        <v>11</v>
      </c>
      <c r="AI172">
        <v>8</v>
      </c>
      <c r="AJ172">
        <v>191</v>
      </c>
      <c r="AK172">
        <v>191</v>
      </c>
      <c r="AL172">
        <v>4.8</v>
      </c>
      <c r="AM172">
        <v>195</v>
      </c>
      <c r="AN172" t="s">
        <v>155</v>
      </c>
      <c r="AO172">
        <v>2</v>
      </c>
      <c r="AP172" s="42">
        <v>0.80768518518518517</v>
      </c>
      <c r="AQ172">
        <v>47.160145</v>
      </c>
      <c r="AR172">
        <v>-88.484252999999995</v>
      </c>
      <c r="AS172">
        <v>310.8</v>
      </c>
      <c r="AT172">
        <v>34.6</v>
      </c>
      <c r="AU172">
        <v>11</v>
      </c>
      <c r="AV172">
        <v>9</v>
      </c>
      <c r="AW172" t="s">
        <v>394</v>
      </c>
      <c r="AX172">
        <v>1.5</v>
      </c>
      <c r="AY172">
        <v>1</v>
      </c>
      <c r="AZ172">
        <v>2.5</v>
      </c>
      <c r="BA172">
        <v>14.048999999999999</v>
      </c>
      <c r="BB172">
        <v>17.61</v>
      </c>
      <c r="BC172">
        <v>1.25</v>
      </c>
      <c r="BD172">
        <v>11.326000000000001</v>
      </c>
      <c r="BE172">
        <v>2977.5509999999999</v>
      </c>
      <c r="BF172">
        <v>8.52</v>
      </c>
      <c r="BG172">
        <v>15.96</v>
      </c>
      <c r="BH172">
        <v>0</v>
      </c>
      <c r="BI172">
        <v>15.96</v>
      </c>
      <c r="BJ172">
        <v>12.042</v>
      </c>
      <c r="BK172">
        <v>0</v>
      </c>
      <c r="BL172">
        <v>12.042</v>
      </c>
      <c r="BM172">
        <v>15.297499999999999</v>
      </c>
      <c r="BQ172">
        <v>848.78300000000002</v>
      </c>
      <c r="BR172">
        <v>0.37223299999999998</v>
      </c>
      <c r="BS172">
        <v>0.256079</v>
      </c>
      <c r="BT172">
        <v>1.2841999999999999E-2</v>
      </c>
      <c r="BU172">
        <v>8.9605789999999992</v>
      </c>
      <c r="BV172">
        <f t="shared" si="2"/>
        <v>5.1471879000000005</v>
      </c>
    </row>
    <row r="173" spans="1:74" customFormat="1" x14ac:dyDescent="0.25">
      <c r="A173" s="40">
        <v>41703</v>
      </c>
      <c r="B173" s="41">
        <v>0.59943237268518523</v>
      </c>
      <c r="C173">
        <v>11.909000000000001</v>
      </c>
      <c r="D173">
        <v>7.2400000000000006E-2</v>
      </c>
      <c r="E173">
        <v>724.29062799999997</v>
      </c>
      <c r="F173">
        <v>521.9</v>
      </c>
      <c r="G173">
        <v>-4.0999999999999996</v>
      </c>
      <c r="H173">
        <v>1768</v>
      </c>
      <c r="J173">
        <v>4.43</v>
      </c>
      <c r="K173">
        <v>0.89629999999999999</v>
      </c>
      <c r="L173">
        <v>10.674799999999999</v>
      </c>
      <c r="M173">
        <v>6.4899999999999999E-2</v>
      </c>
      <c r="N173">
        <v>467.76150000000001</v>
      </c>
      <c r="O173">
        <v>0</v>
      </c>
      <c r="P173">
        <v>467.8</v>
      </c>
      <c r="Q173">
        <v>352.93740000000003</v>
      </c>
      <c r="R173">
        <v>0</v>
      </c>
      <c r="S173">
        <v>352.9</v>
      </c>
      <c r="T173">
        <v>1767.9891</v>
      </c>
      <c r="W173">
        <v>0</v>
      </c>
      <c r="X173">
        <v>3.9748000000000001</v>
      </c>
      <c r="Y173">
        <v>12.5</v>
      </c>
      <c r="Z173">
        <v>864</v>
      </c>
      <c r="AA173">
        <v>878</v>
      </c>
      <c r="AB173">
        <v>812</v>
      </c>
      <c r="AC173">
        <v>50</v>
      </c>
      <c r="AD173">
        <v>5.78</v>
      </c>
      <c r="AE173">
        <v>0.13</v>
      </c>
      <c r="AF173">
        <v>994</v>
      </c>
      <c r="AG173">
        <v>-11</v>
      </c>
      <c r="AH173">
        <v>11</v>
      </c>
      <c r="AI173">
        <v>8</v>
      </c>
      <c r="AJ173">
        <v>191</v>
      </c>
      <c r="AK173">
        <v>191</v>
      </c>
      <c r="AL173">
        <v>4.7</v>
      </c>
      <c r="AM173">
        <v>195</v>
      </c>
      <c r="AN173" t="s">
        <v>155</v>
      </c>
      <c r="AO173">
        <v>2</v>
      </c>
      <c r="AP173" s="42">
        <v>0.80768518518518517</v>
      </c>
      <c r="AQ173">
        <v>47.160288000000001</v>
      </c>
      <c r="AR173">
        <v>-88.484247999999994</v>
      </c>
      <c r="AS173">
        <v>310.89999999999998</v>
      </c>
      <c r="AT173">
        <v>34.9</v>
      </c>
      <c r="AU173">
        <v>11</v>
      </c>
      <c r="AV173">
        <v>9</v>
      </c>
      <c r="AW173" t="s">
        <v>394</v>
      </c>
      <c r="AX173">
        <v>0.90059900000000004</v>
      </c>
      <c r="AY173">
        <v>1.0999000000000001</v>
      </c>
      <c r="AZ173">
        <v>2.0005000000000002</v>
      </c>
      <c r="BA173">
        <v>14.048999999999999</v>
      </c>
      <c r="BB173">
        <v>17.29</v>
      </c>
      <c r="BC173">
        <v>1.23</v>
      </c>
      <c r="BD173">
        <v>11.564</v>
      </c>
      <c r="BE173">
        <v>2969.7919999999999</v>
      </c>
      <c r="BF173">
        <v>11.496</v>
      </c>
      <c r="BG173">
        <v>13.628</v>
      </c>
      <c r="BH173">
        <v>0</v>
      </c>
      <c r="BI173">
        <v>13.628</v>
      </c>
      <c r="BJ173">
        <v>10.282999999999999</v>
      </c>
      <c r="BK173">
        <v>0</v>
      </c>
      <c r="BL173">
        <v>10.282999999999999</v>
      </c>
      <c r="BM173">
        <v>16.252099999999999</v>
      </c>
      <c r="BQ173">
        <v>804.03499999999997</v>
      </c>
      <c r="BR173">
        <v>0.407472</v>
      </c>
      <c r="BS173">
        <v>0.25692100000000001</v>
      </c>
      <c r="BT173">
        <v>1.2078999999999999E-2</v>
      </c>
      <c r="BU173">
        <v>9.8088700000000006</v>
      </c>
      <c r="BV173">
        <f t="shared" si="2"/>
        <v>5.1641121000000005</v>
      </c>
    </row>
    <row r="174" spans="1:74" customFormat="1" x14ac:dyDescent="0.25">
      <c r="A174" s="40">
        <v>41703</v>
      </c>
      <c r="B174" s="41">
        <v>0.59944394675925927</v>
      </c>
      <c r="C174">
        <v>12.066000000000001</v>
      </c>
      <c r="D174">
        <v>9.8299999999999998E-2</v>
      </c>
      <c r="E174">
        <v>982.77592000000004</v>
      </c>
      <c r="F174">
        <v>468.9</v>
      </c>
      <c r="G174">
        <v>-4.0999999999999996</v>
      </c>
      <c r="H174">
        <v>1862.4</v>
      </c>
      <c r="J174">
        <v>4.4000000000000004</v>
      </c>
      <c r="K174">
        <v>0.89470000000000005</v>
      </c>
      <c r="L174">
        <v>10.7959</v>
      </c>
      <c r="M174">
        <v>8.7900000000000006E-2</v>
      </c>
      <c r="N174">
        <v>419.57150000000001</v>
      </c>
      <c r="O174">
        <v>0</v>
      </c>
      <c r="P174">
        <v>419.6</v>
      </c>
      <c r="Q174">
        <v>316.57690000000002</v>
      </c>
      <c r="R174">
        <v>0</v>
      </c>
      <c r="S174">
        <v>316.60000000000002</v>
      </c>
      <c r="T174">
        <v>1862.4393</v>
      </c>
      <c r="W174">
        <v>0</v>
      </c>
      <c r="X174">
        <v>3.9367000000000001</v>
      </c>
      <c r="Y174">
        <v>12.4</v>
      </c>
      <c r="Z174">
        <v>865</v>
      </c>
      <c r="AA174">
        <v>878</v>
      </c>
      <c r="AB174">
        <v>812</v>
      </c>
      <c r="AC174">
        <v>50</v>
      </c>
      <c r="AD174">
        <v>5.78</v>
      </c>
      <c r="AE174">
        <v>0.13</v>
      </c>
      <c r="AF174">
        <v>994</v>
      </c>
      <c r="AG174">
        <v>-11</v>
      </c>
      <c r="AH174">
        <v>11</v>
      </c>
      <c r="AI174">
        <v>8</v>
      </c>
      <c r="AJ174">
        <v>191</v>
      </c>
      <c r="AK174">
        <v>191</v>
      </c>
      <c r="AL174">
        <v>4.5</v>
      </c>
      <c r="AM174">
        <v>195</v>
      </c>
      <c r="AN174" t="s">
        <v>155</v>
      </c>
      <c r="AO174">
        <v>2</v>
      </c>
      <c r="AP174" s="42">
        <v>0.80770833333333336</v>
      </c>
      <c r="AQ174">
        <v>47.160429999999998</v>
      </c>
      <c r="AR174">
        <v>-88.484206999999998</v>
      </c>
      <c r="AS174">
        <v>311</v>
      </c>
      <c r="AT174">
        <v>35</v>
      </c>
      <c r="AU174">
        <v>11</v>
      </c>
      <c r="AV174">
        <v>9</v>
      </c>
      <c r="AW174" t="s">
        <v>394</v>
      </c>
      <c r="AX174">
        <v>1</v>
      </c>
      <c r="AY174">
        <v>1</v>
      </c>
      <c r="AZ174">
        <v>2</v>
      </c>
      <c r="BA174">
        <v>14.048999999999999</v>
      </c>
      <c r="BB174">
        <v>17.03</v>
      </c>
      <c r="BC174">
        <v>1.21</v>
      </c>
      <c r="BD174">
        <v>11.768000000000001</v>
      </c>
      <c r="BE174">
        <v>2961.67</v>
      </c>
      <c r="BF174">
        <v>15.353</v>
      </c>
      <c r="BG174">
        <v>12.054</v>
      </c>
      <c r="BH174">
        <v>0</v>
      </c>
      <c r="BI174">
        <v>12.054</v>
      </c>
      <c r="BJ174">
        <v>9.0950000000000006</v>
      </c>
      <c r="BK174">
        <v>0</v>
      </c>
      <c r="BL174">
        <v>9.0950000000000006</v>
      </c>
      <c r="BM174">
        <v>16.881900000000002</v>
      </c>
      <c r="BQ174">
        <v>785.25599999999997</v>
      </c>
      <c r="BR174">
        <v>0.40815800000000002</v>
      </c>
      <c r="BS174">
        <v>0.25700000000000001</v>
      </c>
      <c r="BT174">
        <v>1.2E-2</v>
      </c>
      <c r="BU174">
        <v>9.8253830000000004</v>
      </c>
      <c r="BV174">
        <f t="shared" si="2"/>
        <v>5.1657000000000002</v>
      </c>
    </row>
    <row r="175" spans="1:74" customFormat="1" x14ac:dyDescent="0.25">
      <c r="A175" s="40">
        <v>41703</v>
      </c>
      <c r="B175" s="41">
        <v>0.59945552083333331</v>
      </c>
      <c r="C175">
        <v>12.191000000000001</v>
      </c>
      <c r="D175">
        <v>0.13300000000000001</v>
      </c>
      <c r="E175">
        <v>1329.6557379999999</v>
      </c>
      <c r="F175">
        <v>463.2</v>
      </c>
      <c r="G175">
        <v>-4.2</v>
      </c>
      <c r="H175">
        <v>2000.1</v>
      </c>
      <c r="J175">
        <v>4.4000000000000004</v>
      </c>
      <c r="K175">
        <v>0.89319999999999999</v>
      </c>
      <c r="L175">
        <v>10.889200000000001</v>
      </c>
      <c r="M175">
        <v>0.1188</v>
      </c>
      <c r="N175">
        <v>413.71589999999998</v>
      </c>
      <c r="O175">
        <v>0</v>
      </c>
      <c r="P175">
        <v>413.7</v>
      </c>
      <c r="Q175">
        <v>312.27670000000001</v>
      </c>
      <c r="R175">
        <v>0</v>
      </c>
      <c r="S175">
        <v>312.3</v>
      </c>
      <c r="T175">
        <v>2000.1121000000001</v>
      </c>
      <c r="W175">
        <v>0</v>
      </c>
      <c r="X175">
        <v>3.9300999999999999</v>
      </c>
      <c r="Y175">
        <v>12.2</v>
      </c>
      <c r="Z175">
        <v>866</v>
      </c>
      <c r="AA175">
        <v>878</v>
      </c>
      <c r="AB175">
        <v>812</v>
      </c>
      <c r="AC175">
        <v>50.9</v>
      </c>
      <c r="AD175">
        <v>5.89</v>
      </c>
      <c r="AE175">
        <v>0.14000000000000001</v>
      </c>
      <c r="AF175">
        <v>994</v>
      </c>
      <c r="AG175">
        <v>-11</v>
      </c>
      <c r="AH175">
        <v>11</v>
      </c>
      <c r="AI175">
        <v>8</v>
      </c>
      <c r="AJ175">
        <v>191</v>
      </c>
      <c r="AK175">
        <v>190.1</v>
      </c>
      <c r="AL175">
        <v>4.3</v>
      </c>
      <c r="AM175">
        <v>195</v>
      </c>
      <c r="AN175" t="s">
        <v>155</v>
      </c>
      <c r="AO175">
        <v>2</v>
      </c>
      <c r="AP175" s="42">
        <v>0.8077199074074074</v>
      </c>
      <c r="AQ175">
        <v>47.16057</v>
      </c>
      <c r="AR175">
        <v>-88.484170000000006</v>
      </c>
      <c r="AS175">
        <v>311.5</v>
      </c>
      <c r="AT175">
        <v>34.6</v>
      </c>
      <c r="AU175">
        <v>11</v>
      </c>
      <c r="AV175">
        <v>9</v>
      </c>
      <c r="AW175" t="s">
        <v>394</v>
      </c>
      <c r="AX175">
        <v>1.1000000000000001</v>
      </c>
      <c r="AY175">
        <v>1.5</v>
      </c>
      <c r="AZ175">
        <v>2.4</v>
      </c>
      <c r="BA175">
        <v>14.048999999999999</v>
      </c>
      <c r="BB175">
        <v>16.79</v>
      </c>
      <c r="BC175">
        <v>1.2</v>
      </c>
      <c r="BD175">
        <v>11.958</v>
      </c>
      <c r="BE175">
        <v>2950.377</v>
      </c>
      <c r="BF175">
        <v>20.481000000000002</v>
      </c>
      <c r="BG175">
        <v>11.739000000000001</v>
      </c>
      <c r="BH175">
        <v>0</v>
      </c>
      <c r="BI175">
        <v>11.739000000000001</v>
      </c>
      <c r="BJ175">
        <v>8.86</v>
      </c>
      <c r="BK175">
        <v>0</v>
      </c>
      <c r="BL175">
        <v>8.86</v>
      </c>
      <c r="BM175">
        <v>17.905999999999999</v>
      </c>
      <c r="BQ175">
        <v>774.24599999999998</v>
      </c>
      <c r="BR175">
        <v>0.46878599999999998</v>
      </c>
      <c r="BS175">
        <v>0.255158</v>
      </c>
      <c r="BT175">
        <v>1.2E-2</v>
      </c>
      <c r="BU175">
        <v>11.284851</v>
      </c>
      <c r="BV175">
        <f t="shared" si="2"/>
        <v>5.1286757999999999</v>
      </c>
    </row>
    <row r="176" spans="1:74" customFormat="1" x14ac:dyDescent="0.25">
      <c r="A176" s="40">
        <v>41703</v>
      </c>
      <c r="B176" s="41">
        <v>0.59946709490740735</v>
      </c>
      <c r="C176">
        <v>12.374000000000001</v>
      </c>
      <c r="D176">
        <v>0.1658</v>
      </c>
      <c r="E176">
        <v>1658.2099270000001</v>
      </c>
      <c r="F176">
        <v>485.1</v>
      </c>
      <c r="G176">
        <v>-4.2</v>
      </c>
      <c r="H176">
        <v>2358.4</v>
      </c>
      <c r="J176">
        <v>4.51</v>
      </c>
      <c r="K176">
        <v>0.89100000000000001</v>
      </c>
      <c r="L176">
        <v>11.025399999999999</v>
      </c>
      <c r="M176">
        <v>0.1477</v>
      </c>
      <c r="N176">
        <v>432.21429999999998</v>
      </c>
      <c r="O176">
        <v>0</v>
      </c>
      <c r="P176">
        <v>432.2</v>
      </c>
      <c r="Q176">
        <v>326.25009999999997</v>
      </c>
      <c r="R176">
        <v>0</v>
      </c>
      <c r="S176">
        <v>326.3</v>
      </c>
      <c r="T176">
        <v>2358.3926000000001</v>
      </c>
      <c r="W176">
        <v>0</v>
      </c>
      <c r="X176">
        <v>4.0162000000000004</v>
      </c>
      <c r="Y176">
        <v>12.3</v>
      </c>
      <c r="Z176">
        <v>865</v>
      </c>
      <c r="AA176">
        <v>878</v>
      </c>
      <c r="AB176">
        <v>813</v>
      </c>
      <c r="AC176">
        <v>51</v>
      </c>
      <c r="AD176">
        <v>5.89</v>
      </c>
      <c r="AE176">
        <v>0.14000000000000001</v>
      </c>
      <c r="AF176">
        <v>994</v>
      </c>
      <c r="AG176">
        <v>-11</v>
      </c>
      <c r="AH176">
        <v>11</v>
      </c>
      <c r="AI176">
        <v>8</v>
      </c>
      <c r="AJ176">
        <v>191</v>
      </c>
      <c r="AK176">
        <v>190</v>
      </c>
      <c r="AL176">
        <v>3.9</v>
      </c>
      <c r="AM176">
        <v>195</v>
      </c>
      <c r="AN176" t="s">
        <v>155</v>
      </c>
      <c r="AO176">
        <v>2</v>
      </c>
      <c r="AP176" s="42">
        <v>0.80773148148148144</v>
      </c>
      <c r="AQ176">
        <v>47.160713000000001</v>
      </c>
      <c r="AR176">
        <v>-88.484097000000006</v>
      </c>
      <c r="AS176">
        <v>311.60000000000002</v>
      </c>
      <c r="AT176">
        <v>36.4</v>
      </c>
      <c r="AU176">
        <v>11</v>
      </c>
      <c r="AV176">
        <v>9</v>
      </c>
      <c r="AW176" t="s">
        <v>394</v>
      </c>
      <c r="AX176">
        <v>1.9</v>
      </c>
      <c r="AY176">
        <v>1</v>
      </c>
      <c r="AZ176">
        <v>3</v>
      </c>
      <c r="BA176">
        <v>14.048999999999999</v>
      </c>
      <c r="BB176">
        <v>16.47</v>
      </c>
      <c r="BC176">
        <v>1.17</v>
      </c>
      <c r="BD176">
        <v>12.234999999999999</v>
      </c>
      <c r="BE176">
        <v>2934.4609999999998</v>
      </c>
      <c r="BF176">
        <v>25.027999999999999</v>
      </c>
      <c r="BG176">
        <v>12.047000000000001</v>
      </c>
      <c r="BH176">
        <v>0</v>
      </c>
      <c r="BI176">
        <v>12.047000000000001</v>
      </c>
      <c r="BJ176">
        <v>9.093</v>
      </c>
      <c r="BK176">
        <v>0</v>
      </c>
      <c r="BL176">
        <v>9.093</v>
      </c>
      <c r="BM176">
        <v>20.740300000000001</v>
      </c>
      <c r="BQ176">
        <v>777.22299999999996</v>
      </c>
      <c r="BR176">
        <v>0.45557999999999998</v>
      </c>
      <c r="BS176">
        <v>0.25315799999999999</v>
      </c>
      <c r="BT176">
        <v>1.1079E-2</v>
      </c>
      <c r="BU176">
        <v>10.966950000000001</v>
      </c>
      <c r="BV176">
        <f t="shared" si="2"/>
        <v>5.0884758000000003</v>
      </c>
    </row>
    <row r="177" spans="1:74" customFormat="1" x14ac:dyDescent="0.25">
      <c r="A177" s="40">
        <v>41703</v>
      </c>
      <c r="B177" s="41">
        <v>0.5994786689814815</v>
      </c>
      <c r="C177">
        <v>12.526999999999999</v>
      </c>
      <c r="D177">
        <v>0.17829999999999999</v>
      </c>
      <c r="E177">
        <v>1783.060884</v>
      </c>
      <c r="F177">
        <v>576.29999999999995</v>
      </c>
      <c r="G177">
        <v>-2.7</v>
      </c>
      <c r="H177">
        <v>2572.8000000000002</v>
      </c>
      <c r="J177">
        <v>4.5999999999999996</v>
      </c>
      <c r="K177">
        <v>0.88949999999999996</v>
      </c>
      <c r="L177">
        <v>11.1425</v>
      </c>
      <c r="M177">
        <v>0.15859999999999999</v>
      </c>
      <c r="N177">
        <v>512.62120000000004</v>
      </c>
      <c r="O177">
        <v>0</v>
      </c>
      <c r="P177">
        <v>512.6</v>
      </c>
      <c r="Q177">
        <v>386.94389999999999</v>
      </c>
      <c r="R177">
        <v>0</v>
      </c>
      <c r="S177">
        <v>386.9</v>
      </c>
      <c r="T177">
        <v>2572.8344999999999</v>
      </c>
      <c r="W177">
        <v>0</v>
      </c>
      <c r="X177">
        <v>4.0915999999999997</v>
      </c>
      <c r="Y177">
        <v>12.3</v>
      </c>
      <c r="Z177">
        <v>864</v>
      </c>
      <c r="AA177">
        <v>879</v>
      </c>
      <c r="AB177">
        <v>811</v>
      </c>
      <c r="AC177">
        <v>51</v>
      </c>
      <c r="AD177">
        <v>5.89</v>
      </c>
      <c r="AE177">
        <v>0.14000000000000001</v>
      </c>
      <c r="AF177">
        <v>994</v>
      </c>
      <c r="AG177">
        <v>-11</v>
      </c>
      <c r="AH177">
        <v>11.920999999999999</v>
      </c>
      <c r="AI177">
        <v>8</v>
      </c>
      <c r="AJ177">
        <v>191</v>
      </c>
      <c r="AK177">
        <v>190</v>
      </c>
      <c r="AL177">
        <v>4</v>
      </c>
      <c r="AM177">
        <v>195</v>
      </c>
      <c r="AN177" t="s">
        <v>155</v>
      </c>
      <c r="AO177">
        <v>2</v>
      </c>
      <c r="AP177" s="42">
        <v>0.80774305555555559</v>
      </c>
      <c r="AQ177">
        <v>47.160862000000002</v>
      </c>
      <c r="AR177">
        <v>-88.484057000000007</v>
      </c>
      <c r="AS177">
        <v>312.39999999999998</v>
      </c>
      <c r="AT177">
        <v>36.5</v>
      </c>
      <c r="AU177">
        <v>11</v>
      </c>
      <c r="AV177">
        <v>9</v>
      </c>
      <c r="AW177" t="s">
        <v>394</v>
      </c>
      <c r="AX177">
        <v>1.8</v>
      </c>
      <c r="AY177">
        <v>1.4</v>
      </c>
      <c r="AZ177">
        <v>3.2</v>
      </c>
      <c r="BA177">
        <v>14.048999999999999</v>
      </c>
      <c r="BB177">
        <v>16.239999999999998</v>
      </c>
      <c r="BC177">
        <v>1.1599999999999999</v>
      </c>
      <c r="BD177">
        <v>12.423999999999999</v>
      </c>
      <c r="BE177">
        <v>2927.1619999999998</v>
      </c>
      <c r="BF177">
        <v>26.518999999999998</v>
      </c>
      <c r="BG177">
        <v>14.103</v>
      </c>
      <c r="BH177">
        <v>0</v>
      </c>
      <c r="BI177">
        <v>14.103</v>
      </c>
      <c r="BJ177">
        <v>10.645</v>
      </c>
      <c r="BK177">
        <v>0</v>
      </c>
      <c r="BL177">
        <v>10.645</v>
      </c>
      <c r="BM177">
        <v>22.332699999999999</v>
      </c>
      <c r="BQ177">
        <v>781.56</v>
      </c>
      <c r="BR177">
        <v>0.58294000000000001</v>
      </c>
      <c r="BS177">
        <v>0.253</v>
      </c>
      <c r="BT177">
        <v>1.1920999999999999E-2</v>
      </c>
      <c r="BU177">
        <v>14.032823</v>
      </c>
      <c r="BV177">
        <f t="shared" si="2"/>
        <v>5.0853000000000002</v>
      </c>
    </row>
    <row r="178" spans="1:74" customFormat="1" x14ac:dyDescent="0.25">
      <c r="A178" s="40">
        <v>41703</v>
      </c>
      <c r="B178" s="41">
        <v>0.59949024305555554</v>
      </c>
      <c r="C178">
        <v>12.500999999999999</v>
      </c>
      <c r="D178">
        <v>0.14449999999999999</v>
      </c>
      <c r="E178">
        <v>1445.156647</v>
      </c>
      <c r="F178">
        <v>663.7</v>
      </c>
      <c r="G178">
        <v>-8</v>
      </c>
      <c r="H178">
        <v>2465</v>
      </c>
      <c r="J178">
        <v>4.5999999999999996</v>
      </c>
      <c r="K178">
        <v>0.89019999999999999</v>
      </c>
      <c r="L178">
        <v>11.127700000000001</v>
      </c>
      <c r="M178">
        <v>0.12859999999999999</v>
      </c>
      <c r="N178">
        <v>590.81190000000004</v>
      </c>
      <c r="O178">
        <v>0</v>
      </c>
      <c r="P178">
        <v>590.79999999999995</v>
      </c>
      <c r="Q178">
        <v>445.9649</v>
      </c>
      <c r="R178">
        <v>0</v>
      </c>
      <c r="S178">
        <v>446</v>
      </c>
      <c r="T178">
        <v>2464.9906999999998</v>
      </c>
      <c r="W178">
        <v>0</v>
      </c>
      <c r="X178">
        <v>4.0946999999999996</v>
      </c>
      <c r="Y178">
        <v>12.2</v>
      </c>
      <c r="Z178">
        <v>865</v>
      </c>
      <c r="AA178">
        <v>878</v>
      </c>
      <c r="AB178">
        <v>813</v>
      </c>
      <c r="AC178">
        <v>51</v>
      </c>
      <c r="AD178">
        <v>5.89</v>
      </c>
      <c r="AE178">
        <v>0.14000000000000001</v>
      </c>
      <c r="AF178">
        <v>994</v>
      </c>
      <c r="AG178">
        <v>-11</v>
      </c>
      <c r="AH178">
        <v>11.079000000000001</v>
      </c>
      <c r="AI178">
        <v>8</v>
      </c>
      <c r="AJ178">
        <v>191</v>
      </c>
      <c r="AK178">
        <v>190</v>
      </c>
      <c r="AL178">
        <v>4.2</v>
      </c>
      <c r="AM178">
        <v>195</v>
      </c>
      <c r="AN178" t="s">
        <v>155</v>
      </c>
      <c r="AO178">
        <v>2</v>
      </c>
      <c r="AP178" s="42">
        <v>0.80775462962962974</v>
      </c>
      <c r="AQ178">
        <v>47.161017000000001</v>
      </c>
      <c r="AR178">
        <v>-88.484030000000004</v>
      </c>
      <c r="AS178">
        <v>312.89999999999998</v>
      </c>
      <c r="AT178">
        <v>37.299999999999997</v>
      </c>
      <c r="AU178">
        <v>11</v>
      </c>
      <c r="AV178">
        <v>9</v>
      </c>
      <c r="AW178" t="s">
        <v>394</v>
      </c>
      <c r="AX178">
        <v>1.8</v>
      </c>
      <c r="AY178">
        <v>1</v>
      </c>
      <c r="AZ178">
        <v>2.1</v>
      </c>
      <c r="BA178">
        <v>14.048999999999999</v>
      </c>
      <c r="BB178">
        <v>16.329999999999998</v>
      </c>
      <c r="BC178">
        <v>1.1599999999999999</v>
      </c>
      <c r="BD178">
        <v>12.34</v>
      </c>
      <c r="BE178">
        <v>2937.44</v>
      </c>
      <c r="BF178">
        <v>21.613</v>
      </c>
      <c r="BG178">
        <v>16.332000000000001</v>
      </c>
      <c r="BH178">
        <v>0</v>
      </c>
      <c r="BI178">
        <v>16.332000000000001</v>
      </c>
      <c r="BJ178">
        <v>12.327999999999999</v>
      </c>
      <c r="BK178">
        <v>0</v>
      </c>
      <c r="BL178">
        <v>12.327999999999999</v>
      </c>
      <c r="BM178">
        <v>21.5002</v>
      </c>
      <c r="BQ178">
        <v>785.93600000000004</v>
      </c>
      <c r="BR178">
        <v>0.59307900000000002</v>
      </c>
      <c r="BS178">
        <v>0.25392100000000001</v>
      </c>
      <c r="BT178">
        <v>1.2E-2</v>
      </c>
      <c r="BU178">
        <v>14.276895</v>
      </c>
      <c r="BV178">
        <f t="shared" si="2"/>
        <v>5.1038121000000007</v>
      </c>
    </row>
    <row r="179" spans="1:74" customFormat="1" x14ac:dyDescent="0.25">
      <c r="A179" s="40">
        <v>41703</v>
      </c>
      <c r="B179" s="41">
        <v>0.59950181712962969</v>
      </c>
      <c r="C179">
        <v>12.468999999999999</v>
      </c>
      <c r="D179">
        <v>0.12590000000000001</v>
      </c>
      <c r="E179">
        <v>1258.873836</v>
      </c>
      <c r="F179">
        <v>707.3</v>
      </c>
      <c r="G179">
        <v>-27.4</v>
      </c>
      <c r="H179">
        <v>2322.1999999999998</v>
      </c>
      <c r="J179">
        <v>4.5</v>
      </c>
      <c r="K179">
        <v>0.89059999999999995</v>
      </c>
      <c r="L179">
        <v>11.104799999999999</v>
      </c>
      <c r="M179">
        <v>0.11210000000000001</v>
      </c>
      <c r="N179">
        <v>629.89919999999995</v>
      </c>
      <c r="O179">
        <v>0</v>
      </c>
      <c r="P179">
        <v>629.9</v>
      </c>
      <c r="Q179">
        <v>475.46940000000001</v>
      </c>
      <c r="R179">
        <v>0</v>
      </c>
      <c r="S179">
        <v>475.5</v>
      </c>
      <c r="T179">
        <v>2322.1585</v>
      </c>
      <c r="W179">
        <v>0</v>
      </c>
      <c r="X179">
        <v>4.0076000000000001</v>
      </c>
      <c r="Y179">
        <v>12.2</v>
      </c>
      <c r="Z179">
        <v>865</v>
      </c>
      <c r="AA179">
        <v>878</v>
      </c>
      <c r="AB179">
        <v>814</v>
      </c>
      <c r="AC179">
        <v>51</v>
      </c>
      <c r="AD179">
        <v>5.89</v>
      </c>
      <c r="AE179">
        <v>0.14000000000000001</v>
      </c>
      <c r="AF179">
        <v>994</v>
      </c>
      <c r="AG179">
        <v>-11</v>
      </c>
      <c r="AH179">
        <v>11</v>
      </c>
      <c r="AI179">
        <v>8</v>
      </c>
      <c r="AJ179">
        <v>190.1</v>
      </c>
      <c r="AK179">
        <v>190</v>
      </c>
      <c r="AL179">
        <v>3.7</v>
      </c>
      <c r="AM179">
        <v>195</v>
      </c>
      <c r="AN179" t="s">
        <v>155</v>
      </c>
      <c r="AO179">
        <v>2</v>
      </c>
      <c r="AP179" s="42">
        <v>0.80776620370370367</v>
      </c>
      <c r="AQ179">
        <v>47.161175</v>
      </c>
      <c r="AR179">
        <v>-88.484013000000004</v>
      </c>
      <c r="AS179">
        <v>313.10000000000002</v>
      </c>
      <c r="AT179">
        <v>38.799999999999997</v>
      </c>
      <c r="AU179">
        <v>11</v>
      </c>
      <c r="AV179">
        <v>9</v>
      </c>
      <c r="AW179" t="s">
        <v>394</v>
      </c>
      <c r="AX179">
        <v>1.1000000000000001</v>
      </c>
      <c r="AY179">
        <v>1.1000000000000001</v>
      </c>
      <c r="AZ179">
        <v>2.1</v>
      </c>
      <c r="BA179">
        <v>14.048999999999999</v>
      </c>
      <c r="BB179">
        <v>16.41</v>
      </c>
      <c r="BC179">
        <v>1.17</v>
      </c>
      <c r="BD179">
        <v>12.288</v>
      </c>
      <c r="BE179">
        <v>2945.1970000000001</v>
      </c>
      <c r="BF179">
        <v>18.925000000000001</v>
      </c>
      <c r="BG179">
        <v>17.495000000000001</v>
      </c>
      <c r="BH179">
        <v>0</v>
      </c>
      <c r="BI179">
        <v>17.495000000000001</v>
      </c>
      <c r="BJ179">
        <v>13.206</v>
      </c>
      <c r="BK179">
        <v>0</v>
      </c>
      <c r="BL179">
        <v>13.206</v>
      </c>
      <c r="BM179">
        <v>20.349599999999999</v>
      </c>
      <c r="BQ179">
        <v>772.82299999999998</v>
      </c>
      <c r="BR179">
        <v>0.509189</v>
      </c>
      <c r="BS179">
        <v>0.25768400000000002</v>
      </c>
      <c r="BT179">
        <v>1.2E-2</v>
      </c>
      <c r="BU179">
        <v>12.257452000000001</v>
      </c>
      <c r="BV179">
        <f t="shared" si="2"/>
        <v>5.179448400000001</v>
      </c>
    </row>
    <row r="180" spans="1:74" customFormat="1" x14ac:dyDescent="0.25">
      <c r="A180" s="40">
        <v>41703</v>
      </c>
      <c r="B180" s="41">
        <v>0.59951339120370373</v>
      </c>
      <c r="C180">
        <v>12.46</v>
      </c>
      <c r="D180">
        <v>0.1328</v>
      </c>
      <c r="E180">
        <v>1328.0928690000001</v>
      </c>
      <c r="F180">
        <v>731.3</v>
      </c>
      <c r="G180">
        <v>-12.2</v>
      </c>
      <c r="H180">
        <v>2125.6999999999998</v>
      </c>
      <c r="J180">
        <v>4.3899999999999997</v>
      </c>
      <c r="K180">
        <v>0.89080000000000004</v>
      </c>
      <c r="L180">
        <v>11.099500000000001</v>
      </c>
      <c r="M180">
        <v>0.1183</v>
      </c>
      <c r="N180">
        <v>651.46609999999998</v>
      </c>
      <c r="O180">
        <v>0</v>
      </c>
      <c r="P180">
        <v>651.5</v>
      </c>
      <c r="Q180">
        <v>491.75839999999999</v>
      </c>
      <c r="R180">
        <v>0</v>
      </c>
      <c r="S180">
        <v>491.8</v>
      </c>
      <c r="T180">
        <v>2125.6822000000002</v>
      </c>
      <c r="W180">
        <v>0</v>
      </c>
      <c r="X180">
        <v>3.9098999999999999</v>
      </c>
      <c r="Y180">
        <v>12.2</v>
      </c>
      <c r="Z180">
        <v>866</v>
      </c>
      <c r="AA180">
        <v>878</v>
      </c>
      <c r="AB180">
        <v>817</v>
      </c>
      <c r="AC180">
        <v>51</v>
      </c>
      <c r="AD180">
        <v>5.9</v>
      </c>
      <c r="AE180">
        <v>0.14000000000000001</v>
      </c>
      <c r="AF180">
        <v>993</v>
      </c>
      <c r="AG180">
        <v>-11</v>
      </c>
      <c r="AH180">
        <v>10.079000000000001</v>
      </c>
      <c r="AI180">
        <v>8</v>
      </c>
      <c r="AJ180">
        <v>190</v>
      </c>
      <c r="AK180">
        <v>190</v>
      </c>
      <c r="AL180">
        <v>3.9</v>
      </c>
      <c r="AM180">
        <v>195</v>
      </c>
      <c r="AN180" t="s">
        <v>155</v>
      </c>
      <c r="AO180">
        <v>2</v>
      </c>
      <c r="AP180" s="42">
        <v>0.80777777777777782</v>
      </c>
      <c r="AQ180">
        <v>47.161341999999998</v>
      </c>
      <c r="AR180">
        <v>-88.484014999999999</v>
      </c>
      <c r="AS180">
        <v>313.5</v>
      </c>
      <c r="AT180">
        <v>39.700000000000003</v>
      </c>
      <c r="AU180">
        <v>11</v>
      </c>
      <c r="AV180">
        <v>9</v>
      </c>
      <c r="AW180" t="s">
        <v>394</v>
      </c>
      <c r="AX180">
        <v>1.1000000000000001</v>
      </c>
      <c r="AY180">
        <v>1.2</v>
      </c>
      <c r="AZ180">
        <v>2.2000000000000002</v>
      </c>
      <c r="BA180">
        <v>14.048999999999999</v>
      </c>
      <c r="BB180">
        <v>16.440000000000001</v>
      </c>
      <c r="BC180">
        <v>1.17</v>
      </c>
      <c r="BD180">
        <v>12.257</v>
      </c>
      <c r="BE180">
        <v>2948.6370000000002</v>
      </c>
      <c r="BF180">
        <v>20.004000000000001</v>
      </c>
      <c r="BG180">
        <v>18.123999999999999</v>
      </c>
      <c r="BH180">
        <v>0</v>
      </c>
      <c r="BI180">
        <v>18.123999999999999</v>
      </c>
      <c r="BJ180">
        <v>13.680999999999999</v>
      </c>
      <c r="BK180">
        <v>0</v>
      </c>
      <c r="BL180">
        <v>13.680999999999999</v>
      </c>
      <c r="BM180">
        <v>18.6585</v>
      </c>
      <c r="BQ180">
        <v>755.23299999999995</v>
      </c>
      <c r="BR180">
        <v>0.42555700000000002</v>
      </c>
      <c r="BS180">
        <v>0.256158</v>
      </c>
      <c r="BT180">
        <v>1.2921E-2</v>
      </c>
      <c r="BU180">
        <v>10.244221</v>
      </c>
      <c r="BV180">
        <f t="shared" si="2"/>
        <v>5.1487758000000001</v>
      </c>
    </row>
    <row r="181" spans="1:74" customFormat="1" x14ac:dyDescent="0.25">
      <c r="A181" s="40">
        <v>41703</v>
      </c>
      <c r="B181" s="41">
        <v>0.59952496527777777</v>
      </c>
      <c r="C181">
        <v>12.462</v>
      </c>
      <c r="D181">
        <v>0.13270000000000001</v>
      </c>
      <c r="E181">
        <v>1326.8607589999999</v>
      </c>
      <c r="F181">
        <v>722.5</v>
      </c>
      <c r="G181">
        <v>-5.2</v>
      </c>
      <c r="H181">
        <v>2245.3000000000002</v>
      </c>
      <c r="J181">
        <v>4.2</v>
      </c>
      <c r="K181">
        <v>0.89090000000000003</v>
      </c>
      <c r="L181">
        <v>11.1028</v>
      </c>
      <c r="M181">
        <v>0.1182</v>
      </c>
      <c r="N181">
        <v>643.7002</v>
      </c>
      <c r="O181">
        <v>0</v>
      </c>
      <c r="P181">
        <v>643.70000000000005</v>
      </c>
      <c r="Q181">
        <v>485.88760000000002</v>
      </c>
      <c r="R181">
        <v>0</v>
      </c>
      <c r="S181">
        <v>485.9</v>
      </c>
      <c r="T181">
        <v>2245.2784999999999</v>
      </c>
      <c r="W181">
        <v>0</v>
      </c>
      <c r="X181">
        <v>3.7418</v>
      </c>
      <c r="Y181">
        <v>12.3</v>
      </c>
      <c r="Z181">
        <v>866</v>
      </c>
      <c r="AA181">
        <v>879</v>
      </c>
      <c r="AB181">
        <v>819</v>
      </c>
      <c r="AC181">
        <v>51</v>
      </c>
      <c r="AD181">
        <v>5.9</v>
      </c>
      <c r="AE181">
        <v>0.14000000000000001</v>
      </c>
      <c r="AF181">
        <v>994</v>
      </c>
      <c r="AG181">
        <v>-11</v>
      </c>
      <c r="AH181">
        <v>10.920999999999999</v>
      </c>
      <c r="AI181">
        <v>8</v>
      </c>
      <c r="AJ181">
        <v>190</v>
      </c>
      <c r="AK181">
        <v>189.1</v>
      </c>
      <c r="AL181">
        <v>4.5999999999999996</v>
      </c>
      <c r="AM181">
        <v>195</v>
      </c>
      <c r="AN181" t="s">
        <v>155</v>
      </c>
      <c r="AO181">
        <v>2</v>
      </c>
      <c r="AP181" s="42">
        <v>0.80778935185185186</v>
      </c>
      <c r="AQ181">
        <v>47.161503000000003</v>
      </c>
      <c r="AR181">
        <v>-88.484030000000004</v>
      </c>
      <c r="AS181">
        <v>314.10000000000002</v>
      </c>
      <c r="AT181">
        <v>39.700000000000003</v>
      </c>
      <c r="AU181">
        <v>11</v>
      </c>
      <c r="AV181">
        <v>9</v>
      </c>
      <c r="AW181" t="s">
        <v>394</v>
      </c>
      <c r="AX181">
        <v>1.2</v>
      </c>
      <c r="AY181">
        <v>1.3</v>
      </c>
      <c r="AZ181">
        <v>2.2999999999999998</v>
      </c>
      <c r="BA181">
        <v>14.048999999999999</v>
      </c>
      <c r="BB181">
        <v>16.420000000000002</v>
      </c>
      <c r="BC181">
        <v>1.17</v>
      </c>
      <c r="BD181">
        <v>12.244</v>
      </c>
      <c r="BE181">
        <v>2945.5920000000001</v>
      </c>
      <c r="BF181">
        <v>19.960999999999999</v>
      </c>
      <c r="BG181">
        <v>17.884</v>
      </c>
      <c r="BH181">
        <v>0</v>
      </c>
      <c r="BI181">
        <v>17.884</v>
      </c>
      <c r="BJ181">
        <v>13.499000000000001</v>
      </c>
      <c r="BK181">
        <v>0</v>
      </c>
      <c r="BL181">
        <v>13.499000000000001</v>
      </c>
      <c r="BM181">
        <v>19.682200000000002</v>
      </c>
      <c r="BQ181">
        <v>721.81399999999996</v>
      </c>
      <c r="BR181">
        <v>0.50925799999999999</v>
      </c>
      <c r="BS181">
        <v>0.255079</v>
      </c>
      <c r="BT181">
        <v>1.1158E-2</v>
      </c>
      <c r="BU181">
        <v>12.259114</v>
      </c>
      <c r="BV181">
        <f t="shared" si="2"/>
        <v>5.1270879000000003</v>
      </c>
    </row>
    <row r="182" spans="1:74" customFormat="1" x14ac:dyDescent="0.25">
      <c r="A182" s="40">
        <v>41703</v>
      </c>
      <c r="B182" s="41">
        <v>0.5995365393518518</v>
      </c>
      <c r="C182">
        <v>12.477</v>
      </c>
      <c r="D182">
        <v>0.14630000000000001</v>
      </c>
      <c r="E182">
        <v>1463.135593</v>
      </c>
      <c r="F182">
        <v>706.3</v>
      </c>
      <c r="G182">
        <v>-13.2</v>
      </c>
      <c r="H182">
        <v>2074.1</v>
      </c>
      <c r="J182">
        <v>4</v>
      </c>
      <c r="K182">
        <v>0.89070000000000005</v>
      </c>
      <c r="L182">
        <v>11.1136</v>
      </c>
      <c r="M182">
        <v>0.1303</v>
      </c>
      <c r="N182">
        <v>629.15930000000003</v>
      </c>
      <c r="O182">
        <v>0</v>
      </c>
      <c r="P182">
        <v>629.20000000000005</v>
      </c>
      <c r="Q182">
        <v>474.91090000000003</v>
      </c>
      <c r="R182">
        <v>0</v>
      </c>
      <c r="S182">
        <v>474.9</v>
      </c>
      <c r="T182">
        <v>2074.0781999999999</v>
      </c>
      <c r="W182">
        <v>0</v>
      </c>
      <c r="X182">
        <v>3.5630000000000002</v>
      </c>
      <c r="Y182">
        <v>12.1</v>
      </c>
      <c r="Z182">
        <v>867</v>
      </c>
      <c r="AA182">
        <v>878</v>
      </c>
      <c r="AB182">
        <v>822</v>
      </c>
      <c r="AC182">
        <v>51</v>
      </c>
      <c r="AD182">
        <v>5.89</v>
      </c>
      <c r="AE182">
        <v>0.14000000000000001</v>
      </c>
      <c r="AF182">
        <v>994</v>
      </c>
      <c r="AG182">
        <v>-11</v>
      </c>
      <c r="AH182">
        <v>11</v>
      </c>
      <c r="AI182">
        <v>8</v>
      </c>
      <c r="AJ182">
        <v>190</v>
      </c>
      <c r="AK182">
        <v>189</v>
      </c>
      <c r="AL182">
        <v>4.3</v>
      </c>
      <c r="AM182">
        <v>195</v>
      </c>
      <c r="AN182" t="s">
        <v>155</v>
      </c>
      <c r="AO182">
        <v>2</v>
      </c>
      <c r="AP182" s="42">
        <v>0.80780092592592589</v>
      </c>
      <c r="AQ182">
        <v>47.161667000000001</v>
      </c>
      <c r="AR182">
        <v>-88.484057000000007</v>
      </c>
      <c r="AS182">
        <v>314.7</v>
      </c>
      <c r="AT182">
        <v>40</v>
      </c>
      <c r="AU182">
        <v>11</v>
      </c>
      <c r="AV182">
        <v>9</v>
      </c>
      <c r="AW182" t="s">
        <v>394</v>
      </c>
      <c r="AX182">
        <v>1.1000000000000001</v>
      </c>
      <c r="AY182">
        <v>1.4</v>
      </c>
      <c r="AZ182">
        <v>2.1</v>
      </c>
      <c r="BA182">
        <v>14.048999999999999</v>
      </c>
      <c r="BB182">
        <v>16.41</v>
      </c>
      <c r="BC182">
        <v>1.17</v>
      </c>
      <c r="BD182">
        <v>12.266</v>
      </c>
      <c r="BE182">
        <v>2946.9589999999998</v>
      </c>
      <c r="BF182">
        <v>21.995999999999999</v>
      </c>
      <c r="BG182">
        <v>17.471</v>
      </c>
      <c r="BH182">
        <v>0</v>
      </c>
      <c r="BI182">
        <v>17.471</v>
      </c>
      <c r="BJ182">
        <v>13.188000000000001</v>
      </c>
      <c r="BK182">
        <v>0</v>
      </c>
      <c r="BL182">
        <v>13.188000000000001</v>
      </c>
      <c r="BM182">
        <v>18.1722</v>
      </c>
      <c r="BQ182">
        <v>686.96100000000001</v>
      </c>
      <c r="BR182">
        <v>0.493975</v>
      </c>
      <c r="BS182">
        <v>0.255</v>
      </c>
      <c r="BT182">
        <v>1.1920999999999999E-2</v>
      </c>
      <c r="BU182">
        <v>11.891213</v>
      </c>
      <c r="BV182">
        <f t="shared" si="2"/>
        <v>5.1255000000000006</v>
      </c>
    </row>
    <row r="183" spans="1:74" customFormat="1" x14ac:dyDescent="0.25">
      <c r="A183" s="40">
        <v>41703</v>
      </c>
      <c r="B183" s="41">
        <v>0.59954811342592595</v>
      </c>
      <c r="C183">
        <v>12.680999999999999</v>
      </c>
      <c r="D183">
        <v>0.18770000000000001</v>
      </c>
      <c r="E183">
        <v>1876.6693479999999</v>
      </c>
      <c r="F183">
        <v>683.7</v>
      </c>
      <c r="G183">
        <v>-14.8</v>
      </c>
      <c r="H183">
        <v>2373.6999999999998</v>
      </c>
      <c r="J183">
        <v>3.9</v>
      </c>
      <c r="K183">
        <v>0.88859999999999995</v>
      </c>
      <c r="L183">
        <v>11.2677</v>
      </c>
      <c r="M183">
        <v>0.1668</v>
      </c>
      <c r="N183">
        <v>607.52120000000002</v>
      </c>
      <c r="O183">
        <v>0</v>
      </c>
      <c r="P183">
        <v>607.5</v>
      </c>
      <c r="Q183">
        <v>458.58659999999998</v>
      </c>
      <c r="R183">
        <v>0</v>
      </c>
      <c r="S183">
        <v>458.6</v>
      </c>
      <c r="T183">
        <v>2373.7129</v>
      </c>
      <c r="W183">
        <v>0</v>
      </c>
      <c r="X183">
        <v>3.4653999999999998</v>
      </c>
      <c r="Y183">
        <v>12.2</v>
      </c>
      <c r="Z183">
        <v>868</v>
      </c>
      <c r="AA183">
        <v>879</v>
      </c>
      <c r="AB183">
        <v>823</v>
      </c>
      <c r="AC183">
        <v>51</v>
      </c>
      <c r="AD183">
        <v>5.9</v>
      </c>
      <c r="AE183">
        <v>0.14000000000000001</v>
      </c>
      <c r="AF183">
        <v>993</v>
      </c>
      <c r="AG183">
        <v>-11</v>
      </c>
      <c r="AH183">
        <v>11</v>
      </c>
      <c r="AI183">
        <v>8</v>
      </c>
      <c r="AJ183">
        <v>190</v>
      </c>
      <c r="AK183">
        <v>189</v>
      </c>
      <c r="AL183">
        <v>4.5999999999999996</v>
      </c>
      <c r="AM183">
        <v>195</v>
      </c>
      <c r="AN183" t="s">
        <v>155</v>
      </c>
      <c r="AO183">
        <v>2</v>
      </c>
      <c r="AP183" s="42">
        <v>0.80781249999999993</v>
      </c>
      <c r="AQ183">
        <v>47.161825</v>
      </c>
      <c r="AR183">
        <v>-88.484125000000006</v>
      </c>
      <c r="AS183">
        <v>314.60000000000002</v>
      </c>
      <c r="AT183">
        <v>40.200000000000003</v>
      </c>
      <c r="AU183">
        <v>11</v>
      </c>
      <c r="AV183">
        <v>9</v>
      </c>
      <c r="AW183" t="s">
        <v>394</v>
      </c>
      <c r="AX183">
        <v>1.3</v>
      </c>
      <c r="AY183">
        <v>1.7</v>
      </c>
      <c r="AZ183">
        <v>2.5</v>
      </c>
      <c r="BA183">
        <v>14.048999999999999</v>
      </c>
      <c r="BB183">
        <v>16.079999999999998</v>
      </c>
      <c r="BC183">
        <v>1.1399999999999999</v>
      </c>
      <c r="BD183">
        <v>12.541</v>
      </c>
      <c r="BE183">
        <v>2931.1840000000002</v>
      </c>
      <c r="BF183">
        <v>27.61</v>
      </c>
      <c r="BG183">
        <v>16.55</v>
      </c>
      <c r="BH183">
        <v>0</v>
      </c>
      <c r="BI183">
        <v>16.55</v>
      </c>
      <c r="BJ183">
        <v>12.493</v>
      </c>
      <c r="BK183">
        <v>0</v>
      </c>
      <c r="BL183">
        <v>12.493</v>
      </c>
      <c r="BM183">
        <v>20.403199999999998</v>
      </c>
      <c r="BQ183">
        <v>655.47900000000004</v>
      </c>
      <c r="BR183">
        <v>0.41647800000000001</v>
      </c>
      <c r="BS183">
        <v>0.25315799999999999</v>
      </c>
      <c r="BT183">
        <v>1.2E-2</v>
      </c>
      <c r="BU183">
        <v>10.025667</v>
      </c>
      <c r="BV183">
        <f t="shared" si="2"/>
        <v>5.0884758000000003</v>
      </c>
    </row>
    <row r="184" spans="1:74" customFormat="1" x14ac:dyDescent="0.25">
      <c r="A184" s="40">
        <v>41703</v>
      </c>
      <c r="B184" s="41">
        <v>0.59955968749999999</v>
      </c>
      <c r="C184">
        <v>12.81</v>
      </c>
      <c r="D184">
        <v>0.2361</v>
      </c>
      <c r="E184">
        <v>2360.5170979999998</v>
      </c>
      <c r="F184">
        <v>682.8</v>
      </c>
      <c r="G184">
        <v>-4.5</v>
      </c>
      <c r="H184">
        <v>2660.5</v>
      </c>
      <c r="J184">
        <v>3.9</v>
      </c>
      <c r="K184">
        <v>0.88690000000000002</v>
      </c>
      <c r="L184">
        <v>11.361499999999999</v>
      </c>
      <c r="M184">
        <v>0.2094</v>
      </c>
      <c r="N184">
        <v>605.5924</v>
      </c>
      <c r="O184">
        <v>0</v>
      </c>
      <c r="P184">
        <v>605.6</v>
      </c>
      <c r="Q184">
        <v>457.13139999999999</v>
      </c>
      <c r="R184">
        <v>0</v>
      </c>
      <c r="S184">
        <v>457.1</v>
      </c>
      <c r="T184">
        <v>2660.4956999999999</v>
      </c>
      <c r="W184">
        <v>0</v>
      </c>
      <c r="X184">
        <v>3.4590999999999998</v>
      </c>
      <c r="Y184">
        <v>12.2</v>
      </c>
      <c r="Z184">
        <v>868</v>
      </c>
      <c r="AA184">
        <v>880</v>
      </c>
      <c r="AB184">
        <v>823</v>
      </c>
      <c r="AC184">
        <v>51</v>
      </c>
      <c r="AD184">
        <v>5.9</v>
      </c>
      <c r="AE184">
        <v>0.14000000000000001</v>
      </c>
      <c r="AF184">
        <v>993</v>
      </c>
      <c r="AG184">
        <v>-11</v>
      </c>
      <c r="AH184">
        <v>10.079000000000001</v>
      </c>
      <c r="AI184">
        <v>8</v>
      </c>
      <c r="AJ184">
        <v>190</v>
      </c>
      <c r="AK184">
        <v>189.9</v>
      </c>
      <c r="AL184">
        <v>4.9000000000000004</v>
      </c>
      <c r="AM184">
        <v>195</v>
      </c>
      <c r="AN184" t="s">
        <v>155</v>
      </c>
      <c r="AO184">
        <v>1</v>
      </c>
      <c r="AP184" s="42">
        <v>0.80782407407407408</v>
      </c>
      <c r="AQ184">
        <v>47.161985000000001</v>
      </c>
      <c r="AR184">
        <v>-88.484179999999995</v>
      </c>
      <c r="AS184">
        <v>314.8</v>
      </c>
      <c r="AT184">
        <v>40.5</v>
      </c>
      <c r="AU184">
        <v>11</v>
      </c>
      <c r="AV184">
        <v>9</v>
      </c>
      <c r="AW184" t="s">
        <v>394</v>
      </c>
      <c r="AX184">
        <v>1.4</v>
      </c>
      <c r="AY184">
        <v>1.9</v>
      </c>
      <c r="AZ184">
        <v>2.6</v>
      </c>
      <c r="BA184">
        <v>14.048999999999999</v>
      </c>
      <c r="BB184">
        <v>15.83</v>
      </c>
      <c r="BC184">
        <v>1.1299999999999999</v>
      </c>
      <c r="BD184">
        <v>12.747</v>
      </c>
      <c r="BE184">
        <v>2914.2220000000002</v>
      </c>
      <c r="BF184">
        <v>34.18</v>
      </c>
      <c r="BG184">
        <v>16.266999999999999</v>
      </c>
      <c r="BH184">
        <v>0</v>
      </c>
      <c r="BI184">
        <v>16.266999999999999</v>
      </c>
      <c r="BJ184">
        <v>12.279</v>
      </c>
      <c r="BK184">
        <v>0</v>
      </c>
      <c r="BL184">
        <v>12.279</v>
      </c>
      <c r="BM184">
        <v>22.548200000000001</v>
      </c>
      <c r="BQ184">
        <v>645.12800000000004</v>
      </c>
      <c r="BR184">
        <v>0.55551799999999996</v>
      </c>
      <c r="BS184">
        <v>0.252079</v>
      </c>
      <c r="BT184">
        <v>1.1079E-2</v>
      </c>
      <c r="BU184">
        <v>13.372707</v>
      </c>
      <c r="BV184">
        <f t="shared" si="2"/>
        <v>5.0667879000000005</v>
      </c>
    </row>
    <row r="185" spans="1:74" customFormat="1" x14ac:dyDescent="0.25">
      <c r="A185" s="40">
        <v>41703</v>
      </c>
      <c r="B185" s="41">
        <v>0.59957126157407414</v>
      </c>
      <c r="C185">
        <v>12.943</v>
      </c>
      <c r="D185">
        <v>0.23769999999999999</v>
      </c>
      <c r="E185">
        <v>2377.1976650000001</v>
      </c>
      <c r="F185">
        <v>677.1</v>
      </c>
      <c r="G185">
        <v>1.8</v>
      </c>
      <c r="H185">
        <v>2741</v>
      </c>
      <c r="J185">
        <v>3.8</v>
      </c>
      <c r="K185">
        <v>0.88560000000000005</v>
      </c>
      <c r="L185">
        <v>11.461499999999999</v>
      </c>
      <c r="M185">
        <v>0.21049999999999999</v>
      </c>
      <c r="N185">
        <v>599.63710000000003</v>
      </c>
      <c r="O185">
        <v>1.5866</v>
      </c>
      <c r="P185">
        <v>601.20000000000005</v>
      </c>
      <c r="Q185">
        <v>452.6361</v>
      </c>
      <c r="R185">
        <v>1.1977</v>
      </c>
      <c r="S185">
        <v>453.8</v>
      </c>
      <c r="T185">
        <v>2740.973</v>
      </c>
      <c r="W185">
        <v>0</v>
      </c>
      <c r="X185">
        <v>3.3651</v>
      </c>
      <c r="Y185">
        <v>12.1</v>
      </c>
      <c r="Z185">
        <v>869</v>
      </c>
      <c r="AA185">
        <v>880</v>
      </c>
      <c r="AB185">
        <v>825</v>
      </c>
      <c r="AC185">
        <v>51</v>
      </c>
      <c r="AD185">
        <v>5.9</v>
      </c>
      <c r="AE185">
        <v>0.14000000000000001</v>
      </c>
      <c r="AF185">
        <v>993</v>
      </c>
      <c r="AG185">
        <v>-11</v>
      </c>
      <c r="AH185">
        <v>10</v>
      </c>
      <c r="AI185">
        <v>8</v>
      </c>
      <c r="AJ185">
        <v>190</v>
      </c>
      <c r="AK185">
        <v>189.1</v>
      </c>
      <c r="AL185">
        <v>4.0999999999999996</v>
      </c>
      <c r="AM185">
        <v>195</v>
      </c>
      <c r="AN185" t="s">
        <v>155</v>
      </c>
      <c r="AO185">
        <v>1</v>
      </c>
      <c r="AP185" s="42">
        <v>0.80783564814814823</v>
      </c>
      <c r="AQ185">
        <v>47.162153000000004</v>
      </c>
      <c r="AR185">
        <v>-88.484217000000001</v>
      </c>
      <c r="AS185">
        <v>315.10000000000002</v>
      </c>
      <c r="AT185">
        <v>41.3</v>
      </c>
      <c r="AU185">
        <v>11</v>
      </c>
      <c r="AV185">
        <v>8</v>
      </c>
      <c r="AW185" t="s">
        <v>395</v>
      </c>
      <c r="AX185">
        <v>1</v>
      </c>
      <c r="AY185">
        <v>1.8</v>
      </c>
      <c r="AZ185">
        <v>2.1</v>
      </c>
      <c r="BA185">
        <v>14.048999999999999</v>
      </c>
      <c r="BB185">
        <v>15.67</v>
      </c>
      <c r="BC185">
        <v>1.1200000000000001</v>
      </c>
      <c r="BD185">
        <v>12.923</v>
      </c>
      <c r="BE185">
        <v>2912.9090000000001</v>
      </c>
      <c r="BF185">
        <v>34.052</v>
      </c>
      <c r="BG185">
        <v>15.959</v>
      </c>
      <c r="BH185">
        <v>4.2000000000000003E-2</v>
      </c>
      <c r="BI185">
        <v>16.001000000000001</v>
      </c>
      <c r="BJ185">
        <v>12.047000000000001</v>
      </c>
      <c r="BK185">
        <v>3.2000000000000001E-2</v>
      </c>
      <c r="BL185">
        <v>12.079000000000001</v>
      </c>
      <c r="BM185">
        <v>23.017299999999999</v>
      </c>
      <c r="BQ185">
        <v>621.85</v>
      </c>
      <c r="BR185">
        <v>0.50905599999999995</v>
      </c>
      <c r="BS185">
        <v>0.251079</v>
      </c>
      <c r="BT185">
        <v>1.1920999999999999E-2</v>
      </c>
      <c r="BU185">
        <v>12.254251</v>
      </c>
      <c r="BV185">
        <f t="shared" si="2"/>
        <v>5.0466879000000002</v>
      </c>
    </row>
    <row r="186" spans="1:74" customFormat="1" x14ac:dyDescent="0.25">
      <c r="A186" s="40">
        <v>41703</v>
      </c>
      <c r="B186" s="41">
        <v>0.59958283564814818</v>
      </c>
      <c r="C186">
        <v>13.202999999999999</v>
      </c>
      <c r="D186">
        <v>0.24149999999999999</v>
      </c>
      <c r="E186">
        <v>2414.6955800000001</v>
      </c>
      <c r="F186">
        <v>681.2</v>
      </c>
      <c r="G186">
        <v>-7.4</v>
      </c>
      <c r="H186">
        <v>2800.6</v>
      </c>
      <c r="J186">
        <v>3.8</v>
      </c>
      <c r="K186">
        <v>0.88329999999999997</v>
      </c>
      <c r="L186">
        <v>11.6624</v>
      </c>
      <c r="M186">
        <v>0.21329999999999999</v>
      </c>
      <c r="N186">
        <v>601.75609999999995</v>
      </c>
      <c r="O186">
        <v>0</v>
      </c>
      <c r="P186">
        <v>601.79999999999995</v>
      </c>
      <c r="Q186">
        <v>454.23559999999998</v>
      </c>
      <c r="R186">
        <v>0</v>
      </c>
      <c r="S186">
        <v>454.2</v>
      </c>
      <c r="T186">
        <v>2800.5927000000001</v>
      </c>
      <c r="W186">
        <v>0</v>
      </c>
      <c r="X186">
        <v>3.3567</v>
      </c>
      <c r="Y186">
        <v>12.2</v>
      </c>
      <c r="Z186">
        <v>869</v>
      </c>
      <c r="AA186">
        <v>879</v>
      </c>
      <c r="AB186">
        <v>825</v>
      </c>
      <c r="AC186">
        <v>51</v>
      </c>
      <c r="AD186">
        <v>5.9</v>
      </c>
      <c r="AE186">
        <v>0.14000000000000001</v>
      </c>
      <c r="AF186">
        <v>993</v>
      </c>
      <c r="AG186">
        <v>-11</v>
      </c>
      <c r="AH186">
        <v>10</v>
      </c>
      <c r="AI186">
        <v>8</v>
      </c>
      <c r="AJ186">
        <v>190</v>
      </c>
      <c r="AK186">
        <v>189</v>
      </c>
      <c r="AL186">
        <v>3.7</v>
      </c>
      <c r="AM186">
        <v>195</v>
      </c>
      <c r="AN186" t="s">
        <v>155</v>
      </c>
      <c r="AO186">
        <v>1</v>
      </c>
      <c r="AP186" s="42">
        <v>0.80784722222222216</v>
      </c>
      <c r="AQ186">
        <v>47.162325000000003</v>
      </c>
      <c r="AR186">
        <v>-88.484236999999993</v>
      </c>
      <c r="AS186">
        <v>315.5</v>
      </c>
      <c r="AT186">
        <v>42.2</v>
      </c>
      <c r="AU186">
        <v>11</v>
      </c>
      <c r="AV186">
        <v>8</v>
      </c>
      <c r="AW186" t="s">
        <v>395</v>
      </c>
      <c r="AX186">
        <v>1.1000000000000001</v>
      </c>
      <c r="AY186">
        <v>1.8</v>
      </c>
      <c r="AZ186">
        <v>2.1</v>
      </c>
      <c r="BA186">
        <v>14.048999999999999</v>
      </c>
      <c r="BB186">
        <v>15.38</v>
      </c>
      <c r="BC186">
        <v>1.0900000000000001</v>
      </c>
      <c r="BD186">
        <v>13.208</v>
      </c>
      <c r="BE186">
        <v>2912.681</v>
      </c>
      <c r="BF186">
        <v>33.905000000000001</v>
      </c>
      <c r="BG186">
        <v>15.738</v>
      </c>
      <c r="BH186">
        <v>0</v>
      </c>
      <c r="BI186">
        <v>15.738</v>
      </c>
      <c r="BJ186">
        <v>11.88</v>
      </c>
      <c r="BK186">
        <v>0</v>
      </c>
      <c r="BL186">
        <v>11.88</v>
      </c>
      <c r="BM186">
        <v>23.110900000000001</v>
      </c>
      <c r="BQ186">
        <v>609.54999999999995</v>
      </c>
      <c r="BR186">
        <v>0.57392600000000005</v>
      </c>
      <c r="BS186">
        <v>0.25284000000000001</v>
      </c>
      <c r="BT186">
        <v>1.2E-2</v>
      </c>
      <c r="BU186">
        <v>13.815835</v>
      </c>
      <c r="BV186">
        <f t="shared" si="2"/>
        <v>5.0820840000000009</v>
      </c>
    </row>
    <row r="187" spans="1:74" customFormat="1" x14ac:dyDescent="0.25">
      <c r="A187" s="40">
        <v>41703</v>
      </c>
      <c r="B187" s="41">
        <v>0.59959440972222222</v>
      </c>
      <c r="C187">
        <v>13.537000000000001</v>
      </c>
      <c r="D187">
        <v>0.19109999999999999</v>
      </c>
      <c r="E187">
        <v>1910.6153850000001</v>
      </c>
      <c r="F187">
        <v>704.1</v>
      </c>
      <c r="G187">
        <v>-5</v>
      </c>
      <c r="H187">
        <v>2465.1</v>
      </c>
      <c r="J187">
        <v>3.74</v>
      </c>
      <c r="K187">
        <v>0.88149999999999995</v>
      </c>
      <c r="L187">
        <v>11.9331</v>
      </c>
      <c r="M187">
        <v>0.16839999999999999</v>
      </c>
      <c r="N187">
        <v>620.69079999999997</v>
      </c>
      <c r="O187">
        <v>0</v>
      </c>
      <c r="P187">
        <v>620.70000000000005</v>
      </c>
      <c r="Q187">
        <v>467.82889999999998</v>
      </c>
      <c r="R187">
        <v>0</v>
      </c>
      <c r="S187">
        <v>467.8</v>
      </c>
      <c r="T187">
        <v>2465.0569</v>
      </c>
      <c r="W187">
        <v>0</v>
      </c>
      <c r="X187">
        <v>3.2944</v>
      </c>
      <c r="Y187">
        <v>12.1</v>
      </c>
      <c r="Z187">
        <v>869</v>
      </c>
      <c r="AA187">
        <v>880</v>
      </c>
      <c r="AB187">
        <v>824</v>
      </c>
      <c r="AC187">
        <v>51</v>
      </c>
      <c r="AD187">
        <v>5.48</v>
      </c>
      <c r="AE187">
        <v>0.13</v>
      </c>
      <c r="AF187">
        <v>993</v>
      </c>
      <c r="AG187">
        <v>-11.9</v>
      </c>
      <c r="AH187">
        <v>10.920921</v>
      </c>
      <c r="AI187">
        <v>8</v>
      </c>
      <c r="AJ187">
        <v>190</v>
      </c>
      <c r="AK187">
        <v>189</v>
      </c>
      <c r="AL187">
        <v>3.8</v>
      </c>
      <c r="AM187">
        <v>195</v>
      </c>
      <c r="AN187" t="s">
        <v>155</v>
      </c>
      <c r="AO187">
        <v>1</v>
      </c>
      <c r="AP187" s="42">
        <v>0.80785879629629631</v>
      </c>
      <c r="AQ187">
        <v>47.162500000000001</v>
      </c>
      <c r="AR187">
        <v>-88.484223</v>
      </c>
      <c r="AS187">
        <v>316.5</v>
      </c>
      <c r="AT187">
        <v>42.7</v>
      </c>
      <c r="AU187">
        <v>11</v>
      </c>
      <c r="AV187">
        <v>8</v>
      </c>
      <c r="AW187" t="s">
        <v>395</v>
      </c>
      <c r="AX187">
        <v>1.1000000000000001</v>
      </c>
      <c r="AY187">
        <v>1.9</v>
      </c>
      <c r="AZ187">
        <v>2.2000000000000002</v>
      </c>
      <c r="BA187">
        <v>14.048999999999999</v>
      </c>
      <c r="BB187">
        <v>15.13</v>
      </c>
      <c r="BC187">
        <v>1.08</v>
      </c>
      <c r="BD187">
        <v>13.444000000000001</v>
      </c>
      <c r="BE187">
        <v>2933.7350000000001</v>
      </c>
      <c r="BF187">
        <v>26.353000000000002</v>
      </c>
      <c r="BG187">
        <v>15.98</v>
      </c>
      <c r="BH187">
        <v>0</v>
      </c>
      <c r="BI187">
        <v>15.98</v>
      </c>
      <c r="BJ187">
        <v>12.045</v>
      </c>
      <c r="BK187">
        <v>0</v>
      </c>
      <c r="BL187">
        <v>12.045</v>
      </c>
      <c r="BM187">
        <v>20.0242</v>
      </c>
      <c r="BQ187">
        <v>588.9</v>
      </c>
      <c r="BR187">
        <v>0.60394400000000004</v>
      </c>
      <c r="BS187">
        <v>0.252079</v>
      </c>
      <c r="BT187">
        <v>1.2921E-2</v>
      </c>
      <c r="BU187">
        <v>14.538441000000001</v>
      </c>
      <c r="BV187">
        <f t="shared" si="2"/>
        <v>5.0667879000000005</v>
      </c>
    </row>
    <row r="188" spans="1:74" customFormat="1" x14ac:dyDescent="0.25">
      <c r="A188" s="40">
        <v>41703</v>
      </c>
      <c r="B188" s="41">
        <v>0.59960598379629626</v>
      </c>
      <c r="C188">
        <v>13.635999999999999</v>
      </c>
      <c r="D188">
        <v>0.1527</v>
      </c>
      <c r="E188">
        <v>1526.5553749999999</v>
      </c>
      <c r="F188">
        <v>716.4</v>
      </c>
      <c r="G188">
        <v>-4.2</v>
      </c>
      <c r="H188">
        <v>1916.5</v>
      </c>
      <c r="J188">
        <v>3.69</v>
      </c>
      <c r="K188">
        <v>0.88149999999999995</v>
      </c>
      <c r="L188">
        <v>12.0199</v>
      </c>
      <c r="M188">
        <v>0.1346</v>
      </c>
      <c r="N188">
        <v>631.47270000000003</v>
      </c>
      <c r="O188">
        <v>0</v>
      </c>
      <c r="P188">
        <v>631.5</v>
      </c>
      <c r="Q188">
        <v>476.60410000000002</v>
      </c>
      <c r="R188">
        <v>0</v>
      </c>
      <c r="S188">
        <v>476.6</v>
      </c>
      <c r="T188">
        <v>1916.4996000000001</v>
      </c>
      <c r="W188">
        <v>0</v>
      </c>
      <c r="X188">
        <v>3.2553999999999998</v>
      </c>
      <c r="Y188">
        <v>12.2</v>
      </c>
      <c r="Z188">
        <v>868</v>
      </c>
      <c r="AA188">
        <v>879</v>
      </c>
      <c r="AB188">
        <v>822</v>
      </c>
      <c r="AC188">
        <v>51</v>
      </c>
      <c r="AD188">
        <v>5.86</v>
      </c>
      <c r="AE188">
        <v>0.13</v>
      </c>
      <c r="AF188">
        <v>993</v>
      </c>
      <c r="AG188">
        <v>-11.1</v>
      </c>
      <c r="AH188">
        <v>11</v>
      </c>
      <c r="AI188">
        <v>8</v>
      </c>
      <c r="AJ188">
        <v>190</v>
      </c>
      <c r="AK188">
        <v>189.9</v>
      </c>
      <c r="AL188">
        <v>3.3</v>
      </c>
      <c r="AM188">
        <v>195</v>
      </c>
      <c r="AN188" t="s">
        <v>155</v>
      </c>
      <c r="AO188">
        <v>1</v>
      </c>
      <c r="AP188" s="42">
        <v>0.80787037037037035</v>
      </c>
      <c r="AQ188">
        <v>47.162680000000002</v>
      </c>
      <c r="AR188">
        <v>-88.484198000000006</v>
      </c>
      <c r="AS188">
        <v>317</v>
      </c>
      <c r="AT188">
        <v>43.5</v>
      </c>
      <c r="AU188">
        <v>11</v>
      </c>
      <c r="AV188">
        <v>8</v>
      </c>
      <c r="AW188" t="s">
        <v>395</v>
      </c>
      <c r="AX188">
        <v>1.2</v>
      </c>
      <c r="AY188">
        <v>1.9</v>
      </c>
      <c r="AZ188">
        <v>2.2999999999999998</v>
      </c>
      <c r="BA188">
        <v>14.048999999999999</v>
      </c>
      <c r="BB188">
        <v>15.14</v>
      </c>
      <c r="BC188">
        <v>1.08</v>
      </c>
      <c r="BD188">
        <v>13.449</v>
      </c>
      <c r="BE188">
        <v>2955.5360000000001</v>
      </c>
      <c r="BF188">
        <v>21.058</v>
      </c>
      <c r="BG188">
        <v>16.260000000000002</v>
      </c>
      <c r="BH188">
        <v>0</v>
      </c>
      <c r="BI188">
        <v>16.260000000000002</v>
      </c>
      <c r="BJ188">
        <v>12.272</v>
      </c>
      <c r="BK188">
        <v>0</v>
      </c>
      <c r="BL188">
        <v>12.272</v>
      </c>
      <c r="BM188">
        <v>15.570600000000001</v>
      </c>
      <c r="BQ188">
        <v>582.01300000000003</v>
      </c>
      <c r="BR188">
        <v>0.69810000000000005</v>
      </c>
      <c r="BS188">
        <v>0.25476300000000002</v>
      </c>
      <c r="BT188">
        <v>1.2078999999999999E-2</v>
      </c>
      <c r="BU188">
        <v>16.805012000000001</v>
      </c>
      <c r="BV188">
        <f t="shared" si="2"/>
        <v>5.1207363000000008</v>
      </c>
    </row>
    <row r="189" spans="1:74" customFormat="1" x14ac:dyDescent="0.25">
      <c r="A189" s="40">
        <v>41703</v>
      </c>
      <c r="B189" s="41">
        <v>0.5996175578703703</v>
      </c>
      <c r="C189">
        <v>13.135999999999999</v>
      </c>
      <c r="D189">
        <v>0.14849999999999999</v>
      </c>
      <c r="E189">
        <v>1484.875</v>
      </c>
      <c r="F189">
        <v>728.7</v>
      </c>
      <c r="G189">
        <v>8.1</v>
      </c>
      <c r="H189">
        <v>2029.2</v>
      </c>
      <c r="J189">
        <v>3.54</v>
      </c>
      <c r="K189">
        <v>0.88539999999999996</v>
      </c>
      <c r="L189">
        <v>11.6304</v>
      </c>
      <c r="M189">
        <v>0.13150000000000001</v>
      </c>
      <c r="N189">
        <v>645.15390000000002</v>
      </c>
      <c r="O189">
        <v>7.1715999999999998</v>
      </c>
      <c r="P189">
        <v>652.29999999999995</v>
      </c>
      <c r="Q189">
        <v>486.99439999999998</v>
      </c>
      <c r="R189">
        <v>5.4135</v>
      </c>
      <c r="S189">
        <v>492.4</v>
      </c>
      <c r="T189">
        <v>2029.2191</v>
      </c>
      <c r="W189">
        <v>0</v>
      </c>
      <c r="X189">
        <v>3.1362000000000001</v>
      </c>
      <c r="Y189">
        <v>12.1</v>
      </c>
      <c r="Z189">
        <v>868</v>
      </c>
      <c r="AA189">
        <v>879</v>
      </c>
      <c r="AB189">
        <v>821</v>
      </c>
      <c r="AC189">
        <v>51</v>
      </c>
      <c r="AD189">
        <v>5.9</v>
      </c>
      <c r="AE189">
        <v>0.14000000000000001</v>
      </c>
      <c r="AF189">
        <v>993</v>
      </c>
      <c r="AG189">
        <v>-11</v>
      </c>
      <c r="AH189">
        <v>11</v>
      </c>
      <c r="AI189">
        <v>8</v>
      </c>
      <c r="AJ189">
        <v>190</v>
      </c>
      <c r="AK189">
        <v>189.1</v>
      </c>
      <c r="AL189">
        <v>3.7</v>
      </c>
      <c r="AM189">
        <v>195</v>
      </c>
      <c r="AN189" t="s">
        <v>155</v>
      </c>
      <c r="AO189">
        <v>1</v>
      </c>
      <c r="AP189" s="42">
        <v>0.80787037037037035</v>
      </c>
      <c r="AQ189">
        <v>47.162866999999999</v>
      </c>
      <c r="AR189">
        <v>-88.484206999999998</v>
      </c>
      <c r="AS189">
        <v>317.60000000000002</v>
      </c>
      <c r="AT189">
        <v>44.5</v>
      </c>
      <c r="AU189">
        <v>11</v>
      </c>
      <c r="AV189">
        <v>8</v>
      </c>
      <c r="AW189" t="s">
        <v>395</v>
      </c>
      <c r="AX189">
        <v>1.2</v>
      </c>
      <c r="AY189">
        <v>1.000899</v>
      </c>
      <c r="AZ189">
        <v>2.1002000000000001</v>
      </c>
      <c r="BA189">
        <v>14.048999999999999</v>
      </c>
      <c r="BB189">
        <v>15.66</v>
      </c>
      <c r="BC189">
        <v>1.1100000000000001</v>
      </c>
      <c r="BD189">
        <v>12.946</v>
      </c>
      <c r="BE189">
        <v>2951.2089999999998</v>
      </c>
      <c r="BF189">
        <v>21.233000000000001</v>
      </c>
      <c r="BG189">
        <v>17.143999999999998</v>
      </c>
      <c r="BH189">
        <v>0.191</v>
      </c>
      <c r="BI189">
        <v>17.334</v>
      </c>
      <c r="BJ189">
        <v>12.941000000000001</v>
      </c>
      <c r="BK189">
        <v>0.14399999999999999</v>
      </c>
      <c r="BL189">
        <v>13.085000000000001</v>
      </c>
      <c r="BM189">
        <v>17.0136</v>
      </c>
      <c r="BQ189">
        <v>578.64700000000005</v>
      </c>
      <c r="BR189">
        <v>0.60284800000000005</v>
      </c>
      <c r="BS189">
        <v>0.25776300000000002</v>
      </c>
      <c r="BT189">
        <v>1.2E-2</v>
      </c>
      <c r="BU189">
        <v>14.512058</v>
      </c>
      <c r="BV189">
        <f t="shared" si="2"/>
        <v>5.1810363000000006</v>
      </c>
    </row>
    <row r="190" spans="1:74" customFormat="1" x14ac:dyDescent="0.25">
      <c r="A190" s="40">
        <v>41703</v>
      </c>
      <c r="B190" s="41">
        <v>0.59962913194444445</v>
      </c>
      <c r="C190">
        <v>12.702999999999999</v>
      </c>
      <c r="D190">
        <v>9.1600000000000001E-2</v>
      </c>
      <c r="E190">
        <v>915.75063599999999</v>
      </c>
      <c r="F190">
        <v>705.9</v>
      </c>
      <c r="G190">
        <v>2.2999999999999998</v>
      </c>
      <c r="H190">
        <v>1828.1</v>
      </c>
      <c r="J190">
        <v>3.39</v>
      </c>
      <c r="K190">
        <v>0.88970000000000005</v>
      </c>
      <c r="L190">
        <v>11.301399999999999</v>
      </c>
      <c r="M190">
        <v>8.1500000000000003E-2</v>
      </c>
      <c r="N190">
        <v>627.98540000000003</v>
      </c>
      <c r="O190">
        <v>2.0461999999999998</v>
      </c>
      <c r="P190">
        <v>630</v>
      </c>
      <c r="Q190">
        <v>474.03480000000002</v>
      </c>
      <c r="R190">
        <v>1.5446</v>
      </c>
      <c r="S190">
        <v>475.6</v>
      </c>
      <c r="T190">
        <v>1828.0906</v>
      </c>
      <c r="W190">
        <v>0</v>
      </c>
      <c r="X190">
        <v>3.016</v>
      </c>
      <c r="Y190">
        <v>12.2</v>
      </c>
      <c r="Z190">
        <v>866</v>
      </c>
      <c r="AA190">
        <v>881</v>
      </c>
      <c r="AB190">
        <v>819</v>
      </c>
      <c r="AC190">
        <v>51</v>
      </c>
      <c r="AD190">
        <v>5.9</v>
      </c>
      <c r="AE190">
        <v>0.14000000000000001</v>
      </c>
      <c r="AF190">
        <v>993</v>
      </c>
      <c r="AG190">
        <v>-11</v>
      </c>
      <c r="AH190">
        <v>11</v>
      </c>
      <c r="AI190">
        <v>8</v>
      </c>
      <c r="AJ190">
        <v>190</v>
      </c>
      <c r="AK190">
        <v>189</v>
      </c>
      <c r="AL190">
        <v>4.3</v>
      </c>
      <c r="AM190">
        <v>195</v>
      </c>
      <c r="AN190" t="s">
        <v>155</v>
      </c>
      <c r="AO190">
        <v>1</v>
      </c>
      <c r="AP190" s="42">
        <v>0.80789351851851843</v>
      </c>
      <c r="AQ190">
        <v>47.163052</v>
      </c>
      <c r="AR190">
        <v>-88.484264999999994</v>
      </c>
      <c r="AS190">
        <v>318</v>
      </c>
      <c r="AT190">
        <v>45.3</v>
      </c>
      <c r="AU190">
        <v>11</v>
      </c>
      <c r="AV190">
        <v>8</v>
      </c>
      <c r="AW190" t="s">
        <v>395</v>
      </c>
      <c r="AX190">
        <v>1.7</v>
      </c>
      <c r="AY190">
        <v>1</v>
      </c>
      <c r="AZ190">
        <v>2.5</v>
      </c>
      <c r="BA190">
        <v>14.048999999999999</v>
      </c>
      <c r="BB190">
        <v>16.25</v>
      </c>
      <c r="BC190">
        <v>1.1599999999999999</v>
      </c>
      <c r="BD190">
        <v>12.404</v>
      </c>
      <c r="BE190">
        <v>2967.0309999999999</v>
      </c>
      <c r="BF190">
        <v>13.613</v>
      </c>
      <c r="BG190">
        <v>17.265000000000001</v>
      </c>
      <c r="BH190">
        <v>5.6000000000000001E-2</v>
      </c>
      <c r="BI190">
        <v>17.321999999999999</v>
      </c>
      <c r="BJ190">
        <v>13.032999999999999</v>
      </c>
      <c r="BK190">
        <v>4.2000000000000003E-2</v>
      </c>
      <c r="BL190">
        <v>13.074999999999999</v>
      </c>
      <c r="BM190">
        <v>15.8581</v>
      </c>
      <c r="BQ190">
        <v>575.72900000000004</v>
      </c>
      <c r="BR190">
        <v>0.59215799999999996</v>
      </c>
      <c r="BS190">
        <v>0.25984200000000002</v>
      </c>
      <c r="BT190">
        <v>1.1079E-2</v>
      </c>
      <c r="BU190">
        <v>14.254723</v>
      </c>
      <c r="BV190">
        <f t="shared" si="2"/>
        <v>5.2228242000000007</v>
      </c>
    </row>
    <row r="191" spans="1:74" customFormat="1" x14ac:dyDescent="0.25">
      <c r="A191" s="40">
        <v>41703</v>
      </c>
      <c r="B191" s="41">
        <v>0.59964070601851849</v>
      </c>
      <c r="C191">
        <v>12.526</v>
      </c>
      <c r="D191">
        <v>5.0900000000000001E-2</v>
      </c>
      <c r="E191">
        <v>508.62595399999998</v>
      </c>
      <c r="F191">
        <v>688</v>
      </c>
      <c r="G191">
        <v>2.2999999999999998</v>
      </c>
      <c r="H191">
        <v>1266.5</v>
      </c>
      <c r="J191">
        <v>3.24</v>
      </c>
      <c r="K191">
        <v>0.89190000000000003</v>
      </c>
      <c r="L191">
        <v>11.171799999999999</v>
      </c>
      <c r="M191">
        <v>4.5400000000000003E-2</v>
      </c>
      <c r="N191">
        <v>613.67250000000001</v>
      </c>
      <c r="O191">
        <v>2.0649999999999999</v>
      </c>
      <c r="P191">
        <v>615.70000000000005</v>
      </c>
      <c r="Q191">
        <v>462.53899999999999</v>
      </c>
      <c r="R191">
        <v>1.5564</v>
      </c>
      <c r="S191">
        <v>464.1</v>
      </c>
      <c r="T191">
        <v>1266.4717000000001</v>
      </c>
      <c r="W191">
        <v>0</v>
      </c>
      <c r="X191">
        <v>2.8883000000000001</v>
      </c>
      <c r="Y191">
        <v>12.2</v>
      </c>
      <c r="Z191">
        <v>867</v>
      </c>
      <c r="AA191">
        <v>880</v>
      </c>
      <c r="AB191">
        <v>819</v>
      </c>
      <c r="AC191">
        <v>51</v>
      </c>
      <c r="AD191">
        <v>5.48</v>
      </c>
      <c r="AE191">
        <v>0.13</v>
      </c>
      <c r="AF191">
        <v>993</v>
      </c>
      <c r="AG191">
        <v>-11.9</v>
      </c>
      <c r="AH191">
        <v>11</v>
      </c>
      <c r="AI191">
        <v>8</v>
      </c>
      <c r="AJ191">
        <v>190</v>
      </c>
      <c r="AK191">
        <v>188.1</v>
      </c>
      <c r="AL191">
        <v>4.2</v>
      </c>
      <c r="AM191">
        <v>195</v>
      </c>
      <c r="AN191" t="s">
        <v>155</v>
      </c>
      <c r="AO191">
        <v>1</v>
      </c>
      <c r="AP191" s="42">
        <v>0.80790509259259258</v>
      </c>
      <c r="AQ191">
        <v>47.163227999999997</v>
      </c>
      <c r="AR191">
        <v>-88.484354999999994</v>
      </c>
      <c r="AS191">
        <v>319</v>
      </c>
      <c r="AT191">
        <v>45.3</v>
      </c>
      <c r="AU191">
        <v>11</v>
      </c>
      <c r="AV191">
        <v>8</v>
      </c>
      <c r="AW191" t="s">
        <v>395</v>
      </c>
      <c r="AX191">
        <v>2</v>
      </c>
      <c r="AY191">
        <v>1.2</v>
      </c>
      <c r="AZ191">
        <v>2.8</v>
      </c>
      <c r="BA191">
        <v>14.048999999999999</v>
      </c>
      <c r="BB191">
        <v>16.600000000000001</v>
      </c>
      <c r="BC191">
        <v>1.18</v>
      </c>
      <c r="BD191">
        <v>12.118</v>
      </c>
      <c r="BE191">
        <v>2990.576</v>
      </c>
      <c r="BF191">
        <v>7.7290000000000001</v>
      </c>
      <c r="BG191">
        <v>17.202999999999999</v>
      </c>
      <c r="BH191">
        <v>5.8000000000000003E-2</v>
      </c>
      <c r="BI191">
        <v>17.260999999999999</v>
      </c>
      <c r="BJ191">
        <v>12.965999999999999</v>
      </c>
      <c r="BK191">
        <v>4.3999999999999997E-2</v>
      </c>
      <c r="BL191">
        <v>13.01</v>
      </c>
      <c r="BM191">
        <v>11.2019</v>
      </c>
      <c r="BQ191">
        <v>562.17700000000002</v>
      </c>
      <c r="BR191">
        <v>0.42529899999999998</v>
      </c>
      <c r="BS191">
        <v>0.25539499999999998</v>
      </c>
      <c r="BT191">
        <v>1.1920999999999999E-2</v>
      </c>
      <c r="BU191">
        <v>10.238009999999999</v>
      </c>
      <c r="BV191">
        <f t="shared" si="2"/>
        <v>5.1334394999999997</v>
      </c>
    </row>
    <row r="192" spans="1:74" customFormat="1" x14ac:dyDescent="0.25">
      <c r="A192" s="40">
        <v>41703</v>
      </c>
      <c r="B192" s="41">
        <v>0.59965228009259264</v>
      </c>
      <c r="C192">
        <v>12.301</v>
      </c>
      <c r="D192">
        <v>3.6600000000000001E-2</v>
      </c>
      <c r="E192">
        <v>366.48780499999998</v>
      </c>
      <c r="F192">
        <v>678.6</v>
      </c>
      <c r="G192">
        <v>2.6</v>
      </c>
      <c r="H192">
        <v>949.1</v>
      </c>
      <c r="J192">
        <v>2.99</v>
      </c>
      <c r="K192">
        <v>0.89419999999999999</v>
      </c>
      <c r="L192">
        <v>10.999000000000001</v>
      </c>
      <c r="M192">
        <v>3.2800000000000003E-2</v>
      </c>
      <c r="N192">
        <v>606.74639999999999</v>
      </c>
      <c r="O192">
        <v>2.3384</v>
      </c>
      <c r="P192">
        <v>609.1</v>
      </c>
      <c r="Q192">
        <v>457.94200000000001</v>
      </c>
      <c r="R192">
        <v>1.7648999999999999</v>
      </c>
      <c r="S192">
        <v>459.7</v>
      </c>
      <c r="T192">
        <v>949.05769999999995</v>
      </c>
      <c r="W192">
        <v>0</v>
      </c>
      <c r="X192">
        <v>2.6751999999999998</v>
      </c>
      <c r="Y192">
        <v>12.1</v>
      </c>
      <c r="Z192">
        <v>869</v>
      </c>
      <c r="AA192">
        <v>879</v>
      </c>
      <c r="AB192">
        <v>820</v>
      </c>
      <c r="AC192">
        <v>51</v>
      </c>
      <c r="AD192">
        <v>5.86</v>
      </c>
      <c r="AE192">
        <v>0.13</v>
      </c>
      <c r="AF192">
        <v>993</v>
      </c>
      <c r="AG192">
        <v>-11.1</v>
      </c>
      <c r="AH192">
        <v>10.079000000000001</v>
      </c>
      <c r="AI192">
        <v>8</v>
      </c>
      <c r="AJ192">
        <v>190</v>
      </c>
      <c r="AK192">
        <v>188.9</v>
      </c>
      <c r="AL192">
        <v>4.3</v>
      </c>
      <c r="AM192">
        <v>195</v>
      </c>
      <c r="AN192" t="s">
        <v>155</v>
      </c>
      <c r="AO192">
        <v>1</v>
      </c>
      <c r="AP192" s="42">
        <v>0.80791666666666673</v>
      </c>
      <c r="AQ192">
        <v>47.163395000000001</v>
      </c>
      <c r="AR192">
        <v>-88.484454999999997</v>
      </c>
      <c r="AS192">
        <v>319.60000000000002</v>
      </c>
      <c r="AT192">
        <v>44.7</v>
      </c>
      <c r="AU192">
        <v>11</v>
      </c>
      <c r="AV192">
        <v>8</v>
      </c>
      <c r="AW192" t="s">
        <v>395</v>
      </c>
      <c r="AX192">
        <v>1</v>
      </c>
      <c r="AY192">
        <v>1.2</v>
      </c>
      <c r="AZ192">
        <v>2</v>
      </c>
      <c r="BA192">
        <v>14.048999999999999</v>
      </c>
      <c r="BB192">
        <v>16.95</v>
      </c>
      <c r="BC192">
        <v>1.21</v>
      </c>
      <c r="BD192">
        <v>11.836</v>
      </c>
      <c r="BE192">
        <v>3001.9839999999999</v>
      </c>
      <c r="BF192">
        <v>5.6929999999999996</v>
      </c>
      <c r="BG192">
        <v>17.341999999999999</v>
      </c>
      <c r="BH192">
        <v>6.7000000000000004E-2</v>
      </c>
      <c r="BI192">
        <v>17.408999999999999</v>
      </c>
      <c r="BJ192">
        <v>13.089</v>
      </c>
      <c r="BK192">
        <v>0.05</v>
      </c>
      <c r="BL192">
        <v>13.138999999999999</v>
      </c>
      <c r="BM192">
        <v>8.5587999999999997</v>
      </c>
      <c r="BQ192">
        <v>530.90700000000004</v>
      </c>
      <c r="BR192">
        <v>0.37968600000000002</v>
      </c>
      <c r="BS192">
        <v>0.25776300000000002</v>
      </c>
      <c r="BT192">
        <v>1.2921E-2</v>
      </c>
      <c r="BU192">
        <v>9.1399919999999995</v>
      </c>
      <c r="BV192">
        <f t="shared" si="2"/>
        <v>5.1810363000000006</v>
      </c>
    </row>
    <row r="193" spans="1:74" customFormat="1" x14ac:dyDescent="0.25">
      <c r="A193" s="40">
        <v>41703</v>
      </c>
      <c r="B193" s="41">
        <v>0.59966385416666668</v>
      </c>
      <c r="C193">
        <v>12.013</v>
      </c>
      <c r="D193">
        <v>4.3900000000000002E-2</v>
      </c>
      <c r="E193">
        <v>438.586297</v>
      </c>
      <c r="F193">
        <v>608.9</v>
      </c>
      <c r="G193">
        <v>1</v>
      </c>
      <c r="H193">
        <v>1024.0999999999999</v>
      </c>
      <c r="J193">
        <v>2.8</v>
      </c>
      <c r="K193">
        <v>0.89629999999999999</v>
      </c>
      <c r="L193">
        <v>10.767099999999999</v>
      </c>
      <c r="M193">
        <v>3.9300000000000002E-2</v>
      </c>
      <c r="N193">
        <v>545.7242</v>
      </c>
      <c r="O193">
        <v>0.90980000000000005</v>
      </c>
      <c r="P193">
        <v>546.6</v>
      </c>
      <c r="Q193">
        <v>411.32479999999998</v>
      </c>
      <c r="R193">
        <v>0.68579999999999997</v>
      </c>
      <c r="S193">
        <v>412</v>
      </c>
      <c r="T193">
        <v>1024.1486</v>
      </c>
      <c r="W193">
        <v>0</v>
      </c>
      <c r="X193">
        <v>2.5097</v>
      </c>
      <c r="Y193">
        <v>12.2</v>
      </c>
      <c r="Z193">
        <v>869</v>
      </c>
      <c r="AA193">
        <v>880</v>
      </c>
      <c r="AB193">
        <v>818</v>
      </c>
      <c r="AC193">
        <v>51</v>
      </c>
      <c r="AD193">
        <v>5.48</v>
      </c>
      <c r="AE193">
        <v>0.13</v>
      </c>
      <c r="AF193">
        <v>993</v>
      </c>
      <c r="AG193">
        <v>-11.9</v>
      </c>
      <c r="AH193">
        <v>10.920999999999999</v>
      </c>
      <c r="AI193">
        <v>8</v>
      </c>
      <c r="AJ193">
        <v>190</v>
      </c>
      <c r="AK193">
        <v>189</v>
      </c>
      <c r="AL193">
        <v>4.3</v>
      </c>
      <c r="AM193">
        <v>195</v>
      </c>
      <c r="AN193" t="s">
        <v>155</v>
      </c>
      <c r="AO193">
        <v>1</v>
      </c>
      <c r="AP193" s="42">
        <v>0.80792824074074077</v>
      </c>
      <c r="AQ193">
        <v>47.163553</v>
      </c>
      <c r="AR193">
        <v>-88.484566999999998</v>
      </c>
      <c r="AS193">
        <v>319.89999999999998</v>
      </c>
      <c r="AT193">
        <v>43.2</v>
      </c>
      <c r="AU193">
        <v>11</v>
      </c>
      <c r="AV193">
        <v>8</v>
      </c>
      <c r="AW193" t="s">
        <v>395</v>
      </c>
      <c r="AX193">
        <v>1.1000000000000001</v>
      </c>
      <c r="AY193">
        <v>1.3</v>
      </c>
      <c r="AZ193">
        <v>2.1</v>
      </c>
      <c r="BA193">
        <v>14.048999999999999</v>
      </c>
      <c r="BB193">
        <v>17.309999999999999</v>
      </c>
      <c r="BC193">
        <v>1.23</v>
      </c>
      <c r="BD193">
        <v>11.568</v>
      </c>
      <c r="BE193">
        <v>2997.5929999999998</v>
      </c>
      <c r="BF193">
        <v>6.9660000000000002</v>
      </c>
      <c r="BG193">
        <v>15.91</v>
      </c>
      <c r="BH193">
        <v>2.7E-2</v>
      </c>
      <c r="BI193">
        <v>15.936999999999999</v>
      </c>
      <c r="BJ193">
        <v>11.992000000000001</v>
      </c>
      <c r="BK193">
        <v>0.02</v>
      </c>
      <c r="BL193">
        <v>12.012</v>
      </c>
      <c r="BM193">
        <v>9.4210999999999991</v>
      </c>
      <c r="BQ193">
        <v>508.03300000000002</v>
      </c>
      <c r="BR193">
        <v>0.30424099999999998</v>
      </c>
      <c r="BS193">
        <v>0.25523699999999999</v>
      </c>
      <c r="BT193">
        <v>1.2999999999999999E-2</v>
      </c>
      <c r="BU193">
        <v>7.323842</v>
      </c>
      <c r="BV193">
        <f t="shared" si="2"/>
        <v>5.1302637000000004</v>
      </c>
    </row>
    <row r="194" spans="1:74" customFormat="1" x14ac:dyDescent="0.25">
      <c r="A194" s="40">
        <v>41703</v>
      </c>
      <c r="B194" s="41">
        <v>0.59967542824074072</v>
      </c>
      <c r="C194">
        <v>12.157999999999999</v>
      </c>
      <c r="D194">
        <v>6.6699999999999995E-2</v>
      </c>
      <c r="E194">
        <v>666.77108399999997</v>
      </c>
      <c r="F194">
        <v>544.29999999999995</v>
      </c>
      <c r="G194">
        <v>-4</v>
      </c>
      <c r="H194">
        <v>1249.4000000000001</v>
      </c>
      <c r="J194">
        <v>2.8</v>
      </c>
      <c r="K194">
        <v>0.89470000000000005</v>
      </c>
      <c r="L194">
        <v>10.8772</v>
      </c>
      <c r="M194">
        <v>5.9700000000000003E-2</v>
      </c>
      <c r="N194">
        <v>486.96140000000003</v>
      </c>
      <c r="O194">
        <v>0</v>
      </c>
      <c r="P194">
        <v>487</v>
      </c>
      <c r="Q194">
        <v>366.98860000000002</v>
      </c>
      <c r="R194">
        <v>0</v>
      </c>
      <c r="S194">
        <v>367</v>
      </c>
      <c r="T194">
        <v>1249.3616999999999</v>
      </c>
      <c r="W194">
        <v>0</v>
      </c>
      <c r="X194">
        <v>2.5049999999999999</v>
      </c>
      <c r="Y194">
        <v>12.1</v>
      </c>
      <c r="Z194">
        <v>869</v>
      </c>
      <c r="AA194">
        <v>879</v>
      </c>
      <c r="AB194">
        <v>819</v>
      </c>
      <c r="AC194">
        <v>51</v>
      </c>
      <c r="AD194">
        <v>5.44</v>
      </c>
      <c r="AE194">
        <v>0.13</v>
      </c>
      <c r="AF194">
        <v>993</v>
      </c>
      <c r="AG194">
        <v>-12</v>
      </c>
      <c r="AH194">
        <v>10.079000000000001</v>
      </c>
      <c r="AI194">
        <v>8</v>
      </c>
      <c r="AJ194">
        <v>190</v>
      </c>
      <c r="AK194">
        <v>189</v>
      </c>
      <c r="AL194">
        <v>4</v>
      </c>
      <c r="AM194">
        <v>195</v>
      </c>
      <c r="AN194" t="s">
        <v>155</v>
      </c>
      <c r="AO194">
        <v>1</v>
      </c>
      <c r="AP194" s="42">
        <v>0.80793981481481481</v>
      </c>
      <c r="AQ194">
        <v>47.163702000000001</v>
      </c>
      <c r="AR194">
        <v>-88.484686999999994</v>
      </c>
      <c r="AS194">
        <v>320.2</v>
      </c>
      <c r="AT194">
        <v>41.7</v>
      </c>
      <c r="AU194">
        <v>11</v>
      </c>
      <c r="AV194">
        <v>8</v>
      </c>
      <c r="AW194" t="s">
        <v>395</v>
      </c>
      <c r="AX194">
        <v>1.2</v>
      </c>
      <c r="AY194">
        <v>1.5</v>
      </c>
      <c r="AZ194">
        <v>2.2000000000000002</v>
      </c>
      <c r="BA194">
        <v>14.048999999999999</v>
      </c>
      <c r="BB194">
        <v>17.05</v>
      </c>
      <c r="BC194">
        <v>1.21</v>
      </c>
      <c r="BD194">
        <v>11.775</v>
      </c>
      <c r="BE194">
        <v>2986.2179999999998</v>
      </c>
      <c r="BF194">
        <v>10.423999999999999</v>
      </c>
      <c r="BG194">
        <v>14</v>
      </c>
      <c r="BH194">
        <v>0</v>
      </c>
      <c r="BI194">
        <v>14</v>
      </c>
      <c r="BJ194">
        <v>10.551</v>
      </c>
      <c r="BK194">
        <v>0</v>
      </c>
      <c r="BL194">
        <v>10.551</v>
      </c>
      <c r="BM194">
        <v>11.333299999999999</v>
      </c>
      <c r="BQ194">
        <v>500.05500000000001</v>
      </c>
      <c r="BR194">
        <v>0.30628899999999998</v>
      </c>
      <c r="BS194">
        <v>0.25315799999999999</v>
      </c>
      <c r="BT194">
        <v>1.2078999999999999E-2</v>
      </c>
      <c r="BU194">
        <v>7.3731419999999996</v>
      </c>
      <c r="BV194">
        <f t="shared" si="2"/>
        <v>5.0884758000000003</v>
      </c>
    </row>
    <row r="195" spans="1:74" customFormat="1" x14ac:dyDescent="0.25">
      <c r="A195" s="40">
        <v>41703</v>
      </c>
      <c r="B195" s="41">
        <v>0.59968700231481475</v>
      </c>
      <c r="C195">
        <v>12.414</v>
      </c>
      <c r="D195">
        <v>8.7300000000000003E-2</v>
      </c>
      <c r="E195">
        <v>872.56584499999997</v>
      </c>
      <c r="F195">
        <v>382.5</v>
      </c>
      <c r="G195">
        <v>-4.0999999999999996</v>
      </c>
      <c r="H195">
        <v>1566.4</v>
      </c>
      <c r="J195">
        <v>2.86</v>
      </c>
      <c r="K195">
        <v>0.8921</v>
      </c>
      <c r="L195">
        <v>11.0745</v>
      </c>
      <c r="M195">
        <v>7.7799999999999994E-2</v>
      </c>
      <c r="N195">
        <v>341.19540000000001</v>
      </c>
      <c r="O195">
        <v>0</v>
      </c>
      <c r="P195">
        <v>341.2</v>
      </c>
      <c r="Q195">
        <v>257.13499999999999</v>
      </c>
      <c r="R195">
        <v>0</v>
      </c>
      <c r="S195">
        <v>257.10000000000002</v>
      </c>
      <c r="T195">
        <v>1566.3698999999999</v>
      </c>
      <c r="W195">
        <v>0</v>
      </c>
      <c r="X195">
        <v>2.5531999999999999</v>
      </c>
      <c r="Y195">
        <v>12.1</v>
      </c>
      <c r="Z195">
        <v>869</v>
      </c>
      <c r="AA195">
        <v>880</v>
      </c>
      <c r="AB195">
        <v>819</v>
      </c>
      <c r="AC195">
        <v>51</v>
      </c>
      <c r="AD195">
        <v>5.44</v>
      </c>
      <c r="AE195">
        <v>0.13</v>
      </c>
      <c r="AF195">
        <v>993</v>
      </c>
      <c r="AG195">
        <v>-12</v>
      </c>
      <c r="AH195">
        <v>10.920999999999999</v>
      </c>
      <c r="AI195">
        <v>8</v>
      </c>
      <c r="AJ195">
        <v>190</v>
      </c>
      <c r="AK195">
        <v>189</v>
      </c>
      <c r="AL195">
        <v>3.8</v>
      </c>
      <c r="AM195">
        <v>195</v>
      </c>
      <c r="AN195" t="s">
        <v>155</v>
      </c>
      <c r="AO195">
        <v>1</v>
      </c>
      <c r="AP195" s="42">
        <v>0.80795138888888884</v>
      </c>
      <c r="AQ195">
        <v>47.163834999999999</v>
      </c>
      <c r="AR195">
        <v>-88.484817000000007</v>
      </c>
      <c r="AS195">
        <v>320.5</v>
      </c>
      <c r="AT195">
        <v>40</v>
      </c>
      <c r="AU195">
        <v>11</v>
      </c>
      <c r="AV195">
        <v>8</v>
      </c>
      <c r="AW195" t="s">
        <v>395</v>
      </c>
      <c r="AX195">
        <v>1.3</v>
      </c>
      <c r="AY195">
        <v>1.6</v>
      </c>
      <c r="AZ195">
        <v>2.4</v>
      </c>
      <c r="BA195">
        <v>14.048999999999999</v>
      </c>
      <c r="BB195">
        <v>16.64</v>
      </c>
      <c r="BC195">
        <v>1.18</v>
      </c>
      <c r="BD195">
        <v>12.098000000000001</v>
      </c>
      <c r="BE195">
        <v>2973.6930000000002</v>
      </c>
      <c r="BF195">
        <v>13.303000000000001</v>
      </c>
      <c r="BG195">
        <v>9.5939999999999994</v>
      </c>
      <c r="BH195">
        <v>0</v>
      </c>
      <c r="BI195">
        <v>9.5939999999999994</v>
      </c>
      <c r="BJ195">
        <v>7.2309999999999999</v>
      </c>
      <c r="BK195">
        <v>0</v>
      </c>
      <c r="BL195">
        <v>7.2309999999999999</v>
      </c>
      <c r="BM195">
        <v>13.8972</v>
      </c>
      <c r="BQ195">
        <v>498.49299999999999</v>
      </c>
      <c r="BR195">
        <v>0.338314</v>
      </c>
      <c r="BS195">
        <v>0.252079</v>
      </c>
      <c r="BT195">
        <v>1.1079E-2</v>
      </c>
      <c r="BU195">
        <v>8.1440640000000002</v>
      </c>
      <c r="BV195">
        <f t="shared" si="2"/>
        <v>5.0667879000000005</v>
      </c>
    </row>
    <row r="196" spans="1:74" customFormat="1" x14ac:dyDescent="0.25">
      <c r="A196" s="40">
        <v>41703</v>
      </c>
      <c r="B196" s="41">
        <v>0.5996985763888889</v>
      </c>
      <c r="C196">
        <v>12.45</v>
      </c>
      <c r="D196">
        <v>8.0299999999999996E-2</v>
      </c>
      <c r="E196">
        <v>803.42857100000003</v>
      </c>
      <c r="F196">
        <v>312.39999999999998</v>
      </c>
      <c r="G196">
        <v>-6.9</v>
      </c>
      <c r="H196">
        <v>1669.8</v>
      </c>
      <c r="J196">
        <v>3.11</v>
      </c>
      <c r="K196">
        <v>0.89180000000000004</v>
      </c>
      <c r="L196">
        <v>11.103300000000001</v>
      </c>
      <c r="M196">
        <v>7.17E-2</v>
      </c>
      <c r="N196">
        <v>278.59350000000001</v>
      </c>
      <c r="O196">
        <v>0</v>
      </c>
      <c r="P196">
        <v>278.60000000000002</v>
      </c>
      <c r="Q196">
        <v>209.9563</v>
      </c>
      <c r="R196">
        <v>0</v>
      </c>
      <c r="S196">
        <v>210</v>
      </c>
      <c r="T196">
        <v>1669.829</v>
      </c>
      <c r="W196">
        <v>0</v>
      </c>
      <c r="X196">
        <v>2.7768999999999999</v>
      </c>
      <c r="Y196">
        <v>12.2</v>
      </c>
      <c r="Z196">
        <v>868</v>
      </c>
      <c r="AA196">
        <v>881</v>
      </c>
      <c r="AB196">
        <v>819</v>
      </c>
      <c r="AC196">
        <v>51</v>
      </c>
      <c r="AD196">
        <v>5.44</v>
      </c>
      <c r="AE196">
        <v>0.13</v>
      </c>
      <c r="AF196">
        <v>993</v>
      </c>
      <c r="AG196">
        <v>-12</v>
      </c>
      <c r="AH196">
        <v>10.079000000000001</v>
      </c>
      <c r="AI196">
        <v>8</v>
      </c>
      <c r="AJ196">
        <v>189.1</v>
      </c>
      <c r="AK196">
        <v>189.9</v>
      </c>
      <c r="AL196">
        <v>4.0999999999999996</v>
      </c>
      <c r="AM196">
        <v>195</v>
      </c>
      <c r="AN196" t="s">
        <v>155</v>
      </c>
      <c r="AO196">
        <v>1</v>
      </c>
      <c r="AP196" s="42">
        <v>0.80796296296296299</v>
      </c>
      <c r="AQ196">
        <v>47.163933</v>
      </c>
      <c r="AR196">
        <v>-88.484977999999998</v>
      </c>
      <c r="AS196">
        <v>320.39999999999998</v>
      </c>
      <c r="AT196">
        <v>38</v>
      </c>
      <c r="AU196">
        <v>11</v>
      </c>
      <c r="AV196">
        <v>8</v>
      </c>
      <c r="AW196" t="s">
        <v>395</v>
      </c>
      <c r="AX196">
        <v>1.5</v>
      </c>
      <c r="AY196">
        <v>1.8</v>
      </c>
      <c r="AZ196">
        <v>2.6</v>
      </c>
      <c r="BA196">
        <v>14.048999999999999</v>
      </c>
      <c r="BB196">
        <v>16.59</v>
      </c>
      <c r="BC196">
        <v>1.18</v>
      </c>
      <c r="BD196">
        <v>12.129</v>
      </c>
      <c r="BE196">
        <v>2972.732</v>
      </c>
      <c r="BF196">
        <v>12.21</v>
      </c>
      <c r="BG196">
        <v>7.8109999999999999</v>
      </c>
      <c r="BH196">
        <v>0</v>
      </c>
      <c r="BI196">
        <v>7.8109999999999999</v>
      </c>
      <c r="BJ196">
        <v>5.8869999999999996</v>
      </c>
      <c r="BK196">
        <v>0</v>
      </c>
      <c r="BL196">
        <v>5.8869999999999996</v>
      </c>
      <c r="BM196">
        <v>14.7719</v>
      </c>
      <c r="BQ196">
        <v>540.58399999999995</v>
      </c>
      <c r="BR196">
        <v>0.39257599999999998</v>
      </c>
      <c r="BS196">
        <v>0.25384200000000001</v>
      </c>
      <c r="BT196">
        <v>1.1920999999999999E-2</v>
      </c>
      <c r="BU196">
        <v>9.4502860000000002</v>
      </c>
      <c r="BV196">
        <f t="shared" si="2"/>
        <v>5.1022242000000002</v>
      </c>
    </row>
    <row r="197" spans="1:74" customFormat="1" x14ac:dyDescent="0.25">
      <c r="A197" s="40">
        <v>41703</v>
      </c>
      <c r="B197" s="41">
        <v>0.59971015046296294</v>
      </c>
      <c r="C197">
        <v>12.456</v>
      </c>
      <c r="D197">
        <v>8.7099999999999997E-2</v>
      </c>
      <c r="E197">
        <v>870.65546200000006</v>
      </c>
      <c r="F197">
        <v>384.7</v>
      </c>
      <c r="G197">
        <v>-7.2</v>
      </c>
      <c r="H197">
        <v>1728.8</v>
      </c>
      <c r="J197">
        <v>3.37</v>
      </c>
      <c r="K197">
        <v>0.89159999999999995</v>
      </c>
      <c r="L197">
        <v>11.105</v>
      </c>
      <c r="M197">
        <v>7.7600000000000002E-2</v>
      </c>
      <c r="N197">
        <v>342.97669999999999</v>
      </c>
      <c r="O197">
        <v>0</v>
      </c>
      <c r="P197">
        <v>343</v>
      </c>
      <c r="Q197">
        <v>258.47750000000002</v>
      </c>
      <c r="R197">
        <v>0</v>
      </c>
      <c r="S197">
        <v>258.5</v>
      </c>
      <c r="T197">
        <v>1728.8074999999999</v>
      </c>
      <c r="W197">
        <v>0</v>
      </c>
      <c r="X197">
        <v>3.0023</v>
      </c>
      <c r="Y197">
        <v>12.2</v>
      </c>
      <c r="Z197">
        <v>870</v>
      </c>
      <c r="AA197">
        <v>880</v>
      </c>
      <c r="AB197">
        <v>819</v>
      </c>
      <c r="AC197">
        <v>51</v>
      </c>
      <c r="AD197">
        <v>5.44</v>
      </c>
      <c r="AE197">
        <v>0.13</v>
      </c>
      <c r="AF197">
        <v>993</v>
      </c>
      <c r="AG197">
        <v>-12</v>
      </c>
      <c r="AH197">
        <v>10</v>
      </c>
      <c r="AI197">
        <v>8</v>
      </c>
      <c r="AJ197">
        <v>189</v>
      </c>
      <c r="AK197">
        <v>189.1</v>
      </c>
      <c r="AL197">
        <v>3.7</v>
      </c>
      <c r="AM197">
        <v>195</v>
      </c>
      <c r="AN197" t="s">
        <v>155</v>
      </c>
      <c r="AO197">
        <v>1</v>
      </c>
      <c r="AP197" s="42">
        <v>0.80797453703703714</v>
      </c>
      <c r="AQ197">
        <v>47.164034999999998</v>
      </c>
      <c r="AR197">
        <v>-88.485145000000003</v>
      </c>
      <c r="AS197">
        <v>320.39999999999998</v>
      </c>
      <c r="AT197">
        <v>38.1</v>
      </c>
      <c r="AU197">
        <v>11</v>
      </c>
      <c r="AV197">
        <v>8</v>
      </c>
      <c r="AW197" t="s">
        <v>395</v>
      </c>
      <c r="AX197">
        <v>1.1000000000000001</v>
      </c>
      <c r="AY197">
        <v>1.8</v>
      </c>
      <c r="AZ197">
        <v>2.2999999999999998</v>
      </c>
      <c r="BA197">
        <v>14.048999999999999</v>
      </c>
      <c r="BB197">
        <v>16.57</v>
      </c>
      <c r="BC197">
        <v>1.18</v>
      </c>
      <c r="BD197">
        <v>12.162000000000001</v>
      </c>
      <c r="BE197">
        <v>2969.6210000000001</v>
      </c>
      <c r="BF197">
        <v>13.212</v>
      </c>
      <c r="BG197">
        <v>9.6050000000000004</v>
      </c>
      <c r="BH197">
        <v>0</v>
      </c>
      <c r="BI197">
        <v>9.6050000000000004</v>
      </c>
      <c r="BJ197">
        <v>7.2380000000000004</v>
      </c>
      <c r="BK197">
        <v>0</v>
      </c>
      <c r="BL197">
        <v>7.2380000000000004</v>
      </c>
      <c r="BM197">
        <v>15.275399999999999</v>
      </c>
      <c r="BQ197">
        <v>583.76499999999999</v>
      </c>
      <c r="BR197">
        <v>0.41818300000000003</v>
      </c>
      <c r="BS197">
        <v>0.254</v>
      </c>
      <c r="BT197">
        <v>1.2921E-2</v>
      </c>
      <c r="BU197">
        <v>10.06671</v>
      </c>
      <c r="BV197">
        <f t="shared" ref="BV197:BV260" si="3">BS197*20.1</f>
        <v>5.1054000000000004</v>
      </c>
    </row>
    <row r="198" spans="1:74" customFormat="1" x14ac:dyDescent="0.25">
      <c r="A198" s="40">
        <v>41703</v>
      </c>
      <c r="B198" s="41">
        <v>0.59972172453703709</v>
      </c>
      <c r="C198">
        <v>12.46</v>
      </c>
      <c r="D198">
        <v>8.2299999999999998E-2</v>
      </c>
      <c r="E198">
        <v>822.69550700000002</v>
      </c>
      <c r="F198">
        <v>485.9</v>
      </c>
      <c r="G198">
        <v>-7.2</v>
      </c>
      <c r="H198">
        <v>1769</v>
      </c>
      <c r="J198">
        <v>3.61</v>
      </c>
      <c r="K198">
        <v>0.89159999999999995</v>
      </c>
      <c r="L198">
        <v>11.1092</v>
      </c>
      <c r="M198">
        <v>7.3400000000000007E-2</v>
      </c>
      <c r="N198">
        <v>433.18099999999998</v>
      </c>
      <c r="O198">
        <v>0</v>
      </c>
      <c r="P198">
        <v>433.2</v>
      </c>
      <c r="Q198">
        <v>326.4581</v>
      </c>
      <c r="R198">
        <v>0</v>
      </c>
      <c r="S198">
        <v>326.5</v>
      </c>
      <c r="T198">
        <v>1769.0146</v>
      </c>
      <c r="W198">
        <v>0</v>
      </c>
      <c r="X198">
        <v>3.2185999999999999</v>
      </c>
      <c r="Y198">
        <v>12.2</v>
      </c>
      <c r="Z198">
        <v>869</v>
      </c>
      <c r="AA198">
        <v>880</v>
      </c>
      <c r="AB198">
        <v>820</v>
      </c>
      <c r="AC198">
        <v>51</v>
      </c>
      <c r="AD198">
        <v>5.44</v>
      </c>
      <c r="AE198">
        <v>0.13</v>
      </c>
      <c r="AF198">
        <v>993</v>
      </c>
      <c r="AG198">
        <v>-12</v>
      </c>
      <c r="AH198">
        <v>10.920999999999999</v>
      </c>
      <c r="AI198">
        <v>8</v>
      </c>
      <c r="AJ198">
        <v>189</v>
      </c>
      <c r="AK198">
        <v>189</v>
      </c>
      <c r="AL198">
        <v>3.9</v>
      </c>
      <c r="AM198">
        <v>195</v>
      </c>
      <c r="AN198" t="s">
        <v>155</v>
      </c>
      <c r="AO198">
        <v>1</v>
      </c>
      <c r="AP198" s="42">
        <v>0.80798611111111107</v>
      </c>
      <c r="AQ198">
        <v>47.164118000000002</v>
      </c>
      <c r="AR198">
        <v>-88.485343</v>
      </c>
      <c r="AS198">
        <v>320.60000000000002</v>
      </c>
      <c r="AT198">
        <v>38.6</v>
      </c>
      <c r="AU198">
        <v>11</v>
      </c>
      <c r="AV198">
        <v>8</v>
      </c>
      <c r="AW198" t="s">
        <v>395</v>
      </c>
      <c r="AX198">
        <v>1.4</v>
      </c>
      <c r="AY198">
        <v>2</v>
      </c>
      <c r="AZ198">
        <v>2.6</v>
      </c>
      <c r="BA198">
        <v>14.048999999999999</v>
      </c>
      <c r="BB198">
        <v>16.559999999999999</v>
      </c>
      <c r="BC198">
        <v>1.18</v>
      </c>
      <c r="BD198">
        <v>12.16</v>
      </c>
      <c r="BE198">
        <v>2969.7080000000001</v>
      </c>
      <c r="BF198">
        <v>12.48</v>
      </c>
      <c r="BG198">
        <v>12.127000000000001</v>
      </c>
      <c r="BH198">
        <v>0</v>
      </c>
      <c r="BI198">
        <v>12.127000000000001</v>
      </c>
      <c r="BJ198">
        <v>9.1389999999999993</v>
      </c>
      <c r="BK198">
        <v>0</v>
      </c>
      <c r="BL198">
        <v>9.1389999999999993</v>
      </c>
      <c r="BM198">
        <v>15.625299999999999</v>
      </c>
      <c r="BQ198">
        <v>625.61199999999997</v>
      </c>
      <c r="BR198">
        <v>0.442104</v>
      </c>
      <c r="BS198">
        <v>0.25584200000000001</v>
      </c>
      <c r="BT198">
        <v>1.2078999999999999E-2</v>
      </c>
      <c r="BU198">
        <v>10.642549000000001</v>
      </c>
      <c r="BV198">
        <f t="shared" si="3"/>
        <v>5.1424242000000007</v>
      </c>
    </row>
    <row r="199" spans="1:74" customFormat="1" x14ac:dyDescent="0.25">
      <c r="A199" s="40">
        <v>41703</v>
      </c>
      <c r="B199" s="41">
        <v>0.59973329861111113</v>
      </c>
      <c r="C199">
        <v>12.423</v>
      </c>
      <c r="D199">
        <v>5.8700000000000002E-2</v>
      </c>
      <c r="E199">
        <v>587.419355</v>
      </c>
      <c r="F199">
        <v>559.1</v>
      </c>
      <c r="G199">
        <v>-7.3</v>
      </c>
      <c r="H199">
        <v>1676</v>
      </c>
      <c r="J199">
        <v>3.7</v>
      </c>
      <c r="K199">
        <v>0.89219999999999999</v>
      </c>
      <c r="L199">
        <v>11.084099999999999</v>
      </c>
      <c r="M199">
        <v>5.2400000000000002E-2</v>
      </c>
      <c r="N199">
        <v>498.81880000000001</v>
      </c>
      <c r="O199">
        <v>0</v>
      </c>
      <c r="P199">
        <v>498.8</v>
      </c>
      <c r="Q199">
        <v>376.48360000000002</v>
      </c>
      <c r="R199">
        <v>0</v>
      </c>
      <c r="S199">
        <v>376.5</v>
      </c>
      <c r="T199">
        <v>1675.9701</v>
      </c>
      <c r="W199">
        <v>0</v>
      </c>
      <c r="X199">
        <v>3.3012000000000001</v>
      </c>
      <c r="Y199">
        <v>12.2</v>
      </c>
      <c r="Z199">
        <v>870</v>
      </c>
      <c r="AA199">
        <v>879</v>
      </c>
      <c r="AB199">
        <v>819</v>
      </c>
      <c r="AC199">
        <v>51</v>
      </c>
      <c r="AD199">
        <v>5.86</v>
      </c>
      <c r="AE199">
        <v>0.13</v>
      </c>
      <c r="AF199">
        <v>993</v>
      </c>
      <c r="AG199">
        <v>-11.1</v>
      </c>
      <c r="AH199">
        <v>11</v>
      </c>
      <c r="AI199">
        <v>8</v>
      </c>
      <c r="AJ199">
        <v>189.9</v>
      </c>
      <c r="AK199">
        <v>188.1</v>
      </c>
      <c r="AL199">
        <v>4</v>
      </c>
      <c r="AM199">
        <v>195</v>
      </c>
      <c r="AN199" t="s">
        <v>155</v>
      </c>
      <c r="AO199">
        <v>1</v>
      </c>
      <c r="AP199" s="42">
        <v>0.80799768518518522</v>
      </c>
      <c r="AQ199">
        <v>47.164202000000003</v>
      </c>
      <c r="AR199">
        <v>-88.485538000000005</v>
      </c>
      <c r="AS199">
        <v>320.7</v>
      </c>
      <c r="AT199">
        <v>39</v>
      </c>
      <c r="AU199">
        <v>11</v>
      </c>
      <c r="AV199">
        <v>8</v>
      </c>
      <c r="AW199" t="s">
        <v>395</v>
      </c>
      <c r="AX199">
        <v>1.5</v>
      </c>
      <c r="AY199">
        <v>2.1</v>
      </c>
      <c r="AZ199">
        <v>2.7</v>
      </c>
      <c r="BA199">
        <v>14.048999999999999</v>
      </c>
      <c r="BB199">
        <v>16.66</v>
      </c>
      <c r="BC199">
        <v>1.19</v>
      </c>
      <c r="BD199">
        <v>12.08</v>
      </c>
      <c r="BE199">
        <v>2977.5569999999998</v>
      </c>
      <c r="BF199">
        <v>8.9610000000000003</v>
      </c>
      <c r="BG199">
        <v>14.032999999999999</v>
      </c>
      <c r="BH199">
        <v>0</v>
      </c>
      <c r="BI199">
        <v>14.032999999999999</v>
      </c>
      <c r="BJ199">
        <v>10.590999999999999</v>
      </c>
      <c r="BK199">
        <v>0</v>
      </c>
      <c r="BL199">
        <v>10.590999999999999</v>
      </c>
      <c r="BM199">
        <v>14.876099999999999</v>
      </c>
      <c r="BQ199">
        <v>644.80799999999999</v>
      </c>
      <c r="BR199">
        <v>0.43939499999999998</v>
      </c>
      <c r="BS199">
        <v>0.25784200000000002</v>
      </c>
      <c r="BT199">
        <v>1.3842E-2</v>
      </c>
      <c r="BU199">
        <v>10.577337</v>
      </c>
      <c r="BV199">
        <f t="shared" si="3"/>
        <v>5.1826242000000011</v>
      </c>
    </row>
    <row r="200" spans="1:74" customFormat="1" x14ac:dyDescent="0.25">
      <c r="A200" s="40">
        <v>41703</v>
      </c>
      <c r="B200" s="41">
        <v>0.59974487268518517</v>
      </c>
      <c r="C200">
        <v>12.27</v>
      </c>
      <c r="D200">
        <v>3.39E-2</v>
      </c>
      <c r="E200">
        <v>339.0625</v>
      </c>
      <c r="F200">
        <v>571.70000000000005</v>
      </c>
      <c r="G200">
        <v>-7.3</v>
      </c>
      <c r="H200">
        <v>1343.4</v>
      </c>
      <c r="J200">
        <v>3.8</v>
      </c>
      <c r="K200">
        <v>0.89400000000000002</v>
      </c>
      <c r="L200">
        <v>10.9694</v>
      </c>
      <c r="M200">
        <v>3.0300000000000001E-2</v>
      </c>
      <c r="N200">
        <v>511.06049999999999</v>
      </c>
      <c r="O200">
        <v>0</v>
      </c>
      <c r="P200">
        <v>511.1</v>
      </c>
      <c r="Q200">
        <v>385.19799999999998</v>
      </c>
      <c r="R200">
        <v>0</v>
      </c>
      <c r="S200">
        <v>385.2</v>
      </c>
      <c r="T200">
        <v>1343.4065000000001</v>
      </c>
      <c r="W200">
        <v>0</v>
      </c>
      <c r="X200">
        <v>3.3971</v>
      </c>
      <c r="Y200">
        <v>12.2</v>
      </c>
      <c r="Z200">
        <v>870</v>
      </c>
      <c r="AA200">
        <v>880</v>
      </c>
      <c r="AB200">
        <v>819</v>
      </c>
      <c r="AC200">
        <v>51</v>
      </c>
      <c r="AD200">
        <v>5.48</v>
      </c>
      <c r="AE200">
        <v>0.13</v>
      </c>
      <c r="AF200">
        <v>993</v>
      </c>
      <c r="AG200">
        <v>-11.9</v>
      </c>
      <c r="AH200">
        <v>11</v>
      </c>
      <c r="AI200">
        <v>8</v>
      </c>
      <c r="AJ200">
        <v>190</v>
      </c>
      <c r="AK200">
        <v>188.9</v>
      </c>
      <c r="AL200">
        <v>4.0999999999999996</v>
      </c>
      <c r="AM200">
        <v>195</v>
      </c>
      <c r="AN200" t="s">
        <v>155</v>
      </c>
      <c r="AO200">
        <v>1</v>
      </c>
      <c r="AP200" s="42">
        <v>0.80800925925925926</v>
      </c>
      <c r="AQ200">
        <v>47.164262999999998</v>
      </c>
      <c r="AR200">
        <v>-88.485752000000005</v>
      </c>
      <c r="AS200">
        <v>320.3</v>
      </c>
      <c r="AT200">
        <v>39.1</v>
      </c>
      <c r="AU200">
        <v>11</v>
      </c>
      <c r="AV200">
        <v>8</v>
      </c>
      <c r="AW200" t="s">
        <v>395</v>
      </c>
      <c r="AX200">
        <v>1.8</v>
      </c>
      <c r="AY200">
        <v>2.2000000000000002</v>
      </c>
      <c r="AZ200">
        <v>3</v>
      </c>
      <c r="BA200">
        <v>14.048999999999999</v>
      </c>
      <c r="BB200">
        <v>16.93</v>
      </c>
      <c r="BC200">
        <v>1.21</v>
      </c>
      <c r="BD200">
        <v>11.858000000000001</v>
      </c>
      <c r="BE200">
        <v>2991.9160000000002</v>
      </c>
      <c r="BF200">
        <v>5.2619999999999996</v>
      </c>
      <c r="BG200">
        <v>14.597</v>
      </c>
      <c r="BH200">
        <v>0</v>
      </c>
      <c r="BI200">
        <v>14.597</v>
      </c>
      <c r="BJ200">
        <v>11.002000000000001</v>
      </c>
      <c r="BK200">
        <v>0</v>
      </c>
      <c r="BL200">
        <v>11.002000000000001</v>
      </c>
      <c r="BM200">
        <v>12.106999999999999</v>
      </c>
      <c r="BQ200">
        <v>673.72</v>
      </c>
      <c r="BR200">
        <v>0.43255300000000002</v>
      </c>
      <c r="BS200">
        <v>0.25800000000000001</v>
      </c>
      <c r="BT200">
        <v>1.3079E-2</v>
      </c>
      <c r="BU200">
        <v>10.412632</v>
      </c>
      <c r="BV200">
        <f t="shared" si="3"/>
        <v>5.1858000000000004</v>
      </c>
    </row>
    <row r="201" spans="1:74" customFormat="1" x14ac:dyDescent="0.25">
      <c r="A201" s="40">
        <v>41703</v>
      </c>
      <c r="B201" s="41">
        <v>0.59975644675925921</v>
      </c>
      <c r="C201">
        <v>12.279</v>
      </c>
      <c r="D201">
        <v>2.0799999999999999E-2</v>
      </c>
      <c r="E201">
        <v>208.07437999999999</v>
      </c>
      <c r="F201">
        <v>589.70000000000005</v>
      </c>
      <c r="G201">
        <v>-7.2</v>
      </c>
      <c r="H201">
        <v>995.7</v>
      </c>
      <c r="J201">
        <v>3.74</v>
      </c>
      <c r="K201">
        <v>0.89429999999999998</v>
      </c>
      <c r="L201">
        <v>10.981400000000001</v>
      </c>
      <c r="M201">
        <v>1.8599999999999998E-2</v>
      </c>
      <c r="N201">
        <v>527.35649999999998</v>
      </c>
      <c r="O201">
        <v>0</v>
      </c>
      <c r="P201">
        <v>527.4</v>
      </c>
      <c r="Q201">
        <v>397.4316</v>
      </c>
      <c r="R201">
        <v>0</v>
      </c>
      <c r="S201">
        <v>397.4</v>
      </c>
      <c r="T201">
        <v>995.66589999999997</v>
      </c>
      <c r="W201">
        <v>0</v>
      </c>
      <c r="X201">
        <v>3.3426</v>
      </c>
      <c r="Y201">
        <v>12.2</v>
      </c>
      <c r="Z201">
        <v>870</v>
      </c>
      <c r="AA201">
        <v>880</v>
      </c>
      <c r="AB201">
        <v>820</v>
      </c>
      <c r="AC201">
        <v>51</v>
      </c>
      <c r="AD201">
        <v>5.44</v>
      </c>
      <c r="AE201">
        <v>0.13</v>
      </c>
      <c r="AF201">
        <v>993</v>
      </c>
      <c r="AG201">
        <v>-12</v>
      </c>
      <c r="AH201">
        <v>11</v>
      </c>
      <c r="AI201">
        <v>8</v>
      </c>
      <c r="AJ201">
        <v>190</v>
      </c>
      <c r="AK201">
        <v>188.1</v>
      </c>
      <c r="AL201">
        <v>4</v>
      </c>
      <c r="AM201">
        <v>195</v>
      </c>
      <c r="AN201" t="s">
        <v>155</v>
      </c>
      <c r="AO201">
        <v>1</v>
      </c>
      <c r="AP201" s="42">
        <v>0.8080208333333333</v>
      </c>
      <c r="AQ201">
        <v>47.164324999999998</v>
      </c>
      <c r="AR201">
        <v>-88.485967000000002</v>
      </c>
      <c r="AS201">
        <v>320.2</v>
      </c>
      <c r="AT201">
        <v>39.4</v>
      </c>
      <c r="AU201">
        <v>11</v>
      </c>
      <c r="AV201">
        <v>8</v>
      </c>
      <c r="AW201" t="s">
        <v>395</v>
      </c>
      <c r="AX201">
        <v>1.9</v>
      </c>
      <c r="AY201">
        <v>2.2999999999999998</v>
      </c>
      <c r="AZ201">
        <v>3.1</v>
      </c>
      <c r="BA201">
        <v>14.048999999999999</v>
      </c>
      <c r="BB201">
        <v>16.989999999999998</v>
      </c>
      <c r="BC201">
        <v>1.21</v>
      </c>
      <c r="BD201">
        <v>11.815</v>
      </c>
      <c r="BE201">
        <v>3004.527</v>
      </c>
      <c r="BF201">
        <v>3.2410000000000001</v>
      </c>
      <c r="BG201">
        <v>15.11</v>
      </c>
      <c r="BH201">
        <v>0</v>
      </c>
      <c r="BI201">
        <v>15.11</v>
      </c>
      <c r="BJ201">
        <v>11.387</v>
      </c>
      <c r="BK201">
        <v>0</v>
      </c>
      <c r="BL201">
        <v>11.387</v>
      </c>
      <c r="BM201">
        <v>9.0010999999999992</v>
      </c>
      <c r="BQ201">
        <v>664.97299999999996</v>
      </c>
      <c r="BR201">
        <v>0.383187</v>
      </c>
      <c r="BS201">
        <v>0.25892100000000001</v>
      </c>
      <c r="BT201">
        <v>1.2999999999999999E-2</v>
      </c>
      <c r="BU201">
        <v>9.2242689999999996</v>
      </c>
      <c r="BV201">
        <f t="shared" si="3"/>
        <v>5.204312100000001</v>
      </c>
    </row>
    <row r="202" spans="1:74" customFormat="1" x14ac:dyDescent="0.25">
      <c r="A202" s="40">
        <v>41703</v>
      </c>
      <c r="B202" s="41">
        <v>0.59976802083333336</v>
      </c>
      <c r="C202">
        <v>12.244</v>
      </c>
      <c r="D202">
        <v>0.02</v>
      </c>
      <c r="E202">
        <v>200</v>
      </c>
      <c r="F202">
        <v>578</v>
      </c>
      <c r="G202">
        <v>-7.2</v>
      </c>
      <c r="H202">
        <v>859.8</v>
      </c>
      <c r="J202">
        <v>3.7</v>
      </c>
      <c r="K202">
        <v>0.89480000000000004</v>
      </c>
      <c r="L202">
        <v>10.9567</v>
      </c>
      <c r="M202">
        <v>1.7899999999999999E-2</v>
      </c>
      <c r="N202">
        <v>517.20090000000005</v>
      </c>
      <c r="O202">
        <v>0</v>
      </c>
      <c r="P202">
        <v>517.20000000000005</v>
      </c>
      <c r="Q202">
        <v>389.91379999999998</v>
      </c>
      <c r="R202">
        <v>0</v>
      </c>
      <c r="S202">
        <v>389.9</v>
      </c>
      <c r="T202">
        <v>859.76969999999994</v>
      </c>
      <c r="W202">
        <v>0</v>
      </c>
      <c r="X202">
        <v>3.3109000000000002</v>
      </c>
      <c r="Y202">
        <v>12.1</v>
      </c>
      <c r="Z202">
        <v>869</v>
      </c>
      <c r="AA202">
        <v>880</v>
      </c>
      <c r="AB202">
        <v>820</v>
      </c>
      <c r="AC202">
        <v>51.9</v>
      </c>
      <c r="AD202">
        <v>5.54</v>
      </c>
      <c r="AE202">
        <v>0.13</v>
      </c>
      <c r="AF202">
        <v>993</v>
      </c>
      <c r="AG202">
        <v>-12</v>
      </c>
      <c r="AH202">
        <v>11</v>
      </c>
      <c r="AI202">
        <v>8</v>
      </c>
      <c r="AJ202">
        <v>190</v>
      </c>
      <c r="AK202">
        <v>188.9</v>
      </c>
      <c r="AL202">
        <v>4.4000000000000004</v>
      </c>
      <c r="AM202">
        <v>195</v>
      </c>
      <c r="AN202" t="s">
        <v>155</v>
      </c>
      <c r="AO202">
        <v>1</v>
      </c>
      <c r="AP202" s="42">
        <v>0.80803240740740734</v>
      </c>
      <c r="AQ202">
        <v>47.164380000000001</v>
      </c>
      <c r="AR202">
        <v>-88.486182999999997</v>
      </c>
      <c r="AS202">
        <v>320.5</v>
      </c>
      <c r="AT202">
        <v>39</v>
      </c>
      <c r="AU202">
        <v>11</v>
      </c>
      <c r="AV202">
        <v>8</v>
      </c>
      <c r="AW202" t="s">
        <v>395</v>
      </c>
      <c r="AX202">
        <v>2.1</v>
      </c>
      <c r="AY202">
        <v>1</v>
      </c>
      <c r="AZ202">
        <v>3.3</v>
      </c>
      <c r="BA202">
        <v>14.048999999999999</v>
      </c>
      <c r="BB202">
        <v>17.059999999999999</v>
      </c>
      <c r="BC202">
        <v>1.21</v>
      </c>
      <c r="BD202">
        <v>11.752000000000001</v>
      </c>
      <c r="BE202">
        <v>3008.3780000000002</v>
      </c>
      <c r="BF202">
        <v>3.1280000000000001</v>
      </c>
      <c r="BG202">
        <v>14.871</v>
      </c>
      <c r="BH202">
        <v>0</v>
      </c>
      <c r="BI202">
        <v>14.871</v>
      </c>
      <c r="BJ202">
        <v>11.211</v>
      </c>
      <c r="BK202">
        <v>0</v>
      </c>
      <c r="BL202">
        <v>11.211</v>
      </c>
      <c r="BM202">
        <v>7.8</v>
      </c>
      <c r="BQ202">
        <v>660.98900000000003</v>
      </c>
      <c r="BR202">
        <v>0.31275399999999998</v>
      </c>
      <c r="BS202">
        <v>0.25807999999999998</v>
      </c>
      <c r="BT202">
        <v>1.2999999999999999E-2</v>
      </c>
      <c r="BU202">
        <v>7.5287769999999998</v>
      </c>
      <c r="BV202">
        <f t="shared" si="3"/>
        <v>5.1874079999999996</v>
      </c>
    </row>
    <row r="203" spans="1:74" customFormat="1" x14ac:dyDescent="0.25">
      <c r="A203" s="40">
        <v>41703</v>
      </c>
      <c r="B203" s="41">
        <v>0.5997795949074074</v>
      </c>
      <c r="C203">
        <v>11.797000000000001</v>
      </c>
      <c r="D203">
        <v>0.02</v>
      </c>
      <c r="E203">
        <v>200</v>
      </c>
      <c r="F203">
        <v>474.3</v>
      </c>
      <c r="G203">
        <v>-7.4</v>
      </c>
      <c r="H203">
        <v>997.8</v>
      </c>
      <c r="J203">
        <v>3.7</v>
      </c>
      <c r="K203">
        <v>0.89839999999999998</v>
      </c>
      <c r="L203">
        <v>10.5984</v>
      </c>
      <c r="M203">
        <v>1.7999999999999999E-2</v>
      </c>
      <c r="N203">
        <v>426.08269999999999</v>
      </c>
      <c r="O203">
        <v>0</v>
      </c>
      <c r="P203">
        <v>426.1</v>
      </c>
      <c r="Q203">
        <v>321.1182</v>
      </c>
      <c r="R203">
        <v>0</v>
      </c>
      <c r="S203">
        <v>321.10000000000002</v>
      </c>
      <c r="T203">
        <v>997.81569999999999</v>
      </c>
      <c r="W203">
        <v>0</v>
      </c>
      <c r="X203">
        <v>3.3239000000000001</v>
      </c>
      <c r="Y203">
        <v>12.2</v>
      </c>
      <c r="Z203">
        <v>869</v>
      </c>
      <c r="AA203">
        <v>880</v>
      </c>
      <c r="AB203">
        <v>821</v>
      </c>
      <c r="AC203">
        <v>51.1</v>
      </c>
      <c r="AD203">
        <v>5.45</v>
      </c>
      <c r="AE203">
        <v>0.13</v>
      </c>
      <c r="AF203">
        <v>993</v>
      </c>
      <c r="AG203">
        <v>-12</v>
      </c>
      <c r="AH203">
        <v>11</v>
      </c>
      <c r="AI203">
        <v>8</v>
      </c>
      <c r="AJ203">
        <v>190</v>
      </c>
      <c r="AK203">
        <v>189</v>
      </c>
      <c r="AL203">
        <v>4.5999999999999996</v>
      </c>
      <c r="AM203">
        <v>195</v>
      </c>
      <c r="AN203" t="s">
        <v>155</v>
      </c>
      <c r="AO203">
        <v>1</v>
      </c>
      <c r="AP203" s="42">
        <v>0.80804398148148149</v>
      </c>
      <c r="AQ203">
        <v>47.164417</v>
      </c>
      <c r="AR203">
        <v>-88.48639</v>
      </c>
      <c r="AS203">
        <v>320.39999999999998</v>
      </c>
      <c r="AT203">
        <v>37.4</v>
      </c>
      <c r="AU203">
        <v>11</v>
      </c>
      <c r="AV203">
        <v>9</v>
      </c>
      <c r="AW203" t="s">
        <v>398</v>
      </c>
      <c r="AX203">
        <v>2.2000000000000002</v>
      </c>
      <c r="AY203">
        <v>1.2</v>
      </c>
      <c r="AZ203">
        <v>3.4</v>
      </c>
      <c r="BA203">
        <v>14.048999999999999</v>
      </c>
      <c r="BB203">
        <v>17.64</v>
      </c>
      <c r="BC203">
        <v>1.26</v>
      </c>
      <c r="BD203">
        <v>11.314</v>
      </c>
      <c r="BE203">
        <v>3003.8789999999999</v>
      </c>
      <c r="BF203">
        <v>3.2410000000000001</v>
      </c>
      <c r="BG203">
        <v>12.647</v>
      </c>
      <c r="BH203">
        <v>0</v>
      </c>
      <c r="BI203">
        <v>12.647</v>
      </c>
      <c r="BJ203">
        <v>9.5310000000000006</v>
      </c>
      <c r="BK203">
        <v>0</v>
      </c>
      <c r="BL203">
        <v>9.5310000000000006</v>
      </c>
      <c r="BM203">
        <v>9.3445</v>
      </c>
      <c r="BQ203">
        <v>685.005</v>
      </c>
      <c r="BR203">
        <v>0.26095400000000002</v>
      </c>
      <c r="BS203">
        <v>0.25800000000000001</v>
      </c>
      <c r="BT203">
        <v>1.2078999999999999E-2</v>
      </c>
      <c r="BU203">
        <v>6.2818149999999999</v>
      </c>
      <c r="BV203">
        <f t="shared" si="3"/>
        <v>5.1858000000000004</v>
      </c>
    </row>
    <row r="204" spans="1:74" customFormat="1" x14ac:dyDescent="0.25">
      <c r="A204" s="40">
        <v>41703</v>
      </c>
      <c r="B204" s="41">
        <v>0.59979116898148155</v>
      </c>
      <c r="C204">
        <v>11.335000000000001</v>
      </c>
      <c r="D204">
        <v>1.8599999999999998E-2</v>
      </c>
      <c r="E204">
        <v>186.12244899999999</v>
      </c>
      <c r="F204">
        <v>344.7</v>
      </c>
      <c r="G204">
        <v>-7.4</v>
      </c>
      <c r="H204">
        <v>1104.8</v>
      </c>
      <c r="J204">
        <v>3.6</v>
      </c>
      <c r="K204">
        <v>0.90180000000000005</v>
      </c>
      <c r="L204">
        <v>10.2226</v>
      </c>
      <c r="M204">
        <v>1.6799999999999999E-2</v>
      </c>
      <c r="N204">
        <v>310.88569999999999</v>
      </c>
      <c r="O204">
        <v>0</v>
      </c>
      <c r="P204">
        <v>310.89999999999998</v>
      </c>
      <c r="Q204">
        <v>234.2927</v>
      </c>
      <c r="R204">
        <v>0</v>
      </c>
      <c r="S204">
        <v>234.3</v>
      </c>
      <c r="T204">
        <v>1104.8208999999999</v>
      </c>
      <c r="W204">
        <v>0</v>
      </c>
      <c r="X204">
        <v>3.2465999999999999</v>
      </c>
      <c r="Y204">
        <v>12.1</v>
      </c>
      <c r="Z204">
        <v>870</v>
      </c>
      <c r="AA204">
        <v>880</v>
      </c>
      <c r="AB204">
        <v>821</v>
      </c>
      <c r="AC204">
        <v>51</v>
      </c>
      <c r="AD204">
        <v>5.44</v>
      </c>
      <c r="AE204">
        <v>0.13</v>
      </c>
      <c r="AF204">
        <v>993</v>
      </c>
      <c r="AG204">
        <v>-12</v>
      </c>
      <c r="AH204">
        <v>10.079000000000001</v>
      </c>
      <c r="AI204">
        <v>8</v>
      </c>
      <c r="AJ204">
        <v>190</v>
      </c>
      <c r="AK204">
        <v>189</v>
      </c>
      <c r="AL204">
        <v>4</v>
      </c>
      <c r="AM204">
        <v>195</v>
      </c>
      <c r="AN204" t="s">
        <v>155</v>
      </c>
      <c r="AO204">
        <v>1</v>
      </c>
      <c r="AP204" s="42">
        <v>0.80805555555555564</v>
      </c>
      <c r="AQ204">
        <v>47.164437</v>
      </c>
      <c r="AR204">
        <v>-88.486594999999994</v>
      </c>
      <c r="AS204">
        <v>320.2</v>
      </c>
      <c r="AT204">
        <v>36.1</v>
      </c>
      <c r="AU204">
        <v>11</v>
      </c>
      <c r="AV204">
        <v>9</v>
      </c>
      <c r="AW204" t="s">
        <v>398</v>
      </c>
      <c r="AX204">
        <v>2.5</v>
      </c>
      <c r="AY204">
        <v>1.8</v>
      </c>
      <c r="AZ204">
        <v>3.9</v>
      </c>
      <c r="BA204">
        <v>14.048999999999999</v>
      </c>
      <c r="BB204">
        <v>18.3</v>
      </c>
      <c r="BC204">
        <v>1.3</v>
      </c>
      <c r="BD204">
        <v>10.885</v>
      </c>
      <c r="BE204">
        <v>3000.3020000000001</v>
      </c>
      <c r="BF204">
        <v>3.1349999999999998</v>
      </c>
      <c r="BG204">
        <v>9.5549999999999997</v>
      </c>
      <c r="BH204">
        <v>0</v>
      </c>
      <c r="BI204">
        <v>9.5549999999999997</v>
      </c>
      <c r="BJ204">
        <v>7.2009999999999996</v>
      </c>
      <c r="BK204">
        <v>0</v>
      </c>
      <c r="BL204">
        <v>7.2009999999999996</v>
      </c>
      <c r="BM204">
        <v>10.7142</v>
      </c>
      <c r="BQ204">
        <v>692.83799999999997</v>
      </c>
      <c r="BR204">
        <v>0.22936999999999999</v>
      </c>
      <c r="BS204">
        <v>0.25800000000000001</v>
      </c>
      <c r="BT204">
        <v>1.2921E-2</v>
      </c>
      <c r="BU204">
        <v>5.5215100000000001</v>
      </c>
      <c r="BV204">
        <f t="shared" si="3"/>
        <v>5.1858000000000004</v>
      </c>
    </row>
    <row r="205" spans="1:74" customFormat="1" x14ac:dyDescent="0.25">
      <c r="A205" s="40">
        <v>41703</v>
      </c>
      <c r="B205" s="41">
        <v>0.59980274305555559</v>
      </c>
      <c r="C205">
        <v>11.255000000000001</v>
      </c>
      <c r="D205">
        <v>1.6400000000000001E-2</v>
      </c>
      <c r="E205">
        <v>163.94691800000001</v>
      </c>
      <c r="F205">
        <v>241.6</v>
      </c>
      <c r="G205">
        <v>-13.7</v>
      </c>
      <c r="H205">
        <v>1129.2</v>
      </c>
      <c r="J205">
        <v>3.66</v>
      </c>
      <c r="K205">
        <v>0.90239999999999998</v>
      </c>
      <c r="L205">
        <v>10.157</v>
      </c>
      <c r="M205">
        <v>1.4800000000000001E-2</v>
      </c>
      <c r="N205">
        <v>218.06950000000001</v>
      </c>
      <c r="O205">
        <v>0</v>
      </c>
      <c r="P205">
        <v>218.1</v>
      </c>
      <c r="Q205">
        <v>164.40100000000001</v>
      </c>
      <c r="R205">
        <v>0</v>
      </c>
      <c r="S205">
        <v>164.4</v>
      </c>
      <c r="T205">
        <v>1129.1658</v>
      </c>
      <c r="W205">
        <v>0</v>
      </c>
      <c r="X205">
        <v>3.3060999999999998</v>
      </c>
      <c r="Y205">
        <v>12.2</v>
      </c>
      <c r="Z205">
        <v>871</v>
      </c>
      <c r="AA205">
        <v>880</v>
      </c>
      <c r="AB205">
        <v>821</v>
      </c>
      <c r="AC205">
        <v>51.9</v>
      </c>
      <c r="AD205">
        <v>5.54</v>
      </c>
      <c r="AE205">
        <v>0.13</v>
      </c>
      <c r="AF205">
        <v>993</v>
      </c>
      <c r="AG205">
        <v>-12</v>
      </c>
      <c r="AH205">
        <v>10</v>
      </c>
      <c r="AI205">
        <v>8</v>
      </c>
      <c r="AJ205">
        <v>190</v>
      </c>
      <c r="AK205">
        <v>189.9</v>
      </c>
      <c r="AL205">
        <v>4</v>
      </c>
      <c r="AM205">
        <v>195</v>
      </c>
      <c r="AN205" t="s">
        <v>155</v>
      </c>
      <c r="AO205">
        <v>1</v>
      </c>
      <c r="AP205" s="42">
        <v>0.80805555555555564</v>
      </c>
      <c r="AQ205">
        <v>47.164433000000002</v>
      </c>
      <c r="AR205">
        <v>-88.486801999999997</v>
      </c>
      <c r="AS205">
        <v>320</v>
      </c>
      <c r="AT205">
        <v>35.200000000000003</v>
      </c>
      <c r="AU205">
        <v>11</v>
      </c>
      <c r="AV205">
        <v>9</v>
      </c>
      <c r="AW205" t="s">
        <v>398</v>
      </c>
      <c r="AX205">
        <v>1.9005989999999999</v>
      </c>
      <c r="AY205">
        <v>1.000799</v>
      </c>
      <c r="AZ205">
        <v>2.2016979999999999</v>
      </c>
      <c r="BA205">
        <v>14.048999999999999</v>
      </c>
      <c r="BB205">
        <v>18.420000000000002</v>
      </c>
      <c r="BC205">
        <v>1.31</v>
      </c>
      <c r="BD205">
        <v>10.81</v>
      </c>
      <c r="BE205">
        <v>3000.0079999999998</v>
      </c>
      <c r="BF205">
        <v>2.7810000000000001</v>
      </c>
      <c r="BG205">
        <v>6.7450000000000001</v>
      </c>
      <c r="BH205">
        <v>0</v>
      </c>
      <c r="BI205">
        <v>6.7450000000000001</v>
      </c>
      <c r="BJ205">
        <v>5.085</v>
      </c>
      <c r="BK205">
        <v>0</v>
      </c>
      <c r="BL205">
        <v>5.085</v>
      </c>
      <c r="BM205">
        <v>11.0199</v>
      </c>
      <c r="BQ205">
        <v>710.01199999999994</v>
      </c>
      <c r="BR205">
        <v>0.24910399999999999</v>
      </c>
      <c r="BS205">
        <v>0.25984200000000002</v>
      </c>
      <c r="BT205">
        <v>1.2999999999999999E-2</v>
      </c>
      <c r="BU205">
        <v>5.9965570000000001</v>
      </c>
      <c r="BV205">
        <f t="shared" si="3"/>
        <v>5.2228242000000007</v>
      </c>
    </row>
    <row r="206" spans="1:74" customFormat="1" x14ac:dyDescent="0.25">
      <c r="A206" s="40">
        <v>41703</v>
      </c>
      <c r="B206" s="41">
        <v>0.59981431712962963</v>
      </c>
      <c r="C206">
        <v>11.712999999999999</v>
      </c>
      <c r="D206">
        <v>1.54E-2</v>
      </c>
      <c r="E206">
        <v>153.886054</v>
      </c>
      <c r="F206">
        <v>208.1</v>
      </c>
      <c r="G206">
        <v>-14.8</v>
      </c>
      <c r="H206">
        <v>923.2</v>
      </c>
      <c r="J206">
        <v>3.71</v>
      </c>
      <c r="K206">
        <v>0.89900000000000002</v>
      </c>
      <c r="L206">
        <v>10.5304</v>
      </c>
      <c r="M206">
        <v>1.38E-2</v>
      </c>
      <c r="N206">
        <v>187.08420000000001</v>
      </c>
      <c r="O206">
        <v>0</v>
      </c>
      <c r="P206">
        <v>187.1</v>
      </c>
      <c r="Q206">
        <v>141.2064</v>
      </c>
      <c r="R206">
        <v>0</v>
      </c>
      <c r="S206">
        <v>141.19999999999999</v>
      </c>
      <c r="T206">
        <v>923.24720000000002</v>
      </c>
      <c r="W206">
        <v>0</v>
      </c>
      <c r="X206">
        <v>3.3329</v>
      </c>
      <c r="Y206">
        <v>12.2</v>
      </c>
      <c r="Z206">
        <v>871</v>
      </c>
      <c r="AA206">
        <v>880</v>
      </c>
      <c r="AB206">
        <v>822</v>
      </c>
      <c r="AC206">
        <v>51.1</v>
      </c>
      <c r="AD206">
        <v>5.87</v>
      </c>
      <c r="AE206">
        <v>0.13</v>
      </c>
      <c r="AF206">
        <v>993</v>
      </c>
      <c r="AG206">
        <v>-11.1</v>
      </c>
      <c r="AH206">
        <v>10</v>
      </c>
      <c r="AI206">
        <v>8</v>
      </c>
      <c r="AJ206">
        <v>190</v>
      </c>
      <c r="AK206">
        <v>190.9</v>
      </c>
      <c r="AL206">
        <v>4.0999999999999996</v>
      </c>
      <c r="AM206">
        <v>195</v>
      </c>
      <c r="AN206" t="s">
        <v>155</v>
      </c>
      <c r="AO206">
        <v>1</v>
      </c>
      <c r="AP206" s="42">
        <v>0.80807870370370372</v>
      </c>
      <c r="AQ206">
        <v>47.164405000000002</v>
      </c>
      <c r="AR206">
        <v>-88.487002000000004</v>
      </c>
      <c r="AS206">
        <v>319.8</v>
      </c>
      <c r="AT206">
        <v>34.4</v>
      </c>
      <c r="AU206">
        <v>11</v>
      </c>
      <c r="AV206">
        <v>9</v>
      </c>
      <c r="AW206" t="s">
        <v>398</v>
      </c>
      <c r="AX206">
        <v>2.2000000000000002</v>
      </c>
      <c r="AY206">
        <v>1</v>
      </c>
      <c r="AZ206">
        <v>2.4</v>
      </c>
      <c r="BA206">
        <v>14.048999999999999</v>
      </c>
      <c r="BB206">
        <v>17.78</v>
      </c>
      <c r="BC206">
        <v>1.27</v>
      </c>
      <c r="BD206">
        <v>11.233000000000001</v>
      </c>
      <c r="BE206">
        <v>3007.0219999999999</v>
      </c>
      <c r="BF206">
        <v>2.5139999999999998</v>
      </c>
      <c r="BG206">
        <v>5.5949999999999998</v>
      </c>
      <c r="BH206">
        <v>0</v>
      </c>
      <c r="BI206">
        <v>5.5949999999999998</v>
      </c>
      <c r="BJ206">
        <v>4.2229999999999999</v>
      </c>
      <c r="BK206">
        <v>0</v>
      </c>
      <c r="BL206">
        <v>4.2229999999999999</v>
      </c>
      <c r="BM206">
        <v>8.7111000000000001</v>
      </c>
      <c r="BQ206">
        <v>692.01599999999996</v>
      </c>
      <c r="BR206">
        <v>0.20863399999999999</v>
      </c>
      <c r="BS206">
        <v>0.26092100000000001</v>
      </c>
      <c r="BT206">
        <v>1.2999999999999999E-2</v>
      </c>
      <c r="BU206">
        <v>5.0223420000000001</v>
      </c>
      <c r="BV206">
        <f t="shared" si="3"/>
        <v>5.2445121000000006</v>
      </c>
    </row>
    <row r="207" spans="1:74" customFormat="1" x14ac:dyDescent="0.25">
      <c r="A207" s="40">
        <v>41703</v>
      </c>
      <c r="B207" s="41">
        <v>0.59982589120370366</v>
      </c>
      <c r="C207">
        <v>12.172000000000001</v>
      </c>
      <c r="D207">
        <v>1.5299999999999999E-2</v>
      </c>
      <c r="E207">
        <v>153.277512</v>
      </c>
      <c r="F207">
        <v>212.2</v>
      </c>
      <c r="G207">
        <v>-23.6</v>
      </c>
      <c r="H207">
        <v>822.7</v>
      </c>
      <c r="J207">
        <v>3.8</v>
      </c>
      <c r="K207">
        <v>0.89549999999999996</v>
      </c>
      <c r="L207">
        <v>10.9002</v>
      </c>
      <c r="M207">
        <v>1.37E-2</v>
      </c>
      <c r="N207">
        <v>190.06030000000001</v>
      </c>
      <c r="O207">
        <v>0</v>
      </c>
      <c r="P207">
        <v>190.1</v>
      </c>
      <c r="Q207">
        <v>143.25280000000001</v>
      </c>
      <c r="R207">
        <v>0</v>
      </c>
      <c r="S207">
        <v>143.30000000000001</v>
      </c>
      <c r="T207">
        <v>822.7</v>
      </c>
      <c r="W207">
        <v>0</v>
      </c>
      <c r="X207">
        <v>3.4028999999999998</v>
      </c>
      <c r="Y207">
        <v>12.2</v>
      </c>
      <c r="Z207">
        <v>870</v>
      </c>
      <c r="AA207">
        <v>881</v>
      </c>
      <c r="AB207">
        <v>822</v>
      </c>
      <c r="AC207">
        <v>51</v>
      </c>
      <c r="AD207">
        <v>5.48</v>
      </c>
      <c r="AE207">
        <v>0.13</v>
      </c>
      <c r="AF207">
        <v>993</v>
      </c>
      <c r="AG207">
        <v>-11.9</v>
      </c>
      <c r="AH207">
        <v>10.920999999999999</v>
      </c>
      <c r="AI207">
        <v>8</v>
      </c>
      <c r="AJ207">
        <v>190.9</v>
      </c>
      <c r="AK207">
        <v>190.1</v>
      </c>
      <c r="AL207">
        <v>4.4000000000000004</v>
      </c>
      <c r="AM207">
        <v>195</v>
      </c>
      <c r="AN207" t="s">
        <v>155</v>
      </c>
      <c r="AO207">
        <v>1</v>
      </c>
      <c r="AP207" s="42">
        <v>0.80809027777777775</v>
      </c>
      <c r="AQ207">
        <v>47.164372</v>
      </c>
      <c r="AR207">
        <v>-88.487193000000005</v>
      </c>
      <c r="AS207">
        <v>319.7</v>
      </c>
      <c r="AT207">
        <v>33.700000000000003</v>
      </c>
      <c r="AU207">
        <v>11</v>
      </c>
      <c r="AV207">
        <v>9</v>
      </c>
      <c r="AW207" t="s">
        <v>398</v>
      </c>
      <c r="AX207">
        <v>2.2000000000000002</v>
      </c>
      <c r="AY207">
        <v>1</v>
      </c>
      <c r="AZ207">
        <v>2.4</v>
      </c>
      <c r="BA207">
        <v>14.048999999999999</v>
      </c>
      <c r="BB207">
        <v>17.170000000000002</v>
      </c>
      <c r="BC207">
        <v>1.22</v>
      </c>
      <c r="BD207">
        <v>11.667999999999999</v>
      </c>
      <c r="BE207">
        <v>3010.451</v>
      </c>
      <c r="BF207">
        <v>2.4129999999999998</v>
      </c>
      <c r="BG207">
        <v>5.4969999999999999</v>
      </c>
      <c r="BH207">
        <v>0</v>
      </c>
      <c r="BI207">
        <v>5.4969999999999999</v>
      </c>
      <c r="BJ207">
        <v>4.1429999999999998</v>
      </c>
      <c r="BK207">
        <v>0</v>
      </c>
      <c r="BL207">
        <v>4.1429999999999998</v>
      </c>
      <c r="BM207">
        <v>7.5076000000000001</v>
      </c>
      <c r="BQ207">
        <v>683.36199999999997</v>
      </c>
      <c r="BR207">
        <v>0.182896</v>
      </c>
      <c r="BS207">
        <v>0.26100000000000001</v>
      </c>
      <c r="BT207">
        <v>1.2999999999999999E-2</v>
      </c>
      <c r="BU207">
        <v>4.4027640000000003</v>
      </c>
      <c r="BV207">
        <f t="shared" si="3"/>
        <v>5.2461000000000002</v>
      </c>
    </row>
    <row r="208" spans="1:74" customFormat="1" x14ac:dyDescent="0.25">
      <c r="A208" s="40">
        <v>41703</v>
      </c>
      <c r="B208" s="41">
        <v>0.5998374652777777</v>
      </c>
      <c r="C208">
        <v>12.401999999999999</v>
      </c>
      <c r="D208">
        <v>1.2999999999999999E-2</v>
      </c>
      <c r="E208">
        <v>130</v>
      </c>
      <c r="F208">
        <v>222.7</v>
      </c>
      <c r="G208">
        <v>-19.100000000000001</v>
      </c>
      <c r="H208">
        <v>831</v>
      </c>
      <c r="J208">
        <v>4.01</v>
      </c>
      <c r="K208">
        <v>0.89370000000000005</v>
      </c>
      <c r="L208">
        <v>11.083600000000001</v>
      </c>
      <c r="M208">
        <v>1.1599999999999999E-2</v>
      </c>
      <c r="N208">
        <v>199.05269999999999</v>
      </c>
      <c r="O208">
        <v>0</v>
      </c>
      <c r="P208">
        <v>199.1</v>
      </c>
      <c r="Q208">
        <v>150.012</v>
      </c>
      <c r="R208">
        <v>0</v>
      </c>
      <c r="S208">
        <v>150</v>
      </c>
      <c r="T208">
        <v>830.97940000000006</v>
      </c>
      <c r="W208">
        <v>0</v>
      </c>
      <c r="X208">
        <v>3.5808</v>
      </c>
      <c r="Y208">
        <v>12.2</v>
      </c>
      <c r="Z208">
        <v>871</v>
      </c>
      <c r="AA208">
        <v>881</v>
      </c>
      <c r="AB208">
        <v>821</v>
      </c>
      <c r="AC208">
        <v>51</v>
      </c>
      <c r="AD208">
        <v>5.44</v>
      </c>
      <c r="AE208">
        <v>0.13</v>
      </c>
      <c r="AF208">
        <v>993</v>
      </c>
      <c r="AG208">
        <v>-12</v>
      </c>
      <c r="AH208">
        <v>11</v>
      </c>
      <c r="AI208">
        <v>8</v>
      </c>
      <c r="AJ208">
        <v>190.1</v>
      </c>
      <c r="AK208">
        <v>190</v>
      </c>
      <c r="AL208">
        <v>4.3</v>
      </c>
      <c r="AM208">
        <v>195</v>
      </c>
      <c r="AN208" t="s">
        <v>155</v>
      </c>
      <c r="AO208">
        <v>1</v>
      </c>
      <c r="AP208" s="42">
        <v>0.8081018518518519</v>
      </c>
      <c r="AQ208">
        <v>47.164332000000002</v>
      </c>
      <c r="AR208">
        <v>-88.487376999999995</v>
      </c>
      <c r="AS208">
        <v>319.89999999999998</v>
      </c>
      <c r="AT208">
        <v>32.9</v>
      </c>
      <c r="AU208">
        <v>11</v>
      </c>
      <c r="AV208">
        <v>9</v>
      </c>
      <c r="AW208" t="s">
        <v>398</v>
      </c>
      <c r="AX208">
        <v>2.2000000000000002</v>
      </c>
      <c r="AY208">
        <v>1.2</v>
      </c>
      <c r="AZ208">
        <v>2.6</v>
      </c>
      <c r="BA208">
        <v>14.048999999999999</v>
      </c>
      <c r="BB208">
        <v>16.87</v>
      </c>
      <c r="BC208">
        <v>1.2</v>
      </c>
      <c r="BD208">
        <v>11.898</v>
      </c>
      <c r="BE208">
        <v>3011.0520000000001</v>
      </c>
      <c r="BF208">
        <v>2.0089999999999999</v>
      </c>
      <c r="BG208">
        <v>5.6630000000000003</v>
      </c>
      <c r="BH208">
        <v>0</v>
      </c>
      <c r="BI208">
        <v>5.6630000000000003</v>
      </c>
      <c r="BJ208">
        <v>4.2679999999999998</v>
      </c>
      <c r="BK208">
        <v>0</v>
      </c>
      <c r="BL208">
        <v>4.2679999999999998</v>
      </c>
      <c r="BM208">
        <v>7.4592000000000001</v>
      </c>
      <c r="BQ208">
        <v>707.31799999999998</v>
      </c>
      <c r="BR208">
        <v>0.211393</v>
      </c>
      <c r="BS208">
        <v>0.260079</v>
      </c>
      <c r="BT208">
        <v>1.2999999999999999E-2</v>
      </c>
      <c r="BU208">
        <v>5.0887580000000003</v>
      </c>
      <c r="BV208">
        <f t="shared" si="3"/>
        <v>5.2275879000000005</v>
      </c>
    </row>
    <row r="209" spans="1:74" customFormat="1" x14ac:dyDescent="0.25">
      <c r="A209" s="40">
        <v>41703</v>
      </c>
      <c r="B209" s="41">
        <v>0.59984903935185185</v>
      </c>
      <c r="C209">
        <v>12.475</v>
      </c>
      <c r="D209">
        <v>1.2999999999999999E-2</v>
      </c>
      <c r="E209">
        <v>130</v>
      </c>
      <c r="F209">
        <v>212.2</v>
      </c>
      <c r="G209">
        <v>-18.899999999999999</v>
      </c>
      <c r="H209">
        <v>802.7</v>
      </c>
      <c r="J209">
        <v>4.26</v>
      </c>
      <c r="K209">
        <v>0.8931</v>
      </c>
      <c r="L209">
        <v>11.1417</v>
      </c>
      <c r="M209">
        <v>1.1599999999999999E-2</v>
      </c>
      <c r="N209">
        <v>189.4948</v>
      </c>
      <c r="O209">
        <v>0</v>
      </c>
      <c r="P209">
        <v>189.5</v>
      </c>
      <c r="Q209">
        <v>142.80889999999999</v>
      </c>
      <c r="R209">
        <v>0</v>
      </c>
      <c r="S209">
        <v>142.80000000000001</v>
      </c>
      <c r="T209">
        <v>802.7</v>
      </c>
      <c r="W209">
        <v>0</v>
      </c>
      <c r="X209">
        <v>3.8089</v>
      </c>
      <c r="Y209">
        <v>12.1</v>
      </c>
      <c r="Z209">
        <v>869</v>
      </c>
      <c r="AA209">
        <v>881</v>
      </c>
      <c r="AB209">
        <v>819</v>
      </c>
      <c r="AC209">
        <v>51</v>
      </c>
      <c r="AD209">
        <v>5.44</v>
      </c>
      <c r="AE209">
        <v>0.13</v>
      </c>
      <c r="AF209">
        <v>993</v>
      </c>
      <c r="AG209">
        <v>-12</v>
      </c>
      <c r="AH209">
        <v>11</v>
      </c>
      <c r="AI209">
        <v>8</v>
      </c>
      <c r="AJ209">
        <v>190</v>
      </c>
      <c r="AK209">
        <v>190</v>
      </c>
      <c r="AL209">
        <v>4.2</v>
      </c>
      <c r="AM209">
        <v>195</v>
      </c>
      <c r="AN209" t="s">
        <v>155</v>
      </c>
      <c r="AO209">
        <v>1</v>
      </c>
      <c r="AP209" s="42">
        <v>0.80811342592592583</v>
      </c>
      <c r="AQ209">
        <v>47.164290000000001</v>
      </c>
      <c r="AR209">
        <v>-88.487544999999997</v>
      </c>
      <c r="AS209">
        <v>319.89999999999998</v>
      </c>
      <c r="AT209">
        <v>31.6</v>
      </c>
      <c r="AU209">
        <v>11</v>
      </c>
      <c r="AV209">
        <v>9</v>
      </c>
      <c r="AW209" t="s">
        <v>398</v>
      </c>
      <c r="AX209">
        <v>1.9</v>
      </c>
      <c r="AY209">
        <v>1.3</v>
      </c>
      <c r="AZ209">
        <v>2.6</v>
      </c>
      <c r="BA209">
        <v>14.048999999999999</v>
      </c>
      <c r="BB209">
        <v>16.78</v>
      </c>
      <c r="BC209">
        <v>1.19</v>
      </c>
      <c r="BD209">
        <v>11.971</v>
      </c>
      <c r="BE209">
        <v>3011.8919999999998</v>
      </c>
      <c r="BF209">
        <v>1.998</v>
      </c>
      <c r="BG209">
        <v>5.3639999999999999</v>
      </c>
      <c r="BH209">
        <v>0</v>
      </c>
      <c r="BI209">
        <v>5.3639999999999999</v>
      </c>
      <c r="BJ209">
        <v>4.0430000000000001</v>
      </c>
      <c r="BK209">
        <v>0</v>
      </c>
      <c r="BL209">
        <v>4.0430000000000001</v>
      </c>
      <c r="BM209">
        <v>7.1698000000000004</v>
      </c>
      <c r="BQ209">
        <v>748.67200000000003</v>
      </c>
      <c r="BR209">
        <v>0.24623500000000001</v>
      </c>
      <c r="BS209">
        <v>0.259079</v>
      </c>
      <c r="BT209">
        <v>1.2999999999999999E-2</v>
      </c>
      <c r="BU209">
        <v>5.927492</v>
      </c>
      <c r="BV209">
        <f t="shared" si="3"/>
        <v>5.2074879000000003</v>
      </c>
    </row>
    <row r="210" spans="1:74" customFormat="1" x14ac:dyDescent="0.25">
      <c r="A210" s="40">
        <v>41703</v>
      </c>
      <c r="B210" s="41">
        <v>0.59986061342592589</v>
      </c>
      <c r="C210">
        <v>12.484</v>
      </c>
      <c r="D210">
        <v>1.2999999999999999E-2</v>
      </c>
      <c r="E210">
        <v>130</v>
      </c>
      <c r="F210">
        <v>162.6</v>
      </c>
      <c r="G210">
        <v>-20.399999999999999</v>
      </c>
      <c r="H210">
        <v>822.7</v>
      </c>
      <c r="J210">
        <v>4.5</v>
      </c>
      <c r="K210">
        <v>0.89300000000000002</v>
      </c>
      <c r="L210">
        <v>11.148</v>
      </c>
      <c r="M210">
        <v>1.1599999999999999E-2</v>
      </c>
      <c r="N210">
        <v>145.20240000000001</v>
      </c>
      <c r="O210">
        <v>0</v>
      </c>
      <c r="P210">
        <v>145.19999999999999</v>
      </c>
      <c r="Q210">
        <v>109.4289</v>
      </c>
      <c r="R210">
        <v>0</v>
      </c>
      <c r="S210">
        <v>109.4</v>
      </c>
      <c r="T210">
        <v>822.7</v>
      </c>
      <c r="W210">
        <v>0</v>
      </c>
      <c r="X210">
        <v>4.0185000000000004</v>
      </c>
      <c r="Y210">
        <v>12.2</v>
      </c>
      <c r="Z210">
        <v>868</v>
      </c>
      <c r="AA210">
        <v>882</v>
      </c>
      <c r="AB210">
        <v>819</v>
      </c>
      <c r="AC210">
        <v>51</v>
      </c>
      <c r="AD210">
        <v>5.44</v>
      </c>
      <c r="AE210">
        <v>0.13</v>
      </c>
      <c r="AF210">
        <v>993</v>
      </c>
      <c r="AG210">
        <v>-12</v>
      </c>
      <c r="AH210">
        <v>11</v>
      </c>
      <c r="AI210">
        <v>8</v>
      </c>
      <c r="AJ210">
        <v>190</v>
      </c>
      <c r="AK210">
        <v>189.1</v>
      </c>
      <c r="AL210">
        <v>4.2</v>
      </c>
      <c r="AM210">
        <v>195</v>
      </c>
      <c r="AN210" t="s">
        <v>155</v>
      </c>
      <c r="AO210">
        <v>1</v>
      </c>
      <c r="AP210" s="42">
        <v>0.80812499999999998</v>
      </c>
      <c r="AQ210">
        <v>47.164247000000003</v>
      </c>
      <c r="AR210">
        <v>-88.487710000000007</v>
      </c>
      <c r="AS210">
        <v>319.89999999999998</v>
      </c>
      <c r="AT210">
        <v>30.5</v>
      </c>
      <c r="AU210">
        <v>11</v>
      </c>
      <c r="AV210">
        <v>9</v>
      </c>
      <c r="AW210" t="s">
        <v>398</v>
      </c>
      <c r="AX210">
        <v>2</v>
      </c>
      <c r="AY210">
        <v>1</v>
      </c>
      <c r="AZ210">
        <v>2.6</v>
      </c>
      <c r="BA210">
        <v>14.048999999999999</v>
      </c>
      <c r="BB210">
        <v>16.77</v>
      </c>
      <c r="BC210">
        <v>1.19</v>
      </c>
      <c r="BD210">
        <v>11.981999999999999</v>
      </c>
      <c r="BE210">
        <v>3011.3620000000001</v>
      </c>
      <c r="BF210">
        <v>1.996</v>
      </c>
      <c r="BG210">
        <v>4.1070000000000002</v>
      </c>
      <c r="BH210">
        <v>0</v>
      </c>
      <c r="BI210">
        <v>4.1070000000000002</v>
      </c>
      <c r="BJ210">
        <v>3.0960000000000001</v>
      </c>
      <c r="BK210">
        <v>0</v>
      </c>
      <c r="BL210">
        <v>3.0960000000000001</v>
      </c>
      <c r="BM210">
        <v>7.3429000000000002</v>
      </c>
      <c r="BQ210">
        <v>789.27200000000005</v>
      </c>
      <c r="BR210">
        <v>0.244395</v>
      </c>
      <c r="BS210">
        <v>0.25992100000000001</v>
      </c>
      <c r="BT210">
        <v>1.1158E-2</v>
      </c>
      <c r="BU210">
        <v>5.8831990000000003</v>
      </c>
      <c r="BV210">
        <f t="shared" si="3"/>
        <v>5.2244121000000003</v>
      </c>
    </row>
    <row r="211" spans="1:74" customFormat="1" x14ac:dyDescent="0.25">
      <c r="A211" s="40">
        <v>41703</v>
      </c>
      <c r="B211" s="41">
        <v>0.59987218750000004</v>
      </c>
      <c r="C211">
        <v>12.505000000000001</v>
      </c>
      <c r="D211">
        <v>1.2999999999999999E-2</v>
      </c>
      <c r="E211">
        <v>130</v>
      </c>
      <c r="F211">
        <v>134.6</v>
      </c>
      <c r="G211">
        <v>-4.5</v>
      </c>
      <c r="H211">
        <v>737</v>
      </c>
      <c r="J211">
        <v>4.5</v>
      </c>
      <c r="K211">
        <v>0.89280000000000004</v>
      </c>
      <c r="L211">
        <v>11.164</v>
      </c>
      <c r="M211">
        <v>1.1599999999999999E-2</v>
      </c>
      <c r="N211">
        <v>120.1639</v>
      </c>
      <c r="O211">
        <v>0</v>
      </c>
      <c r="P211">
        <v>120.2</v>
      </c>
      <c r="Q211">
        <v>90.559100000000001</v>
      </c>
      <c r="R211">
        <v>0</v>
      </c>
      <c r="S211">
        <v>90.6</v>
      </c>
      <c r="T211">
        <v>736.96690000000001</v>
      </c>
      <c r="W211">
        <v>0</v>
      </c>
      <c r="X211">
        <v>4.0175000000000001</v>
      </c>
      <c r="Y211">
        <v>12.2</v>
      </c>
      <c r="Z211">
        <v>869</v>
      </c>
      <c r="AA211">
        <v>881</v>
      </c>
      <c r="AB211">
        <v>820</v>
      </c>
      <c r="AC211">
        <v>51</v>
      </c>
      <c r="AD211">
        <v>5.44</v>
      </c>
      <c r="AE211">
        <v>0.13</v>
      </c>
      <c r="AF211">
        <v>993</v>
      </c>
      <c r="AG211">
        <v>-12</v>
      </c>
      <c r="AH211">
        <v>11</v>
      </c>
      <c r="AI211">
        <v>8</v>
      </c>
      <c r="AJ211">
        <v>190.9</v>
      </c>
      <c r="AK211">
        <v>189</v>
      </c>
      <c r="AL211">
        <v>3.7</v>
      </c>
      <c r="AM211">
        <v>195</v>
      </c>
      <c r="AN211" t="s">
        <v>155</v>
      </c>
      <c r="AO211">
        <v>1</v>
      </c>
      <c r="AP211" s="42">
        <v>0.80813657407407413</v>
      </c>
      <c r="AQ211">
        <v>47.164096999999998</v>
      </c>
      <c r="AR211">
        <v>-88.487804999999994</v>
      </c>
      <c r="AS211">
        <v>318.60000000000002</v>
      </c>
      <c r="AT211">
        <v>39.9</v>
      </c>
      <c r="AU211">
        <v>11</v>
      </c>
      <c r="AV211">
        <v>9</v>
      </c>
      <c r="AW211" t="s">
        <v>398</v>
      </c>
      <c r="AX211">
        <v>1.9</v>
      </c>
      <c r="AY211">
        <v>1.1000000000000001</v>
      </c>
      <c r="AZ211">
        <v>2.7</v>
      </c>
      <c r="BA211">
        <v>14.048999999999999</v>
      </c>
      <c r="BB211">
        <v>16.760000000000002</v>
      </c>
      <c r="BC211">
        <v>1.19</v>
      </c>
      <c r="BD211">
        <v>12.010999999999999</v>
      </c>
      <c r="BE211">
        <v>3013.6869999999999</v>
      </c>
      <c r="BF211">
        <v>1.994</v>
      </c>
      <c r="BG211">
        <v>3.3969999999999998</v>
      </c>
      <c r="BH211">
        <v>0</v>
      </c>
      <c r="BI211">
        <v>3.3969999999999998</v>
      </c>
      <c r="BJ211">
        <v>2.56</v>
      </c>
      <c r="BK211">
        <v>0</v>
      </c>
      <c r="BL211">
        <v>2.56</v>
      </c>
      <c r="BM211">
        <v>6.5734000000000004</v>
      </c>
      <c r="BQ211">
        <v>788.55200000000002</v>
      </c>
      <c r="BR211">
        <v>0.20900199999999999</v>
      </c>
      <c r="BS211">
        <v>0.258158</v>
      </c>
      <c r="BT211">
        <v>1.0999999999999999E-2</v>
      </c>
      <c r="BU211">
        <v>5.0312010000000003</v>
      </c>
      <c r="BV211">
        <f t="shared" si="3"/>
        <v>5.1889758000000006</v>
      </c>
    </row>
    <row r="212" spans="1:74" customFormat="1" x14ac:dyDescent="0.25">
      <c r="A212" s="40">
        <v>41703</v>
      </c>
      <c r="B212" s="41">
        <v>0.59988376157407408</v>
      </c>
      <c r="C212">
        <v>12.561</v>
      </c>
      <c r="D212">
        <v>1.2999999999999999E-2</v>
      </c>
      <c r="E212">
        <v>130</v>
      </c>
      <c r="F212">
        <v>121.5</v>
      </c>
      <c r="G212">
        <v>-1.2</v>
      </c>
      <c r="H212">
        <v>726.9</v>
      </c>
      <c r="J212">
        <v>4.49</v>
      </c>
      <c r="K212">
        <v>0.89229999999999998</v>
      </c>
      <c r="L212">
        <v>11.2081</v>
      </c>
      <c r="M212">
        <v>1.1599999999999999E-2</v>
      </c>
      <c r="N212">
        <v>108.4105</v>
      </c>
      <c r="O212">
        <v>0</v>
      </c>
      <c r="P212">
        <v>108.4</v>
      </c>
      <c r="Q212">
        <v>81.701400000000007</v>
      </c>
      <c r="R212">
        <v>0</v>
      </c>
      <c r="S212">
        <v>81.7</v>
      </c>
      <c r="T212">
        <v>726.85580000000004</v>
      </c>
      <c r="W212">
        <v>0</v>
      </c>
      <c r="X212">
        <v>4.0091999999999999</v>
      </c>
      <c r="Y212">
        <v>12.1</v>
      </c>
      <c r="Z212">
        <v>871</v>
      </c>
      <c r="AA212">
        <v>881</v>
      </c>
      <c r="AB212">
        <v>822</v>
      </c>
      <c r="AC212">
        <v>51</v>
      </c>
      <c r="AD212">
        <v>5.44</v>
      </c>
      <c r="AE212">
        <v>0.13</v>
      </c>
      <c r="AF212">
        <v>993</v>
      </c>
      <c r="AG212">
        <v>-12</v>
      </c>
      <c r="AH212">
        <v>11</v>
      </c>
      <c r="AI212">
        <v>8</v>
      </c>
      <c r="AJ212">
        <v>191</v>
      </c>
      <c r="AK212">
        <v>189</v>
      </c>
      <c r="AL212">
        <v>3.5</v>
      </c>
      <c r="AM212">
        <v>195</v>
      </c>
      <c r="AN212" t="s">
        <v>155</v>
      </c>
      <c r="AO212">
        <v>1</v>
      </c>
      <c r="AP212" s="42">
        <v>0.80814814814814817</v>
      </c>
      <c r="AQ212">
        <v>47.164071999999997</v>
      </c>
      <c r="AR212">
        <v>-88.487972999999997</v>
      </c>
      <c r="AS212">
        <v>318.2</v>
      </c>
      <c r="AT212">
        <v>28.8</v>
      </c>
      <c r="AU212">
        <v>11</v>
      </c>
      <c r="AV212">
        <v>10</v>
      </c>
      <c r="AW212" t="s">
        <v>392</v>
      </c>
      <c r="AX212">
        <v>1</v>
      </c>
      <c r="AY212">
        <v>1.2</v>
      </c>
      <c r="AZ212">
        <v>1.9</v>
      </c>
      <c r="BA212">
        <v>14.048999999999999</v>
      </c>
      <c r="BB212">
        <v>16.690000000000001</v>
      </c>
      <c r="BC212">
        <v>1.19</v>
      </c>
      <c r="BD212">
        <v>12.074</v>
      </c>
      <c r="BE212">
        <v>3014.0079999999998</v>
      </c>
      <c r="BF212">
        <v>1.9850000000000001</v>
      </c>
      <c r="BG212">
        <v>3.0529999999999999</v>
      </c>
      <c r="BH212">
        <v>0</v>
      </c>
      <c r="BI212">
        <v>3.0529999999999999</v>
      </c>
      <c r="BJ212">
        <v>2.3010000000000002</v>
      </c>
      <c r="BK212">
        <v>0</v>
      </c>
      <c r="BL212">
        <v>2.3010000000000002</v>
      </c>
      <c r="BM212">
        <v>6.4584000000000001</v>
      </c>
      <c r="BQ212">
        <v>783.91200000000003</v>
      </c>
      <c r="BR212">
        <v>0.27783799999999997</v>
      </c>
      <c r="BS212">
        <v>0.25431599999999999</v>
      </c>
      <c r="BT212">
        <v>1.1920999999999999E-2</v>
      </c>
      <c r="BU212">
        <v>6.6882549999999998</v>
      </c>
      <c r="BV212">
        <f t="shared" si="3"/>
        <v>5.1117515999999998</v>
      </c>
    </row>
    <row r="213" spans="1:74" customFormat="1" x14ac:dyDescent="0.25">
      <c r="A213" s="40">
        <v>41703</v>
      </c>
      <c r="B213" s="41">
        <v>0.59989533564814812</v>
      </c>
      <c r="C213">
        <v>12.186</v>
      </c>
      <c r="D213">
        <v>1.34E-2</v>
      </c>
      <c r="E213">
        <v>133.82767200000001</v>
      </c>
      <c r="F213">
        <v>102.5</v>
      </c>
      <c r="G213">
        <v>-7.1</v>
      </c>
      <c r="H213">
        <v>710.9</v>
      </c>
      <c r="J213">
        <v>4.24</v>
      </c>
      <c r="K213">
        <v>0.89529999999999998</v>
      </c>
      <c r="L213">
        <v>10.909599999999999</v>
      </c>
      <c r="M213">
        <v>1.2E-2</v>
      </c>
      <c r="N213">
        <v>91.789599999999993</v>
      </c>
      <c r="O213">
        <v>0</v>
      </c>
      <c r="P213">
        <v>91.8</v>
      </c>
      <c r="Q213">
        <v>69.175399999999996</v>
      </c>
      <c r="R213">
        <v>0</v>
      </c>
      <c r="S213">
        <v>69.2</v>
      </c>
      <c r="T213">
        <v>710.91309999999999</v>
      </c>
      <c r="W213">
        <v>0</v>
      </c>
      <c r="X213">
        <v>3.7951999999999999</v>
      </c>
      <c r="Y213">
        <v>12.2</v>
      </c>
      <c r="Z213">
        <v>870</v>
      </c>
      <c r="AA213">
        <v>881</v>
      </c>
      <c r="AB213">
        <v>822</v>
      </c>
      <c r="AC213">
        <v>51</v>
      </c>
      <c r="AD213">
        <v>5.44</v>
      </c>
      <c r="AE213">
        <v>0.13</v>
      </c>
      <c r="AF213">
        <v>993</v>
      </c>
      <c r="AG213">
        <v>-12</v>
      </c>
      <c r="AH213">
        <v>11</v>
      </c>
      <c r="AI213">
        <v>8</v>
      </c>
      <c r="AJ213">
        <v>190.1</v>
      </c>
      <c r="AK213">
        <v>189</v>
      </c>
      <c r="AL213">
        <v>3.5</v>
      </c>
      <c r="AM213">
        <v>195</v>
      </c>
      <c r="AN213" t="s">
        <v>155</v>
      </c>
      <c r="AO213">
        <v>1</v>
      </c>
      <c r="AP213" s="42">
        <v>0.80815972222222221</v>
      </c>
      <c r="AQ213">
        <v>47.164053000000003</v>
      </c>
      <c r="AR213">
        <v>-88.488133000000005</v>
      </c>
      <c r="AS213">
        <v>317.8</v>
      </c>
      <c r="AT213">
        <v>27.5</v>
      </c>
      <c r="AU213">
        <v>11</v>
      </c>
      <c r="AV213">
        <v>9</v>
      </c>
      <c r="AW213" t="s">
        <v>398</v>
      </c>
      <c r="AX213">
        <v>1.2</v>
      </c>
      <c r="AY213">
        <v>1.4</v>
      </c>
      <c r="AZ213">
        <v>2.1</v>
      </c>
      <c r="BA213">
        <v>14.048999999999999</v>
      </c>
      <c r="BB213">
        <v>17.170000000000002</v>
      </c>
      <c r="BC213">
        <v>1.22</v>
      </c>
      <c r="BD213">
        <v>11.7</v>
      </c>
      <c r="BE213">
        <v>3014.0160000000001</v>
      </c>
      <c r="BF213">
        <v>2.1070000000000002</v>
      </c>
      <c r="BG213">
        <v>2.6560000000000001</v>
      </c>
      <c r="BH213">
        <v>0</v>
      </c>
      <c r="BI213">
        <v>2.6560000000000001</v>
      </c>
      <c r="BJ213">
        <v>2.0009999999999999</v>
      </c>
      <c r="BK213">
        <v>0</v>
      </c>
      <c r="BL213">
        <v>2.0009999999999999</v>
      </c>
      <c r="BM213">
        <v>6.4896000000000003</v>
      </c>
      <c r="BQ213">
        <v>762.37800000000004</v>
      </c>
      <c r="BR213">
        <v>0.33189200000000002</v>
      </c>
      <c r="BS213">
        <v>0.25492100000000001</v>
      </c>
      <c r="BT213">
        <v>1.2E-2</v>
      </c>
      <c r="BU213">
        <v>7.9894699999999998</v>
      </c>
      <c r="BV213">
        <f t="shared" si="3"/>
        <v>5.123912100000001</v>
      </c>
    </row>
    <row r="214" spans="1:74" customFormat="1" x14ac:dyDescent="0.25">
      <c r="A214" s="40">
        <v>41703</v>
      </c>
      <c r="B214" s="41">
        <v>0.59990690972222216</v>
      </c>
      <c r="C214">
        <v>12.331</v>
      </c>
      <c r="D214">
        <v>1.4999999999999999E-2</v>
      </c>
      <c r="E214">
        <v>149.60033300000001</v>
      </c>
      <c r="F214">
        <v>95.6</v>
      </c>
      <c r="G214">
        <v>-3.6</v>
      </c>
      <c r="H214">
        <v>676.4</v>
      </c>
      <c r="J214">
        <v>4.09</v>
      </c>
      <c r="K214">
        <v>0.89410000000000001</v>
      </c>
      <c r="L214">
        <v>11.025700000000001</v>
      </c>
      <c r="M214">
        <v>1.34E-2</v>
      </c>
      <c r="N214">
        <v>85.471400000000003</v>
      </c>
      <c r="O214">
        <v>0</v>
      </c>
      <c r="P214">
        <v>85.5</v>
      </c>
      <c r="Q214">
        <v>64.436300000000003</v>
      </c>
      <c r="R214">
        <v>0</v>
      </c>
      <c r="S214">
        <v>64.400000000000006</v>
      </c>
      <c r="T214">
        <v>676.4144</v>
      </c>
      <c r="W214">
        <v>0</v>
      </c>
      <c r="X214">
        <v>3.6604999999999999</v>
      </c>
      <c r="Y214">
        <v>12.1</v>
      </c>
      <c r="Z214">
        <v>871</v>
      </c>
      <c r="AA214">
        <v>882</v>
      </c>
      <c r="AB214">
        <v>826</v>
      </c>
      <c r="AC214">
        <v>51.9</v>
      </c>
      <c r="AD214">
        <v>5.54</v>
      </c>
      <c r="AE214">
        <v>0.13</v>
      </c>
      <c r="AF214">
        <v>993</v>
      </c>
      <c r="AG214">
        <v>-12</v>
      </c>
      <c r="AH214">
        <v>11</v>
      </c>
      <c r="AI214">
        <v>8</v>
      </c>
      <c r="AJ214">
        <v>190.9</v>
      </c>
      <c r="AK214">
        <v>189</v>
      </c>
      <c r="AL214">
        <v>3.6</v>
      </c>
      <c r="AM214">
        <v>195</v>
      </c>
      <c r="AN214" t="s">
        <v>155</v>
      </c>
      <c r="AO214">
        <v>1</v>
      </c>
      <c r="AP214" s="42">
        <v>0.80817129629629625</v>
      </c>
      <c r="AQ214">
        <v>47.164051999999998</v>
      </c>
      <c r="AR214">
        <v>-88.488287</v>
      </c>
      <c r="AS214">
        <v>317.5</v>
      </c>
      <c r="AT214">
        <v>25.5</v>
      </c>
      <c r="AU214">
        <v>11</v>
      </c>
      <c r="AV214">
        <v>10</v>
      </c>
      <c r="AW214" t="s">
        <v>392</v>
      </c>
      <c r="AX214">
        <v>1.2</v>
      </c>
      <c r="AY214">
        <v>1.6</v>
      </c>
      <c r="AZ214">
        <v>2.2000000000000002</v>
      </c>
      <c r="BA214">
        <v>14.048999999999999</v>
      </c>
      <c r="BB214">
        <v>16.98</v>
      </c>
      <c r="BC214">
        <v>1.21</v>
      </c>
      <c r="BD214">
        <v>11.840999999999999</v>
      </c>
      <c r="BE214">
        <v>3014.701</v>
      </c>
      <c r="BF214">
        <v>2.3279999999999998</v>
      </c>
      <c r="BG214">
        <v>2.4470000000000001</v>
      </c>
      <c r="BH214">
        <v>0</v>
      </c>
      <c r="BI214">
        <v>2.4470000000000001</v>
      </c>
      <c r="BJ214">
        <v>1.845</v>
      </c>
      <c r="BK214">
        <v>0</v>
      </c>
      <c r="BL214">
        <v>1.845</v>
      </c>
      <c r="BM214">
        <v>6.1109999999999998</v>
      </c>
      <c r="BQ214">
        <v>727.74699999999996</v>
      </c>
      <c r="BR214">
        <v>0.21074399999999999</v>
      </c>
      <c r="BS214">
        <v>0.25960499999999997</v>
      </c>
      <c r="BT214">
        <v>1.2921E-2</v>
      </c>
      <c r="BU214">
        <v>5.0731349999999997</v>
      </c>
      <c r="BV214">
        <f t="shared" si="3"/>
        <v>5.2180605</v>
      </c>
    </row>
    <row r="215" spans="1:74" customFormat="1" x14ac:dyDescent="0.25">
      <c r="A215" s="40">
        <v>41703</v>
      </c>
      <c r="B215" s="41">
        <v>0.59991848379629631</v>
      </c>
      <c r="C215">
        <v>12.169</v>
      </c>
      <c r="D215">
        <v>1.3299999999999999E-2</v>
      </c>
      <c r="E215">
        <v>132.94754399999999</v>
      </c>
      <c r="F215">
        <v>92.5</v>
      </c>
      <c r="G215">
        <v>0.2</v>
      </c>
      <c r="H215">
        <v>734</v>
      </c>
      <c r="J215">
        <v>3.94</v>
      </c>
      <c r="K215">
        <v>0.89549999999999996</v>
      </c>
      <c r="L215">
        <v>10.8977</v>
      </c>
      <c r="M215">
        <v>1.1900000000000001E-2</v>
      </c>
      <c r="N215">
        <v>82.813000000000002</v>
      </c>
      <c r="O215">
        <v>0.17910000000000001</v>
      </c>
      <c r="P215">
        <v>83</v>
      </c>
      <c r="Q215">
        <v>62.433999999999997</v>
      </c>
      <c r="R215">
        <v>0.13500000000000001</v>
      </c>
      <c r="S215">
        <v>62.6</v>
      </c>
      <c r="T215">
        <v>734.01030000000003</v>
      </c>
      <c r="W215">
        <v>0</v>
      </c>
      <c r="X215">
        <v>3.5316000000000001</v>
      </c>
      <c r="Y215">
        <v>12.2</v>
      </c>
      <c r="Z215">
        <v>870</v>
      </c>
      <c r="AA215">
        <v>883</v>
      </c>
      <c r="AB215">
        <v>822</v>
      </c>
      <c r="AC215">
        <v>52</v>
      </c>
      <c r="AD215">
        <v>5.55</v>
      </c>
      <c r="AE215">
        <v>0.13</v>
      </c>
      <c r="AF215">
        <v>993</v>
      </c>
      <c r="AG215">
        <v>-12</v>
      </c>
      <c r="AH215">
        <v>11</v>
      </c>
      <c r="AI215">
        <v>8</v>
      </c>
      <c r="AJ215">
        <v>191</v>
      </c>
      <c r="AK215">
        <v>189</v>
      </c>
      <c r="AL215">
        <v>4.0999999999999996</v>
      </c>
      <c r="AM215">
        <v>195</v>
      </c>
      <c r="AN215" t="s">
        <v>155</v>
      </c>
      <c r="AO215">
        <v>1</v>
      </c>
      <c r="AP215" s="42">
        <v>0.8081828703703704</v>
      </c>
      <c r="AQ215">
        <v>47.164067000000003</v>
      </c>
      <c r="AR215">
        <v>-88.488429999999994</v>
      </c>
      <c r="AS215">
        <v>317.2</v>
      </c>
      <c r="AT215">
        <v>24.4</v>
      </c>
      <c r="AU215">
        <v>11</v>
      </c>
      <c r="AV215">
        <v>9</v>
      </c>
      <c r="AW215" t="s">
        <v>398</v>
      </c>
      <c r="AX215">
        <v>1.3</v>
      </c>
      <c r="AY215">
        <v>1.7</v>
      </c>
      <c r="AZ215">
        <v>2.4</v>
      </c>
      <c r="BA215">
        <v>14.048999999999999</v>
      </c>
      <c r="BB215">
        <v>17.190000000000001</v>
      </c>
      <c r="BC215">
        <v>1.22</v>
      </c>
      <c r="BD215">
        <v>11.667</v>
      </c>
      <c r="BE215">
        <v>3013.3879999999999</v>
      </c>
      <c r="BF215">
        <v>2.0950000000000002</v>
      </c>
      <c r="BG215">
        <v>2.3980000000000001</v>
      </c>
      <c r="BH215">
        <v>5.0000000000000001E-3</v>
      </c>
      <c r="BI215">
        <v>2.403</v>
      </c>
      <c r="BJ215">
        <v>1.8080000000000001</v>
      </c>
      <c r="BK215">
        <v>4.0000000000000001E-3</v>
      </c>
      <c r="BL215">
        <v>1.8120000000000001</v>
      </c>
      <c r="BM215">
        <v>6.7062999999999997</v>
      </c>
      <c r="BQ215">
        <v>710.04499999999996</v>
      </c>
      <c r="BR215">
        <v>0.25157600000000002</v>
      </c>
      <c r="BS215">
        <v>0.26184200000000002</v>
      </c>
      <c r="BT215">
        <v>1.2078999999999999E-2</v>
      </c>
      <c r="BU215">
        <v>6.056063</v>
      </c>
      <c r="BV215">
        <f t="shared" si="3"/>
        <v>5.2630242000000012</v>
      </c>
    </row>
    <row r="216" spans="1:74" customFormat="1" x14ac:dyDescent="0.25">
      <c r="A216" s="40">
        <v>41703</v>
      </c>
      <c r="B216" s="41">
        <v>0.59993005787037035</v>
      </c>
      <c r="C216">
        <v>11.769</v>
      </c>
      <c r="D216">
        <v>1.37E-2</v>
      </c>
      <c r="E216">
        <v>137.004255</v>
      </c>
      <c r="F216">
        <v>91</v>
      </c>
      <c r="G216">
        <v>-8.5</v>
      </c>
      <c r="H216">
        <v>803.3</v>
      </c>
      <c r="J216">
        <v>3.89</v>
      </c>
      <c r="K216">
        <v>0.89849999999999997</v>
      </c>
      <c r="L216">
        <v>10.5753</v>
      </c>
      <c r="M216">
        <v>1.23E-2</v>
      </c>
      <c r="N216">
        <v>81.808800000000005</v>
      </c>
      <c r="O216">
        <v>0</v>
      </c>
      <c r="P216">
        <v>81.8</v>
      </c>
      <c r="Q216">
        <v>61.676900000000003</v>
      </c>
      <c r="R216">
        <v>0</v>
      </c>
      <c r="S216">
        <v>61.7</v>
      </c>
      <c r="T216">
        <v>803.30949999999996</v>
      </c>
      <c r="W216">
        <v>0</v>
      </c>
      <c r="X216">
        <v>3.4973000000000001</v>
      </c>
      <c r="Y216">
        <v>12.2</v>
      </c>
      <c r="Z216">
        <v>870</v>
      </c>
      <c r="AA216">
        <v>882</v>
      </c>
      <c r="AB216">
        <v>820</v>
      </c>
      <c r="AC216">
        <v>52</v>
      </c>
      <c r="AD216">
        <v>5.55</v>
      </c>
      <c r="AE216">
        <v>0.13</v>
      </c>
      <c r="AF216">
        <v>993</v>
      </c>
      <c r="AG216">
        <v>-12</v>
      </c>
      <c r="AH216">
        <v>11</v>
      </c>
      <c r="AI216">
        <v>8.9209999999999994</v>
      </c>
      <c r="AJ216">
        <v>190.1</v>
      </c>
      <c r="AK216">
        <v>189</v>
      </c>
      <c r="AL216">
        <v>3.7</v>
      </c>
      <c r="AM216">
        <v>195</v>
      </c>
      <c r="AN216" t="s">
        <v>155</v>
      </c>
      <c r="AO216">
        <v>1</v>
      </c>
      <c r="AP216" s="42">
        <v>0.80819444444444455</v>
      </c>
      <c r="AQ216">
        <v>47.164102</v>
      </c>
      <c r="AR216">
        <v>-88.488562000000002</v>
      </c>
      <c r="AS216">
        <v>317.39999999999998</v>
      </c>
      <c r="AT216">
        <v>23.4</v>
      </c>
      <c r="AU216">
        <v>11</v>
      </c>
      <c r="AV216">
        <v>10</v>
      </c>
      <c r="AW216" t="s">
        <v>392</v>
      </c>
      <c r="AX216">
        <v>1</v>
      </c>
      <c r="AY216">
        <v>1.5</v>
      </c>
      <c r="AZ216">
        <v>1.8</v>
      </c>
      <c r="BA216">
        <v>14.048999999999999</v>
      </c>
      <c r="BB216">
        <v>17.73</v>
      </c>
      <c r="BC216">
        <v>1.26</v>
      </c>
      <c r="BD216">
        <v>11.291</v>
      </c>
      <c r="BE216">
        <v>3010.9270000000001</v>
      </c>
      <c r="BF216">
        <v>2.2309999999999999</v>
      </c>
      <c r="BG216">
        <v>2.4390000000000001</v>
      </c>
      <c r="BH216">
        <v>0</v>
      </c>
      <c r="BI216">
        <v>2.4390000000000001</v>
      </c>
      <c r="BJ216">
        <v>1.839</v>
      </c>
      <c r="BK216">
        <v>0</v>
      </c>
      <c r="BL216">
        <v>1.839</v>
      </c>
      <c r="BM216">
        <v>7.5571000000000002</v>
      </c>
      <c r="BQ216">
        <v>723.99800000000005</v>
      </c>
      <c r="BR216">
        <v>0.20350299999999999</v>
      </c>
      <c r="BS216">
        <v>0.26200000000000001</v>
      </c>
      <c r="BT216">
        <v>1.2E-2</v>
      </c>
      <c r="BU216">
        <v>4.8988259999999997</v>
      </c>
      <c r="BV216">
        <f t="shared" si="3"/>
        <v>5.2662000000000004</v>
      </c>
    </row>
    <row r="217" spans="1:74" customFormat="1" x14ac:dyDescent="0.25">
      <c r="A217" s="40">
        <v>41703</v>
      </c>
      <c r="B217" s="41">
        <v>0.5999416319444445</v>
      </c>
      <c r="C217">
        <v>11.385</v>
      </c>
      <c r="D217">
        <v>1.83E-2</v>
      </c>
      <c r="E217">
        <v>183.41708499999999</v>
      </c>
      <c r="F217">
        <v>87.7</v>
      </c>
      <c r="G217">
        <v>-5.6</v>
      </c>
      <c r="H217">
        <v>1017.4</v>
      </c>
      <c r="J217">
        <v>3.8</v>
      </c>
      <c r="K217">
        <v>0.90139999999999998</v>
      </c>
      <c r="L217">
        <v>10.262700000000001</v>
      </c>
      <c r="M217">
        <v>1.6500000000000001E-2</v>
      </c>
      <c r="N217">
        <v>79.05</v>
      </c>
      <c r="O217">
        <v>0</v>
      </c>
      <c r="P217">
        <v>79</v>
      </c>
      <c r="Q217">
        <v>59.597000000000001</v>
      </c>
      <c r="R217">
        <v>0</v>
      </c>
      <c r="S217">
        <v>59.6</v>
      </c>
      <c r="T217">
        <v>1017.4289</v>
      </c>
      <c r="W217">
        <v>0</v>
      </c>
      <c r="X217">
        <v>3.4255</v>
      </c>
      <c r="Y217">
        <v>12.2</v>
      </c>
      <c r="Z217">
        <v>870</v>
      </c>
      <c r="AA217">
        <v>882</v>
      </c>
      <c r="AB217">
        <v>817</v>
      </c>
      <c r="AC217">
        <v>52</v>
      </c>
      <c r="AD217">
        <v>5.55</v>
      </c>
      <c r="AE217">
        <v>0.13</v>
      </c>
      <c r="AF217">
        <v>993</v>
      </c>
      <c r="AG217">
        <v>-12</v>
      </c>
      <c r="AH217">
        <v>11</v>
      </c>
      <c r="AI217">
        <v>9</v>
      </c>
      <c r="AJ217">
        <v>190</v>
      </c>
      <c r="AK217">
        <v>188.1</v>
      </c>
      <c r="AL217">
        <v>3.9</v>
      </c>
      <c r="AM217">
        <v>195</v>
      </c>
      <c r="AN217" t="s">
        <v>155</v>
      </c>
      <c r="AO217">
        <v>1</v>
      </c>
      <c r="AP217" s="42">
        <v>0.80820601851851848</v>
      </c>
      <c r="AQ217">
        <v>47.164132000000002</v>
      </c>
      <c r="AR217">
        <v>-88.488695000000007</v>
      </c>
      <c r="AS217">
        <v>317.3</v>
      </c>
      <c r="AT217">
        <v>23.1</v>
      </c>
      <c r="AU217">
        <v>11</v>
      </c>
      <c r="AV217">
        <v>9</v>
      </c>
      <c r="AW217" t="s">
        <v>398</v>
      </c>
      <c r="AX217">
        <v>1</v>
      </c>
      <c r="AY217">
        <v>1.6</v>
      </c>
      <c r="AZ217">
        <v>1.9</v>
      </c>
      <c r="BA217">
        <v>14.048999999999999</v>
      </c>
      <c r="BB217">
        <v>18.239999999999998</v>
      </c>
      <c r="BC217">
        <v>1.3</v>
      </c>
      <c r="BD217">
        <v>10.932</v>
      </c>
      <c r="BE217">
        <v>3003.01</v>
      </c>
      <c r="BF217">
        <v>3.0790000000000002</v>
      </c>
      <c r="BG217">
        <v>2.4220000000000002</v>
      </c>
      <c r="BH217">
        <v>0</v>
      </c>
      <c r="BI217">
        <v>2.4220000000000002</v>
      </c>
      <c r="BJ217">
        <v>1.8260000000000001</v>
      </c>
      <c r="BK217">
        <v>0</v>
      </c>
      <c r="BL217">
        <v>1.8260000000000001</v>
      </c>
      <c r="BM217">
        <v>9.8369999999999997</v>
      </c>
      <c r="BQ217">
        <v>728.82</v>
      </c>
      <c r="BR217">
        <v>0.18886900000000001</v>
      </c>
      <c r="BS217">
        <v>0.26292100000000002</v>
      </c>
      <c r="BT217">
        <v>1.2921E-2</v>
      </c>
      <c r="BU217">
        <v>4.5465489999999997</v>
      </c>
      <c r="BV217">
        <f t="shared" si="3"/>
        <v>5.284712100000001</v>
      </c>
    </row>
    <row r="218" spans="1:74" customFormat="1" x14ac:dyDescent="0.25">
      <c r="A218" s="40">
        <v>41703</v>
      </c>
      <c r="B218" s="41">
        <v>0.59995320601851854</v>
      </c>
      <c r="C218">
        <v>11.052</v>
      </c>
      <c r="D218">
        <v>2.9600000000000001E-2</v>
      </c>
      <c r="E218">
        <v>295.79298799999998</v>
      </c>
      <c r="F218">
        <v>87.2</v>
      </c>
      <c r="G218">
        <v>0.9</v>
      </c>
      <c r="H218">
        <v>1165.5</v>
      </c>
      <c r="J218">
        <v>3.8</v>
      </c>
      <c r="K218">
        <v>0.90400000000000003</v>
      </c>
      <c r="L218">
        <v>9.9903999999999993</v>
      </c>
      <c r="M218">
        <v>2.6700000000000002E-2</v>
      </c>
      <c r="N218">
        <v>78.826099999999997</v>
      </c>
      <c r="O218">
        <v>0.81359999999999999</v>
      </c>
      <c r="P218">
        <v>79.599999999999994</v>
      </c>
      <c r="Q218">
        <v>59.428199999999997</v>
      </c>
      <c r="R218">
        <v>0.61339999999999995</v>
      </c>
      <c r="S218">
        <v>60</v>
      </c>
      <c r="T218">
        <v>1165.5019</v>
      </c>
      <c r="W218">
        <v>0</v>
      </c>
      <c r="X218">
        <v>3.4350999999999998</v>
      </c>
      <c r="Y218">
        <v>12.2</v>
      </c>
      <c r="Z218">
        <v>869</v>
      </c>
      <c r="AA218">
        <v>882</v>
      </c>
      <c r="AB218">
        <v>817</v>
      </c>
      <c r="AC218">
        <v>52</v>
      </c>
      <c r="AD218">
        <v>5.55</v>
      </c>
      <c r="AE218">
        <v>0.13</v>
      </c>
      <c r="AF218">
        <v>993</v>
      </c>
      <c r="AG218">
        <v>-12</v>
      </c>
      <c r="AH218">
        <v>11</v>
      </c>
      <c r="AI218">
        <v>9</v>
      </c>
      <c r="AJ218">
        <v>190.9</v>
      </c>
      <c r="AK218">
        <v>188.9</v>
      </c>
      <c r="AL218">
        <v>4.0999999999999996</v>
      </c>
      <c r="AM218">
        <v>195</v>
      </c>
      <c r="AN218" t="s">
        <v>155</v>
      </c>
      <c r="AO218">
        <v>1</v>
      </c>
      <c r="AP218" s="42">
        <v>0.80821759259259263</v>
      </c>
      <c r="AQ218">
        <v>47.164152999999999</v>
      </c>
      <c r="AR218">
        <v>-88.488832000000002</v>
      </c>
      <c r="AS218">
        <v>317.2</v>
      </c>
      <c r="AT218">
        <v>23.4</v>
      </c>
      <c r="AU218">
        <v>11</v>
      </c>
      <c r="AV218">
        <v>10</v>
      </c>
      <c r="AW218" t="s">
        <v>392</v>
      </c>
      <c r="AX218">
        <v>1.1000000000000001</v>
      </c>
      <c r="AY218">
        <v>1.7</v>
      </c>
      <c r="AZ218">
        <v>2.1</v>
      </c>
      <c r="BA218">
        <v>14.048999999999999</v>
      </c>
      <c r="BB218">
        <v>18.71</v>
      </c>
      <c r="BC218">
        <v>1.33</v>
      </c>
      <c r="BD218">
        <v>10.622999999999999</v>
      </c>
      <c r="BE218">
        <v>2994.9490000000001</v>
      </c>
      <c r="BF218">
        <v>5.1020000000000003</v>
      </c>
      <c r="BG218">
        <v>2.4750000000000001</v>
      </c>
      <c r="BH218">
        <v>2.5999999999999999E-2</v>
      </c>
      <c r="BI218">
        <v>2.5</v>
      </c>
      <c r="BJ218">
        <v>1.8660000000000001</v>
      </c>
      <c r="BK218">
        <v>1.9E-2</v>
      </c>
      <c r="BL218">
        <v>1.885</v>
      </c>
      <c r="BM218">
        <v>11.544700000000001</v>
      </c>
      <c r="BQ218">
        <v>748.76</v>
      </c>
      <c r="BR218">
        <v>0.173264</v>
      </c>
      <c r="BS218">
        <v>0.26300000000000001</v>
      </c>
      <c r="BT218">
        <v>1.2078999999999999E-2</v>
      </c>
      <c r="BU218">
        <v>4.1708980000000002</v>
      </c>
      <c r="BV218">
        <f t="shared" si="3"/>
        <v>5.2863000000000007</v>
      </c>
    </row>
    <row r="219" spans="1:74" customFormat="1" x14ac:dyDescent="0.25">
      <c r="A219" s="40">
        <v>41703</v>
      </c>
      <c r="B219" s="41">
        <v>0.59996478009259258</v>
      </c>
      <c r="C219">
        <v>11.112</v>
      </c>
      <c r="D219">
        <v>4.4499999999999998E-2</v>
      </c>
      <c r="E219">
        <v>444.97561000000002</v>
      </c>
      <c r="F219">
        <v>96.7</v>
      </c>
      <c r="G219">
        <v>0.7</v>
      </c>
      <c r="H219">
        <v>1231.2</v>
      </c>
      <c r="J219">
        <v>3.8</v>
      </c>
      <c r="K219">
        <v>0.9032</v>
      </c>
      <c r="L219">
        <v>10.036199999999999</v>
      </c>
      <c r="M219">
        <v>4.02E-2</v>
      </c>
      <c r="N219">
        <v>87.300799999999995</v>
      </c>
      <c r="O219">
        <v>0.64539999999999997</v>
      </c>
      <c r="P219">
        <v>87.9</v>
      </c>
      <c r="Q219">
        <v>65.817400000000006</v>
      </c>
      <c r="R219">
        <v>0.48649999999999999</v>
      </c>
      <c r="S219">
        <v>66.3</v>
      </c>
      <c r="T219">
        <v>1231.2366</v>
      </c>
      <c r="W219">
        <v>0</v>
      </c>
      <c r="X219">
        <v>3.4321000000000002</v>
      </c>
      <c r="Y219">
        <v>12.1</v>
      </c>
      <c r="Z219">
        <v>870</v>
      </c>
      <c r="AA219">
        <v>881</v>
      </c>
      <c r="AB219">
        <v>818</v>
      </c>
      <c r="AC219">
        <v>52</v>
      </c>
      <c r="AD219">
        <v>5.55</v>
      </c>
      <c r="AE219">
        <v>0.13</v>
      </c>
      <c r="AF219">
        <v>993</v>
      </c>
      <c r="AG219">
        <v>-12</v>
      </c>
      <c r="AH219">
        <v>11</v>
      </c>
      <c r="AI219">
        <v>9</v>
      </c>
      <c r="AJ219">
        <v>191</v>
      </c>
      <c r="AK219">
        <v>189.9</v>
      </c>
      <c r="AL219">
        <v>3.7</v>
      </c>
      <c r="AM219">
        <v>195</v>
      </c>
      <c r="AN219" t="s">
        <v>155</v>
      </c>
      <c r="AO219">
        <v>1</v>
      </c>
      <c r="AP219" s="42">
        <v>0.80822916666666667</v>
      </c>
      <c r="AQ219">
        <v>47.164136999999997</v>
      </c>
      <c r="AR219">
        <v>-88.488974999999996</v>
      </c>
      <c r="AS219">
        <v>317.10000000000002</v>
      </c>
      <c r="AT219">
        <v>23.6</v>
      </c>
      <c r="AU219">
        <v>11</v>
      </c>
      <c r="AV219">
        <v>10</v>
      </c>
      <c r="AW219" t="s">
        <v>392</v>
      </c>
      <c r="AX219">
        <v>1.3</v>
      </c>
      <c r="AY219">
        <v>1</v>
      </c>
      <c r="AZ219">
        <v>2.1</v>
      </c>
      <c r="BA219">
        <v>14.048999999999999</v>
      </c>
      <c r="BB219">
        <v>18.579999999999998</v>
      </c>
      <c r="BC219">
        <v>1.32</v>
      </c>
      <c r="BD219">
        <v>10.721</v>
      </c>
      <c r="BE219">
        <v>2989.1849999999999</v>
      </c>
      <c r="BF219">
        <v>7.6180000000000003</v>
      </c>
      <c r="BG219">
        <v>2.7229999999999999</v>
      </c>
      <c r="BH219">
        <v>0.02</v>
      </c>
      <c r="BI219">
        <v>2.7429999999999999</v>
      </c>
      <c r="BJ219">
        <v>2.0529999999999999</v>
      </c>
      <c r="BK219">
        <v>1.4999999999999999E-2</v>
      </c>
      <c r="BL219">
        <v>2.0680000000000001</v>
      </c>
      <c r="BM219">
        <v>12.1168</v>
      </c>
      <c r="BQ219">
        <v>743.25400000000002</v>
      </c>
      <c r="BR219">
        <v>0.213445</v>
      </c>
      <c r="BS219">
        <v>0.26484200000000002</v>
      </c>
      <c r="BT219">
        <v>1.2921E-2</v>
      </c>
      <c r="BU219">
        <v>5.1381550000000002</v>
      </c>
      <c r="BV219">
        <f t="shared" si="3"/>
        <v>5.3233242000000009</v>
      </c>
    </row>
    <row r="220" spans="1:74" customFormat="1" x14ac:dyDescent="0.25">
      <c r="A220" s="40">
        <v>41703</v>
      </c>
      <c r="B220" s="41">
        <v>0.59997635416666661</v>
      </c>
      <c r="C220">
        <v>11.422000000000001</v>
      </c>
      <c r="D220">
        <v>5.45E-2</v>
      </c>
      <c r="E220">
        <v>545.35163</v>
      </c>
      <c r="F220">
        <v>132.1</v>
      </c>
      <c r="G220">
        <v>-13</v>
      </c>
      <c r="H220">
        <v>1374.9</v>
      </c>
      <c r="J220">
        <v>3.9</v>
      </c>
      <c r="K220">
        <v>0.90059999999999996</v>
      </c>
      <c r="L220">
        <v>10.286099999999999</v>
      </c>
      <c r="M220">
        <v>4.9099999999999998E-2</v>
      </c>
      <c r="N220">
        <v>119.00830000000001</v>
      </c>
      <c r="O220">
        <v>0</v>
      </c>
      <c r="P220">
        <v>119</v>
      </c>
      <c r="Q220">
        <v>89.722200000000001</v>
      </c>
      <c r="R220">
        <v>0</v>
      </c>
      <c r="S220">
        <v>89.7</v>
      </c>
      <c r="T220">
        <v>1374.9431</v>
      </c>
      <c r="W220">
        <v>0</v>
      </c>
      <c r="X220">
        <v>3.5122</v>
      </c>
      <c r="Y220">
        <v>12.2</v>
      </c>
      <c r="Z220">
        <v>869</v>
      </c>
      <c r="AA220">
        <v>881</v>
      </c>
      <c r="AB220">
        <v>816</v>
      </c>
      <c r="AC220">
        <v>52</v>
      </c>
      <c r="AD220">
        <v>5.55</v>
      </c>
      <c r="AE220">
        <v>0.13</v>
      </c>
      <c r="AF220">
        <v>993</v>
      </c>
      <c r="AG220">
        <v>-12</v>
      </c>
      <c r="AH220">
        <v>11</v>
      </c>
      <c r="AI220">
        <v>9</v>
      </c>
      <c r="AJ220">
        <v>191</v>
      </c>
      <c r="AK220">
        <v>190</v>
      </c>
      <c r="AL220">
        <v>4.2</v>
      </c>
      <c r="AM220">
        <v>195</v>
      </c>
      <c r="AN220" t="s">
        <v>155</v>
      </c>
      <c r="AO220">
        <v>1</v>
      </c>
      <c r="AP220" s="42">
        <v>0.8082407407407407</v>
      </c>
      <c r="AQ220">
        <v>47.164115000000002</v>
      </c>
      <c r="AR220">
        <v>-88.48912</v>
      </c>
      <c r="AS220">
        <v>317.10000000000002</v>
      </c>
      <c r="AT220">
        <v>25.2</v>
      </c>
      <c r="AU220">
        <v>11</v>
      </c>
      <c r="AV220">
        <v>10</v>
      </c>
      <c r="AW220" t="s">
        <v>392</v>
      </c>
      <c r="AX220">
        <v>1.3</v>
      </c>
      <c r="AY220">
        <v>1.1000000000000001</v>
      </c>
      <c r="AZ220">
        <v>2.2000000000000002</v>
      </c>
      <c r="BA220">
        <v>14.048999999999999</v>
      </c>
      <c r="BB220">
        <v>18.059999999999999</v>
      </c>
      <c r="BC220">
        <v>1.29</v>
      </c>
      <c r="BD220">
        <v>11.04</v>
      </c>
      <c r="BE220">
        <v>2983.3910000000001</v>
      </c>
      <c r="BF220">
        <v>9.0660000000000007</v>
      </c>
      <c r="BG220">
        <v>3.6150000000000002</v>
      </c>
      <c r="BH220">
        <v>0</v>
      </c>
      <c r="BI220">
        <v>3.6150000000000002</v>
      </c>
      <c r="BJ220">
        <v>2.7250000000000001</v>
      </c>
      <c r="BK220">
        <v>0</v>
      </c>
      <c r="BL220">
        <v>2.7250000000000001</v>
      </c>
      <c r="BM220">
        <v>13.1768</v>
      </c>
      <c r="BQ220">
        <v>740.70100000000002</v>
      </c>
      <c r="BR220">
        <v>0.22620999999999999</v>
      </c>
      <c r="BS220">
        <v>0.26684200000000002</v>
      </c>
      <c r="BT220">
        <v>1.2078999999999999E-2</v>
      </c>
      <c r="BU220">
        <v>5.4454409999999998</v>
      </c>
      <c r="BV220">
        <f t="shared" si="3"/>
        <v>5.3635242000000005</v>
      </c>
    </row>
    <row r="221" spans="1:74" customFormat="1" x14ac:dyDescent="0.25">
      <c r="A221" s="40">
        <v>41703</v>
      </c>
      <c r="B221" s="41">
        <v>0.59998792824074076</v>
      </c>
      <c r="C221">
        <v>11.738</v>
      </c>
      <c r="D221">
        <v>7.51E-2</v>
      </c>
      <c r="E221">
        <v>751.18353300000001</v>
      </c>
      <c r="F221">
        <v>222.8</v>
      </c>
      <c r="G221">
        <v>-25.2</v>
      </c>
      <c r="H221">
        <v>1505</v>
      </c>
      <c r="J221">
        <v>4.0599999999999996</v>
      </c>
      <c r="K221">
        <v>0.89780000000000004</v>
      </c>
      <c r="L221">
        <v>10.538500000000001</v>
      </c>
      <c r="M221">
        <v>6.7400000000000002E-2</v>
      </c>
      <c r="N221">
        <v>200.05199999999999</v>
      </c>
      <c r="O221">
        <v>0</v>
      </c>
      <c r="P221">
        <v>200.1</v>
      </c>
      <c r="Q221">
        <v>150.82220000000001</v>
      </c>
      <c r="R221">
        <v>0</v>
      </c>
      <c r="S221">
        <v>150.80000000000001</v>
      </c>
      <c r="T221">
        <v>1505.0415</v>
      </c>
      <c r="W221">
        <v>0</v>
      </c>
      <c r="X221">
        <v>3.6476000000000002</v>
      </c>
      <c r="Y221">
        <v>12.2</v>
      </c>
      <c r="Z221">
        <v>868</v>
      </c>
      <c r="AA221">
        <v>882</v>
      </c>
      <c r="AB221">
        <v>814</v>
      </c>
      <c r="AC221">
        <v>52</v>
      </c>
      <c r="AD221">
        <v>5.55</v>
      </c>
      <c r="AE221">
        <v>0.13</v>
      </c>
      <c r="AF221">
        <v>993</v>
      </c>
      <c r="AG221">
        <v>-12</v>
      </c>
      <c r="AH221">
        <v>11</v>
      </c>
      <c r="AI221">
        <v>9</v>
      </c>
      <c r="AJ221">
        <v>191</v>
      </c>
      <c r="AK221">
        <v>189.1</v>
      </c>
      <c r="AL221">
        <v>4.5999999999999996</v>
      </c>
      <c r="AM221">
        <v>195</v>
      </c>
      <c r="AN221" t="s">
        <v>155</v>
      </c>
      <c r="AO221">
        <v>1</v>
      </c>
      <c r="AP221" s="42">
        <v>0.80825231481481474</v>
      </c>
      <c r="AQ221">
        <v>47.164085</v>
      </c>
      <c r="AR221">
        <v>-88.489275000000006</v>
      </c>
      <c r="AS221">
        <v>317.2</v>
      </c>
      <c r="AT221">
        <v>27</v>
      </c>
      <c r="AU221">
        <v>11</v>
      </c>
      <c r="AV221">
        <v>10</v>
      </c>
      <c r="AW221" t="s">
        <v>392</v>
      </c>
      <c r="AX221">
        <v>1.3</v>
      </c>
      <c r="AY221">
        <v>1.2</v>
      </c>
      <c r="AZ221">
        <v>2.2000000000000002</v>
      </c>
      <c r="BA221">
        <v>14.048999999999999</v>
      </c>
      <c r="BB221">
        <v>17.559999999999999</v>
      </c>
      <c r="BC221">
        <v>1.25</v>
      </c>
      <c r="BD221">
        <v>11.377000000000001</v>
      </c>
      <c r="BE221">
        <v>2975.6660000000002</v>
      </c>
      <c r="BF221">
        <v>12.121</v>
      </c>
      <c r="BG221">
        <v>5.915</v>
      </c>
      <c r="BH221">
        <v>0</v>
      </c>
      <c r="BI221">
        <v>5.915</v>
      </c>
      <c r="BJ221">
        <v>4.46</v>
      </c>
      <c r="BK221">
        <v>0</v>
      </c>
      <c r="BL221">
        <v>4.46</v>
      </c>
      <c r="BM221">
        <v>14.041600000000001</v>
      </c>
      <c r="BQ221">
        <v>748.87199999999996</v>
      </c>
      <c r="BR221">
        <v>0.33464899999999997</v>
      </c>
      <c r="BS221">
        <v>0.26791999999999999</v>
      </c>
      <c r="BT221">
        <v>1.2919999999999999E-2</v>
      </c>
      <c r="BU221">
        <v>8.055847</v>
      </c>
      <c r="BV221">
        <f t="shared" si="3"/>
        <v>5.385192</v>
      </c>
    </row>
    <row r="222" spans="1:74" customFormat="1" x14ac:dyDescent="0.25">
      <c r="A222" s="40">
        <v>41703</v>
      </c>
      <c r="B222" s="41">
        <v>0.5999995023148148</v>
      </c>
      <c r="C222">
        <v>12.016</v>
      </c>
      <c r="D222">
        <v>9.7500000000000003E-2</v>
      </c>
      <c r="E222">
        <v>975.45454500000005</v>
      </c>
      <c r="F222">
        <v>327.39999999999998</v>
      </c>
      <c r="G222">
        <v>-14</v>
      </c>
      <c r="H222">
        <v>1691.3</v>
      </c>
      <c r="J222">
        <v>4.3099999999999996</v>
      </c>
      <c r="K222">
        <v>0.89529999999999998</v>
      </c>
      <c r="L222">
        <v>10.757999999999999</v>
      </c>
      <c r="M222">
        <v>8.7300000000000003E-2</v>
      </c>
      <c r="N222">
        <v>293.11130000000003</v>
      </c>
      <c r="O222">
        <v>0</v>
      </c>
      <c r="P222">
        <v>293.10000000000002</v>
      </c>
      <c r="Q222">
        <v>220.9811</v>
      </c>
      <c r="R222">
        <v>0</v>
      </c>
      <c r="S222">
        <v>221</v>
      </c>
      <c r="T222">
        <v>1691.2846999999999</v>
      </c>
      <c r="W222">
        <v>0</v>
      </c>
      <c r="X222">
        <v>3.8551000000000002</v>
      </c>
      <c r="Y222">
        <v>12.2</v>
      </c>
      <c r="Z222">
        <v>868</v>
      </c>
      <c r="AA222">
        <v>882</v>
      </c>
      <c r="AB222">
        <v>811</v>
      </c>
      <c r="AC222">
        <v>52</v>
      </c>
      <c r="AD222">
        <v>5.55</v>
      </c>
      <c r="AE222">
        <v>0.13</v>
      </c>
      <c r="AF222">
        <v>993</v>
      </c>
      <c r="AG222">
        <v>-12</v>
      </c>
      <c r="AH222">
        <v>11</v>
      </c>
      <c r="AI222">
        <v>9</v>
      </c>
      <c r="AJ222">
        <v>191</v>
      </c>
      <c r="AK222">
        <v>189.9</v>
      </c>
      <c r="AL222">
        <v>4.7</v>
      </c>
      <c r="AM222">
        <v>195</v>
      </c>
      <c r="AN222" t="s">
        <v>155</v>
      </c>
      <c r="AO222">
        <v>1</v>
      </c>
      <c r="AP222" s="42">
        <v>0.80826388888888889</v>
      </c>
      <c r="AQ222">
        <v>47.164042999999999</v>
      </c>
      <c r="AR222">
        <v>-88.489435</v>
      </c>
      <c r="AS222">
        <v>317.2</v>
      </c>
      <c r="AT222">
        <v>28.9</v>
      </c>
      <c r="AU222">
        <v>11</v>
      </c>
      <c r="AV222">
        <v>10</v>
      </c>
      <c r="AW222" t="s">
        <v>392</v>
      </c>
      <c r="AX222">
        <v>1.3</v>
      </c>
      <c r="AY222">
        <v>1.4</v>
      </c>
      <c r="AZ222">
        <v>2.2999999999999998</v>
      </c>
      <c r="BA222">
        <v>14.048999999999999</v>
      </c>
      <c r="BB222">
        <v>17.12</v>
      </c>
      <c r="BC222">
        <v>1.22</v>
      </c>
      <c r="BD222">
        <v>11.696999999999999</v>
      </c>
      <c r="BE222">
        <v>2966.2289999999998</v>
      </c>
      <c r="BF222">
        <v>15.326000000000001</v>
      </c>
      <c r="BG222">
        <v>8.4629999999999992</v>
      </c>
      <c r="BH222">
        <v>0</v>
      </c>
      <c r="BI222">
        <v>8.4629999999999992</v>
      </c>
      <c r="BJ222">
        <v>6.3810000000000002</v>
      </c>
      <c r="BK222">
        <v>0</v>
      </c>
      <c r="BL222">
        <v>6.3810000000000002</v>
      </c>
      <c r="BM222">
        <v>15.408300000000001</v>
      </c>
      <c r="BQ222">
        <v>772.88</v>
      </c>
      <c r="BR222">
        <v>0.37439</v>
      </c>
      <c r="BS222">
        <v>0.26707900000000001</v>
      </c>
      <c r="BT222">
        <v>1.2999999999999999E-2</v>
      </c>
      <c r="BU222">
        <v>9.0125130000000002</v>
      </c>
      <c r="BV222">
        <f t="shared" si="3"/>
        <v>5.3682879000000003</v>
      </c>
    </row>
    <row r="223" spans="1:74" customFormat="1" x14ac:dyDescent="0.25">
      <c r="A223" s="40">
        <v>41703</v>
      </c>
      <c r="B223" s="41">
        <v>0.60001107638888895</v>
      </c>
      <c r="C223">
        <v>12.256</v>
      </c>
      <c r="D223">
        <v>0.106</v>
      </c>
      <c r="E223">
        <v>1060</v>
      </c>
      <c r="F223">
        <v>458.5</v>
      </c>
      <c r="G223">
        <v>-13.8</v>
      </c>
      <c r="H223">
        <v>1922.4</v>
      </c>
      <c r="J223">
        <v>4.57</v>
      </c>
      <c r="K223">
        <v>0.89300000000000002</v>
      </c>
      <c r="L223">
        <v>10.944900000000001</v>
      </c>
      <c r="M223">
        <v>9.4700000000000006E-2</v>
      </c>
      <c r="N223">
        <v>409.42959999999999</v>
      </c>
      <c r="O223">
        <v>0</v>
      </c>
      <c r="P223">
        <v>409.4</v>
      </c>
      <c r="Q223">
        <v>308.67520000000002</v>
      </c>
      <c r="R223">
        <v>0</v>
      </c>
      <c r="S223">
        <v>308.7</v>
      </c>
      <c r="T223">
        <v>1922.3902</v>
      </c>
      <c r="W223">
        <v>0</v>
      </c>
      <c r="X223">
        <v>4.0788000000000002</v>
      </c>
      <c r="Y223">
        <v>12.2</v>
      </c>
      <c r="Z223">
        <v>868</v>
      </c>
      <c r="AA223">
        <v>882</v>
      </c>
      <c r="AB223">
        <v>811</v>
      </c>
      <c r="AC223">
        <v>52</v>
      </c>
      <c r="AD223">
        <v>5.55</v>
      </c>
      <c r="AE223">
        <v>0.13</v>
      </c>
      <c r="AF223">
        <v>993</v>
      </c>
      <c r="AG223">
        <v>-12</v>
      </c>
      <c r="AH223">
        <v>11</v>
      </c>
      <c r="AI223">
        <v>9</v>
      </c>
      <c r="AJ223">
        <v>191</v>
      </c>
      <c r="AK223">
        <v>190</v>
      </c>
      <c r="AL223">
        <v>4.5</v>
      </c>
      <c r="AM223">
        <v>195</v>
      </c>
      <c r="AN223" t="s">
        <v>155</v>
      </c>
      <c r="AO223">
        <v>1</v>
      </c>
      <c r="AP223" s="42">
        <v>0.80827546296296304</v>
      </c>
      <c r="AQ223">
        <v>47.163978</v>
      </c>
      <c r="AR223">
        <v>-88.489597000000003</v>
      </c>
      <c r="AS223">
        <v>317.10000000000002</v>
      </c>
      <c r="AT223">
        <v>31.6</v>
      </c>
      <c r="AU223">
        <v>11</v>
      </c>
      <c r="AV223">
        <v>10</v>
      </c>
      <c r="AW223" t="s">
        <v>392</v>
      </c>
      <c r="AX223">
        <v>1</v>
      </c>
      <c r="AY223">
        <v>1.4</v>
      </c>
      <c r="AZ223">
        <v>1.9</v>
      </c>
      <c r="BA223">
        <v>14.048999999999999</v>
      </c>
      <c r="BB223">
        <v>16.760000000000002</v>
      </c>
      <c r="BC223">
        <v>1.19</v>
      </c>
      <c r="BD223">
        <v>11.978999999999999</v>
      </c>
      <c r="BE223">
        <v>2959.1579999999999</v>
      </c>
      <c r="BF223">
        <v>16.289000000000001</v>
      </c>
      <c r="BG223">
        <v>11.592000000000001</v>
      </c>
      <c r="BH223">
        <v>0</v>
      </c>
      <c r="BI223">
        <v>11.592000000000001</v>
      </c>
      <c r="BJ223">
        <v>8.74</v>
      </c>
      <c r="BK223">
        <v>0</v>
      </c>
      <c r="BL223">
        <v>8.74</v>
      </c>
      <c r="BM223">
        <v>17.1736</v>
      </c>
      <c r="BQ223">
        <v>801.83900000000006</v>
      </c>
      <c r="BR223">
        <v>0.53264900000000004</v>
      </c>
      <c r="BS223">
        <v>0.26607900000000001</v>
      </c>
      <c r="BT223">
        <v>1.3920999999999999E-2</v>
      </c>
      <c r="BU223">
        <v>12.822193</v>
      </c>
      <c r="BV223">
        <f t="shared" si="3"/>
        <v>5.348187900000001</v>
      </c>
    </row>
    <row r="224" spans="1:74" customFormat="1" x14ac:dyDescent="0.25">
      <c r="A224" s="40">
        <v>41703</v>
      </c>
      <c r="B224" s="41">
        <v>0.60002265046296299</v>
      </c>
      <c r="C224">
        <v>12.438000000000001</v>
      </c>
      <c r="D224">
        <v>9.7100000000000006E-2</v>
      </c>
      <c r="E224">
        <v>971.06965200000002</v>
      </c>
      <c r="F224">
        <v>516.9</v>
      </c>
      <c r="G224">
        <v>-8.8000000000000007</v>
      </c>
      <c r="H224">
        <v>1931.7</v>
      </c>
      <c r="J224">
        <v>4.8</v>
      </c>
      <c r="K224">
        <v>0.89159999999999995</v>
      </c>
      <c r="L224">
        <v>11.090199999999999</v>
      </c>
      <c r="M224">
        <v>8.6599999999999996E-2</v>
      </c>
      <c r="N224">
        <v>460.89</v>
      </c>
      <c r="O224">
        <v>0</v>
      </c>
      <c r="P224">
        <v>460.9</v>
      </c>
      <c r="Q224">
        <v>347.47199999999998</v>
      </c>
      <c r="R224">
        <v>0</v>
      </c>
      <c r="S224">
        <v>347.5</v>
      </c>
      <c r="T224">
        <v>1931.7336</v>
      </c>
      <c r="W224">
        <v>0</v>
      </c>
      <c r="X224">
        <v>4.2798999999999996</v>
      </c>
      <c r="Y224">
        <v>12.1</v>
      </c>
      <c r="Z224">
        <v>868</v>
      </c>
      <c r="AA224">
        <v>882</v>
      </c>
      <c r="AB224">
        <v>811</v>
      </c>
      <c r="AC224">
        <v>52</v>
      </c>
      <c r="AD224">
        <v>5.55</v>
      </c>
      <c r="AE224">
        <v>0.13</v>
      </c>
      <c r="AF224">
        <v>993</v>
      </c>
      <c r="AG224">
        <v>-12</v>
      </c>
      <c r="AH224">
        <v>11.920999999999999</v>
      </c>
      <c r="AI224">
        <v>9</v>
      </c>
      <c r="AJ224">
        <v>191</v>
      </c>
      <c r="AK224">
        <v>190</v>
      </c>
      <c r="AL224">
        <v>4.5</v>
      </c>
      <c r="AM224">
        <v>195</v>
      </c>
      <c r="AN224" t="s">
        <v>155</v>
      </c>
      <c r="AO224">
        <v>1</v>
      </c>
      <c r="AP224" s="42">
        <v>0.80828703703703697</v>
      </c>
      <c r="AQ224">
        <v>47.163899999999998</v>
      </c>
      <c r="AR224">
        <v>-88.489751999999996</v>
      </c>
      <c r="AS224">
        <v>316.8</v>
      </c>
      <c r="AT224">
        <v>32.9</v>
      </c>
      <c r="AU224">
        <v>11</v>
      </c>
      <c r="AV224">
        <v>10</v>
      </c>
      <c r="AW224" t="s">
        <v>392</v>
      </c>
      <c r="AX224">
        <v>1</v>
      </c>
      <c r="AY224">
        <v>1.4</v>
      </c>
      <c r="AZ224">
        <v>1.9</v>
      </c>
      <c r="BA224">
        <v>14.048999999999999</v>
      </c>
      <c r="BB224">
        <v>16.55</v>
      </c>
      <c r="BC224">
        <v>1.18</v>
      </c>
      <c r="BD224">
        <v>12.153</v>
      </c>
      <c r="BE224">
        <v>2961.8789999999999</v>
      </c>
      <c r="BF224">
        <v>14.718</v>
      </c>
      <c r="BG224">
        <v>12.89</v>
      </c>
      <c r="BH224">
        <v>0</v>
      </c>
      <c r="BI224">
        <v>12.89</v>
      </c>
      <c r="BJ224">
        <v>9.718</v>
      </c>
      <c r="BK224">
        <v>0</v>
      </c>
      <c r="BL224">
        <v>9.718</v>
      </c>
      <c r="BM224">
        <v>17.046600000000002</v>
      </c>
      <c r="BQ224">
        <v>831.11099999999999</v>
      </c>
      <c r="BR224">
        <v>0.56534099999999998</v>
      </c>
      <c r="BS224">
        <v>0.264158</v>
      </c>
      <c r="BT224">
        <v>1.3079E-2</v>
      </c>
      <c r="BU224">
        <v>13.609171999999999</v>
      </c>
      <c r="BV224">
        <f t="shared" si="3"/>
        <v>5.3095758000000002</v>
      </c>
    </row>
    <row r="225" spans="1:74" customFormat="1" x14ac:dyDescent="0.25">
      <c r="A225" s="40">
        <v>41703</v>
      </c>
      <c r="B225" s="41">
        <v>0.60003422453703703</v>
      </c>
      <c r="C225">
        <v>12.351000000000001</v>
      </c>
      <c r="D225">
        <v>7.2499999999999995E-2</v>
      </c>
      <c r="E225">
        <v>725.12110700000005</v>
      </c>
      <c r="F225">
        <v>621.1</v>
      </c>
      <c r="G225">
        <v>-8.9</v>
      </c>
      <c r="H225">
        <v>1673.1</v>
      </c>
      <c r="J225">
        <v>4.8</v>
      </c>
      <c r="K225">
        <v>0.89280000000000004</v>
      </c>
      <c r="L225">
        <v>11.0273</v>
      </c>
      <c r="M225">
        <v>6.4699999999999994E-2</v>
      </c>
      <c r="N225">
        <v>554.50350000000003</v>
      </c>
      <c r="O225">
        <v>0</v>
      </c>
      <c r="P225">
        <v>554.5</v>
      </c>
      <c r="Q225">
        <v>418.04860000000002</v>
      </c>
      <c r="R225">
        <v>0</v>
      </c>
      <c r="S225">
        <v>418</v>
      </c>
      <c r="T225">
        <v>1673.1306999999999</v>
      </c>
      <c r="W225">
        <v>0</v>
      </c>
      <c r="X225">
        <v>4.2854000000000001</v>
      </c>
      <c r="Y225">
        <v>12.2</v>
      </c>
      <c r="Z225">
        <v>867</v>
      </c>
      <c r="AA225">
        <v>882</v>
      </c>
      <c r="AB225">
        <v>811</v>
      </c>
      <c r="AC225">
        <v>52</v>
      </c>
      <c r="AD225">
        <v>5.55</v>
      </c>
      <c r="AE225">
        <v>0.13</v>
      </c>
      <c r="AF225">
        <v>993</v>
      </c>
      <c r="AG225">
        <v>-12</v>
      </c>
      <c r="AH225">
        <v>11.079000000000001</v>
      </c>
      <c r="AI225">
        <v>9</v>
      </c>
      <c r="AJ225">
        <v>191</v>
      </c>
      <c r="AK225">
        <v>189.1</v>
      </c>
      <c r="AL225">
        <v>4.5</v>
      </c>
      <c r="AM225">
        <v>195</v>
      </c>
      <c r="AN225" t="s">
        <v>155</v>
      </c>
      <c r="AO225">
        <v>1</v>
      </c>
      <c r="AP225" s="42">
        <v>0.80829861111111112</v>
      </c>
      <c r="AQ225">
        <v>47.163803000000001</v>
      </c>
      <c r="AR225">
        <v>-88.489913000000001</v>
      </c>
      <c r="AS225">
        <v>316.60000000000002</v>
      </c>
      <c r="AT225">
        <v>34.799999999999997</v>
      </c>
      <c r="AU225">
        <v>11</v>
      </c>
      <c r="AV225">
        <v>10</v>
      </c>
      <c r="AW225" t="s">
        <v>392</v>
      </c>
      <c r="AX225">
        <v>1.3</v>
      </c>
      <c r="AY225">
        <v>1.9</v>
      </c>
      <c r="AZ225">
        <v>2.4</v>
      </c>
      <c r="BA225">
        <v>14.048999999999999</v>
      </c>
      <c r="BB225">
        <v>16.73</v>
      </c>
      <c r="BC225">
        <v>1.19</v>
      </c>
      <c r="BD225">
        <v>12.007999999999999</v>
      </c>
      <c r="BE225">
        <v>2974.116</v>
      </c>
      <c r="BF225">
        <v>11.113</v>
      </c>
      <c r="BG225">
        <v>15.661</v>
      </c>
      <c r="BH225">
        <v>0</v>
      </c>
      <c r="BI225">
        <v>15.661</v>
      </c>
      <c r="BJ225">
        <v>11.807</v>
      </c>
      <c r="BK225">
        <v>0</v>
      </c>
      <c r="BL225">
        <v>11.807</v>
      </c>
      <c r="BM225">
        <v>14.9101</v>
      </c>
      <c r="BQ225">
        <v>840.38499999999999</v>
      </c>
      <c r="BR225">
        <v>0.457401</v>
      </c>
      <c r="BS225">
        <v>0.261237</v>
      </c>
      <c r="BT225">
        <v>1.1158E-2</v>
      </c>
      <c r="BU225">
        <v>11.010786</v>
      </c>
      <c r="BV225">
        <f t="shared" si="3"/>
        <v>5.2508637</v>
      </c>
    </row>
    <row r="226" spans="1:74" customFormat="1" x14ac:dyDescent="0.25">
      <c r="A226" s="40">
        <v>41703</v>
      </c>
      <c r="B226" s="41">
        <v>0.60004579861111107</v>
      </c>
      <c r="C226">
        <v>11.872999999999999</v>
      </c>
      <c r="D226">
        <v>3.6299999999999999E-2</v>
      </c>
      <c r="E226">
        <v>363.36633699999999</v>
      </c>
      <c r="F226">
        <v>692.1</v>
      </c>
      <c r="G226">
        <v>-8.9</v>
      </c>
      <c r="H226">
        <v>1360.9</v>
      </c>
      <c r="J226">
        <v>4.78</v>
      </c>
      <c r="K226">
        <v>0.89710000000000001</v>
      </c>
      <c r="L226">
        <v>10.6511</v>
      </c>
      <c r="M226">
        <v>3.2599999999999997E-2</v>
      </c>
      <c r="N226">
        <v>620.89480000000003</v>
      </c>
      <c r="O226">
        <v>0</v>
      </c>
      <c r="P226">
        <v>620.9</v>
      </c>
      <c r="Q226">
        <v>468.10199999999998</v>
      </c>
      <c r="R226">
        <v>0</v>
      </c>
      <c r="S226">
        <v>468.1</v>
      </c>
      <c r="T226">
        <v>1360.9383</v>
      </c>
      <c r="W226">
        <v>0</v>
      </c>
      <c r="X226">
        <v>4.2926000000000002</v>
      </c>
      <c r="Y226">
        <v>12.1</v>
      </c>
      <c r="Z226">
        <v>867</v>
      </c>
      <c r="AA226">
        <v>881</v>
      </c>
      <c r="AB226">
        <v>812</v>
      </c>
      <c r="AC226">
        <v>52</v>
      </c>
      <c r="AD226">
        <v>5.55</v>
      </c>
      <c r="AE226">
        <v>0.13</v>
      </c>
      <c r="AF226">
        <v>993</v>
      </c>
      <c r="AG226">
        <v>-12</v>
      </c>
      <c r="AH226">
        <v>11</v>
      </c>
      <c r="AI226">
        <v>9</v>
      </c>
      <c r="AJ226">
        <v>190.1</v>
      </c>
      <c r="AK226">
        <v>189</v>
      </c>
      <c r="AL226">
        <v>4.0999999999999996</v>
      </c>
      <c r="AM226">
        <v>195</v>
      </c>
      <c r="AN226" t="s">
        <v>155</v>
      </c>
      <c r="AO226">
        <v>1</v>
      </c>
      <c r="AP226" s="42">
        <v>0.80831018518518516</v>
      </c>
      <c r="AQ226">
        <v>47.163716999999998</v>
      </c>
      <c r="AR226">
        <v>-88.490084999999993</v>
      </c>
      <c r="AS226">
        <v>316.39999999999998</v>
      </c>
      <c r="AT226">
        <v>36.200000000000003</v>
      </c>
      <c r="AU226">
        <v>11</v>
      </c>
      <c r="AV226">
        <v>9</v>
      </c>
      <c r="AW226" t="s">
        <v>405</v>
      </c>
      <c r="AX226">
        <v>1.3</v>
      </c>
      <c r="AY226">
        <v>1.9</v>
      </c>
      <c r="AZ226">
        <v>2.5</v>
      </c>
      <c r="BA226">
        <v>14.048999999999999</v>
      </c>
      <c r="BB226">
        <v>17.45</v>
      </c>
      <c r="BC226">
        <v>1.24</v>
      </c>
      <c r="BD226">
        <v>11.468999999999999</v>
      </c>
      <c r="BE226">
        <v>2989.79</v>
      </c>
      <c r="BF226">
        <v>5.8239999999999998</v>
      </c>
      <c r="BG226">
        <v>18.251999999999999</v>
      </c>
      <c r="BH226">
        <v>0</v>
      </c>
      <c r="BI226">
        <v>18.251999999999999</v>
      </c>
      <c r="BJ226">
        <v>13.76</v>
      </c>
      <c r="BK226">
        <v>0</v>
      </c>
      <c r="BL226">
        <v>13.76</v>
      </c>
      <c r="BM226">
        <v>12.6225</v>
      </c>
      <c r="BQ226">
        <v>876.11599999999999</v>
      </c>
      <c r="BR226">
        <v>0.33748</v>
      </c>
      <c r="BS226">
        <v>0.26284200000000002</v>
      </c>
      <c r="BT226">
        <v>1.0999999999999999E-2</v>
      </c>
      <c r="BU226">
        <v>8.1239869999999996</v>
      </c>
      <c r="BV226">
        <f t="shared" si="3"/>
        <v>5.2831242000000005</v>
      </c>
    </row>
    <row r="227" spans="1:74" customFormat="1" x14ac:dyDescent="0.25">
      <c r="A227" s="40">
        <v>41703</v>
      </c>
      <c r="B227" s="41">
        <v>0.60005737268518522</v>
      </c>
      <c r="C227">
        <v>11.435</v>
      </c>
      <c r="D227">
        <v>2.64E-2</v>
      </c>
      <c r="E227">
        <v>264.35643599999997</v>
      </c>
      <c r="F227">
        <v>691.4</v>
      </c>
      <c r="G227">
        <v>1.6</v>
      </c>
      <c r="H227">
        <v>1216.5999999999999</v>
      </c>
      <c r="J227">
        <v>4.6399999999999997</v>
      </c>
      <c r="K227">
        <v>0.90080000000000005</v>
      </c>
      <c r="L227">
        <v>10.3005</v>
      </c>
      <c r="M227">
        <v>2.3800000000000002E-2</v>
      </c>
      <c r="N227">
        <v>622.8057</v>
      </c>
      <c r="O227">
        <v>1.4565999999999999</v>
      </c>
      <c r="P227">
        <v>624.29999999999995</v>
      </c>
      <c r="Q227">
        <v>469.54270000000002</v>
      </c>
      <c r="R227">
        <v>1.0982000000000001</v>
      </c>
      <c r="S227">
        <v>470.6</v>
      </c>
      <c r="T227">
        <v>1216.6376</v>
      </c>
      <c r="W227">
        <v>0</v>
      </c>
      <c r="X227">
        <v>4.1784999999999997</v>
      </c>
      <c r="Y227">
        <v>12.2</v>
      </c>
      <c r="Z227">
        <v>867</v>
      </c>
      <c r="AA227">
        <v>882</v>
      </c>
      <c r="AB227">
        <v>811</v>
      </c>
      <c r="AC227">
        <v>52</v>
      </c>
      <c r="AD227">
        <v>5.55</v>
      </c>
      <c r="AE227">
        <v>0.13</v>
      </c>
      <c r="AF227">
        <v>993</v>
      </c>
      <c r="AG227">
        <v>-12</v>
      </c>
      <c r="AH227">
        <v>11</v>
      </c>
      <c r="AI227">
        <v>9</v>
      </c>
      <c r="AJ227">
        <v>190</v>
      </c>
      <c r="AK227">
        <v>189</v>
      </c>
      <c r="AL227">
        <v>3.8</v>
      </c>
      <c r="AM227">
        <v>195</v>
      </c>
      <c r="AN227" t="s">
        <v>155</v>
      </c>
      <c r="AO227">
        <v>1</v>
      </c>
      <c r="AP227" s="42">
        <v>0.80832175925925931</v>
      </c>
      <c r="AQ227">
        <v>47.163634999999999</v>
      </c>
      <c r="AR227">
        <v>-88.490277000000006</v>
      </c>
      <c r="AS227">
        <v>316.7</v>
      </c>
      <c r="AT227">
        <v>37.9</v>
      </c>
      <c r="AU227">
        <v>11</v>
      </c>
      <c r="AV227">
        <v>9</v>
      </c>
      <c r="AW227" t="s">
        <v>405</v>
      </c>
      <c r="AX227">
        <v>1.1000000000000001</v>
      </c>
      <c r="AY227">
        <v>1.9</v>
      </c>
      <c r="AZ227">
        <v>2.2000000000000002</v>
      </c>
      <c r="BA227">
        <v>14.048999999999999</v>
      </c>
      <c r="BB227">
        <v>18.12</v>
      </c>
      <c r="BC227">
        <v>1.29</v>
      </c>
      <c r="BD227">
        <v>11.016999999999999</v>
      </c>
      <c r="BE227">
        <v>2995.2429999999999</v>
      </c>
      <c r="BF227">
        <v>4.407</v>
      </c>
      <c r="BG227">
        <v>18.965</v>
      </c>
      <c r="BH227">
        <v>4.3999999999999997E-2</v>
      </c>
      <c r="BI227">
        <v>19.010000000000002</v>
      </c>
      <c r="BJ227">
        <v>14.298</v>
      </c>
      <c r="BK227">
        <v>3.3000000000000002E-2</v>
      </c>
      <c r="BL227">
        <v>14.332000000000001</v>
      </c>
      <c r="BM227">
        <v>11.6896</v>
      </c>
      <c r="BQ227">
        <v>883.47500000000002</v>
      </c>
      <c r="BR227">
        <v>0.335368</v>
      </c>
      <c r="BS227">
        <v>0.26300000000000001</v>
      </c>
      <c r="BT227">
        <v>1.1920999999999999E-2</v>
      </c>
      <c r="BU227">
        <v>8.0731459999999995</v>
      </c>
      <c r="BV227">
        <f t="shared" si="3"/>
        <v>5.2863000000000007</v>
      </c>
    </row>
    <row r="228" spans="1:74" customFormat="1" x14ac:dyDescent="0.25">
      <c r="A228" s="40">
        <v>41703</v>
      </c>
      <c r="B228" s="41">
        <v>0.60006894675925926</v>
      </c>
      <c r="C228">
        <v>11.438000000000001</v>
      </c>
      <c r="D228">
        <v>3.0599999999999999E-2</v>
      </c>
      <c r="E228">
        <v>305.51948099999998</v>
      </c>
      <c r="F228">
        <v>621.9</v>
      </c>
      <c r="G228">
        <v>2.9</v>
      </c>
      <c r="H228">
        <v>1076</v>
      </c>
      <c r="J228">
        <v>4.3899999999999997</v>
      </c>
      <c r="K228">
        <v>0.90100000000000002</v>
      </c>
      <c r="L228">
        <v>10.305999999999999</v>
      </c>
      <c r="M228">
        <v>2.75E-2</v>
      </c>
      <c r="N228">
        <v>560.32690000000002</v>
      </c>
      <c r="O228">
        <v>2.5987</v>
      </c>
      <c r="P228">
        <v>562.9</v>
      </c>
      <c r="Q228">
        <v>422.43889999999999</v>
      </c>
      <c r="R228">
        <v>1.9592000000000001</v>
      </c>
      <c r="S228">
        <v>424.4</v>
      </c>
      <c r="T228">
        <v>1076.0389</v>
      </c>
      <c r="W228">
        <v>0</v>
      </c>
      <c r="X228">
        <v>3.9579</v>
      </c>
      <c r="Y228">
        <v>12.2</v>
      </c>
      <c r="Z228">
        <v>866</v>
      </c>
      <c r="AA228">
        <v>882</v>
      </c>
      <c r="AB228">
        <v>812</v>
      </c>
      <c r="AC228">
        <v>52</v>
      </c>
      <c r="AD228">
        <v>5.55</v>
      </c>
      <c r="AE228">
        <v>0.13</v>
      </c>
      <c r="AF228">
        <v>993</v>
      </c>
      <c r="AG228">
        <v>-12</v>
      </c>
      <c r="AH228">
        <v>11</v>
      </c>
      <c r="AI228">
        <v>9</v>
      </c>
      <c r="AJ228">
        <v>190.9</v>
      </c>
      <c r="AK228">
        <v>189.9</v>
      </c>
      <c r="AL228">
        <v>4.4000000000000004</v>
      </c>
      <c r="AM228">
        <v>195</v>
      </c>
      <c r="AN228" t="s">
        <v>155</v>
      </c>
      <c r="AO228">
        <v>1</v>
      </c>
      <c r="AP228" s="42">
        <v>0.80833333333333324</v>
      </c>
      <c r="AQ228">
        <v>47.163567</v>
      </c>
      <c r="AR228">
        <v>-88.490470000000002</v>
      </c>
      <c r="AS228">
        <v>316.8</v>
      </c>
      <c r="AT228">
        <v>37.1</v>
      </c>
      <c r="AU228">
        <v>11</v>
      </c>
      <c r="AV228">
        <v>10</v>
      </c>
      <c r="AW228" t="s">
        <v>405</v>
      </c>
      <c r="AX228">
        <v>1.1000000000000001</v>
      </c>
      <c r="AY228">
        <v>1.7</v>
      </c>
      <c r="AZ228">
        <v>2</v>
      </c>
      <c r="BA228">
        <v>14.048999999999999</v>
      </c>
      <c r="BB228">
        <v>18.13</v>
      </c>
      <c r="BC228">
        <v>1.29</v>
      </c>
      <c r="BD228">
        <v>10.989000000000001</v>
      </c>
      <c r="BE228">
        <v>2998.2379999999998</v>
      </c>
      <c r="BF228">
        <v>5.0970000000000004</v>
      </c>
      <c r="BG228">
        <v>17.071000000000002</v>
      </c>
      <c r="BH228">
        <v>7.9000000000000001E-2</v>
      </c>
      <c r="BI228">
        <v>17.149999999999999</v>
      </c>
      <c r="BJ228">
        <v>12.87</v>
      </c>
      <c r="BK228">
        <v>0.06</v>
      </c>
      <c r="BL228">
        <v>12.93</v>
      </c>
      <c r="BM228">
        <v>10.343500000000001</v>
      </c>
      <c r="BQ228">
        <v>837.22799999999995</v>
      </c>
      <c r="BR228">
        <v>0.32034299999999999</v>
      </c>
      <c r="BS228">
        <v>0.26484200000000002</v>
      </c>
      <c r="BT228">
        <v>1.2E-2</v>
      </c>
      <c r="BU228">
        <v>7.7114570000000002</v>
      </c>
      <c r="BV228">
        <f t="shared" si="3"/>
        <v>5.3233242000000009</v>
      </c>
    </row>
    <row r="229" spans="1:74" customFormat="1" x14ac:dyDescent="0.25">
      <c r="A229" s="40">
        <v>41703</v>
      </c>
      <c r="B229" s="41">
        <v>0.60008052083333341</v>
      </c>
      <c r="C229">
        <v>11.843</v>
      </c>
      <c r="D229">
        <v>4.4699999999999997E-2</v>
      </c>
      <c r="E229">
        <v>447.24550900000003</v>
      </c>
      <c r="F229">
        <v>517</v>
      </c>
      <c r="G229">
        <v>3.8</v>
      </c>
      <c r="H229">
        <v>1215.8</v>
      </c>
      <c r="J229">
        <v>4.2</v>
      </c>
      <c r="K229">
        <v>0.89729999999999999</v>
      </c>
      <c r="L229">
        <v>10.6273</v>
      </c>
      <c r="M229">
        <v>4.0099999999999997E-2</v>
      </c>
      <c r="N229">
        <v>463.9572</v>
      </c>
      <c r="O229">
        <v>3.4363000000000001</v>
      </c>
      <c r="P229">
        <v>467.4</v>
      </c>
      <c r="Q229">
        <v>349.78440000000001</v>
      </c>
      <c r="R229">
        <v>2.5907</v>
      </c>
      <c r="S229">
        <v>352.4</v>
      </c>
      <c r="T229">
        <v>1215.8019999999999</v>
      </c>
      <c r="W229">
        <v>0</v>
      </c>
      <c r="X229">
        <v>3.7688000000000001</v>
      </c>
      <c r="Y229">
        <v>12.1</v>
      </c>
      <c r="Z229">
        <v>868</v>
      </c>
      <c r="AA229">
        <v>881</v>
      </c>
      <c r="AB229">
        <v>809</v>
      </c>
      <c r="AC229">
        <v>52</v>
      </c>
      <c r="AD229">
        <v>5.55</v>
      </c>
      <c r="AE229">
        <v>0.13</v>
      </c>
      <c r="AF229">
        <v>993</v>
      </c>
      <c r="AG229">
        <v>-12</v>
      </c>
      <c r="AH229">
        <v>11</v>
      </c>
      <c r="AI229">
        <v>9</v>
      </c>
      <c r="AJ229">
        <v>190.1</v>
      </c>
      <c r="AK229">
        <v>190</v>
      </c>
      <c r="AL229">
        <v>3.8</v>
      </c>
      <c r="AM229">
        <v>195</v>
      </c>
      <c r="AN229" t="s">
        <v>155</v>
      </c>
      <c r="AO229">
        <v>2</v>
      </c>
      <c r="AP229" s="42">
        <v>0.80834490740740739</v>
      </c>
      <c r="AQ229">
        <v>47.163530000000002</v>
      </c>
      <c r="AR229">
        <v>-88.490683000000004</v>
      </c>
      <c r="AS229">
        <v>317.2</v>
      </c>
      <c r="AT229">
        <v>36.9</v>
      </c>
      <c r="AU229">
        <v>11</v>
      </c>
      <c r="AV229">
        <v>10</v>
      </c>
      <c r="AW229" t="s">
        <v>392</v>
      </c>
      <c r="AX229">
        <v>1.5</v>
      </c>
      <c r="AY229">
        <v>2.1</v>
      </c>
      <c r="AZ229">
        <v>2.6</v>
      </c>
      <c r="BA229">
        <v>14.048999999999999</v>
      </c>
      <c r="BB229">
        <v>17.510000000000002</v>
      </c>
      <c r="BC229">
        <v>1.25</v>
      </c>
      <c r="BD229">
        <v>11.442</v>
      </c>
      <c r="BE229">
        <v>2991.6509999999998</v>
      </c>
      <c r="BF229">
        <v>7.1909999999999998</v>
      </c>
      <c r="BG229">
        <v>13.677</v>
      </c>
      <c r="BH229">
        <v>0.10100000000000001</v>
      </c>
      <c r="BI229">
        <v>13.779</v>
      </c>
      <c r="BJ229">
        <v>10.311999999999999</v>
      </c>
      <c r="BK229">
        <v>7.5999999999999998E-2</v>
      </c>
      <c r="BL229">
        <v>10.388</v>
      </c>
      <c r="BM229">
        <v>11.3087</v>
      </c>
      <c r="BQ229">
        <v>771.40899999999999</v>
      </c>
      <c r="BR229">
        <v>0.31255300000000003</v>
      </c>
      <c r="BS229">
        <v>0.26592100000000002</v>
      </c>
      <c r="BT229">
        <v>1.3842E-2</v>
      </c>
      <c r="BU229">
        <v>7.5239320000000003</v>
      </c>
      <c r="BV229">
        <f t="shared" si="3"/>
        <v>5.3450121000000008</v>
      </c>
    </row>
    <row r="230" spans="1:74" customFormat="1" x14ac:dyDescent="0.25">
      <c r="A230" s="40">
        <v>41703</v>
      </c>
      <c r="B230" s="41">
        <v>0.60009209490740745</v>
      </c>
      <c r="C230">
        <v>12.103</v>
      </c>
      <c r="D230">
        <v>6.2399999999999997E-2</v>
      </c>
      <c r="E230">
        <v>624.48728500000004</v>
      </c>
      <c r="F230">
        <v>439.5</v>
      </c>
      <c r="G230">
        <v>3.6</v>
      </c>
      <c r="H230">
        <v>1438.4</v>
      </c>
      <c r="J230">
        <v>4.0999999999999996</v>
      </c>
      <c r="K230">
        <v>0.89490000000000003</v>
      </c>
      <c r="L230">
        <v>10.8309</v>
      </c>
      <c r="M230">
        <v>5.5899999999999998E-2</v>
      </c>
      <c r="N230">
        <v>393.2919</v>
      </c>
      <c r="O230">
        <v>3.2214999999999998</v>
      </c>
      <c r="P230">
        <v>396.5</v>
      </c>
      <c r="Q230">
        <v>296.50869999999998</v>
      </c>
      <c r="R230">
        <v>2.4287000000000001</v>
      </c>
      <c r="S230">
        <v>298.89999999999998</v>
      </c>
      <c r="T230">
        <v>1438.3639000000001</v>
      </c>
      <c r="W230">
        <v>0</v>
      </c>
      <c r="X230">
        <v>3.6688999999999998</v>
      </c>
      <c r="Y230">
        <v>12.2</v>
      </c>
      <c r="Z230">
        <v>865</v>
      </c>
      <c r="AA230">
        <v>882</v>
      </c>
      <c r="AB230">
        <v>809</v>
      </c>
      <c r="AC230">
        <v>52</v>
      </c>
      <c r="AD230">
        <v>5.55</v>
      </c>
      <c r="AE230">
        <v>0.13</v>
      </c>
      <c r="AF230">
        <v>993</v>
      </c>
      <c r="AG230">
        <v>-12</v>
      </c>
      <c r="AH230">
        <v>11</v>
      </c>
      <c r="AI230">
        <v>9</v>
      </c>
      <c r="AJ230">
        <v>190</v>
      </c>
      <c r="AK230">
        <v>190</v>
      </c>
      <c r="AL230">
        <v>3.8</v>
      </c>
      <c r="AM230">
        <v>195</v>
      </c>
      <c r="AN230" t="s">
        <v>155</v>
      </c>
      <c r="AO230">
        <v>2</v>
      </c>
      <c r="AP230" s="42">
        <v>0.80835648148148154</v>
      </c>
      <c r="AQ230">
        <v>47.163514999999997</v>
      </c>
      <c r="AR230">
        <v>-88.490894999999995</v>
      </c>
      <c r="AS230">
        <v>317</v>
      </c>
      <c r="AT230">
        <v>35.9</v>
      </c>
      <c r="AU230">
        <v>11</v>
      </c>
      <c r="AV230">
        <v>11</v>
      </c>
      <c r="AW230" t="s">
        <v>392</v>
      </c>
      <c r="AX230">
        <v>1.5</v>
      </c>
      <c r="AY230">
        <v>2.2000000000000002</v>
      </c>
      <c r="AZ230">
        <v>2.7</v>
      </c>
      <c r="BA230">
        <v>14.048999999999999</v>
      </c>
      <c r="BB230">
        <v>17.09</v>
      </c>
      <c r="BC230">
        <v>1.22</v>
      </c>
      <c r="BD230">
        <v>11.749000000000001</v>
      </c>
      <c r="BE230">
        <v>2981.94</v>
      </c>
      <c r="BF230">
        <v>9.7919999999999998</v>
      </c>
      <c r="BG230">
        <v>11.339</v>
      </c>
      <c r="BH230">
        <v>9.2999999999999999E-2</v>
      </c>
      <c r="BI230">
        <v>11.432</v>
      </c>
      <c r="BJ230">
        <v>8.5489999999999995</v>
      </c>
      <c r="BK230">
        <v>7.0000000000000007E-2</v>
      </c>
      <c r="BL230">
        <v>8.6189999999999998</v>
      </c>
      <c r="BM230">
        <v>13.0847</v>
      </c>
      <c r="BQ230">
        <v>734.46699999999998</v>
      </c>
      <c r="BR230">
        <v>0.40410000000000001</v>
      </c>
      <c r="BS230">
        <v>0.26600000000000001</v>
      </c>
      <c r="BT230">
        <v>1.2158E-2</v>
      </c>
      <c r="BU230">
        <v>9.7276969999999992</v>
      </c>
      <c r="BV230">
        <f t="shared" si="3"/>
        <v>5.3466000000000005</v>
      </c>
    </row>
    <row r="231" spans="1:74" customFormat="1" x14ac:dyDescent="0.25">
      <c r="A231" s="40">
        <v>41703</v>
      </c>
      <c r="B231" s="41">
        <v>0.60010366898148149</v>
      </c>
      <c r="C231">
        <v>12.231</v>
      </c>
      <c r="D231">
        <v>7.4800000000000005E-2</v>
      </c>
      <c r="E231">
        <v>748.05785100000003</v>
      </c>
      <c r="F231">
        <v>367.1</v>
      </c>
      <c r="G231">
        <v>-3.4</v>
      </c>
      <c r="H231">
        <v>1572.5</v>
      </c>
      <c r="J231">
        <v>4.16</v>
      </c>
      <c r="K231">
        <v>0.89359999999999995</v>
      </c>
      <c r="L231">
        <v>10.93</v>
      </c>
      <c r="M231">
        <v>6.6799999999999998E-2</v>
      </c>
      <c r="N231">
        <v>328.08519999999999</v>
      </c>
      <c r="O231">
        <v>0</v>
      </c>
      <c r="P231">
        <v>328.1</v>
      </c>
      <c r="Q231">
        <v>247.3484</v>
      </c>
      <c r="R231">
        <v>0</v>
      </c>
      <c r="S231">
        <v>247.3</v>
      </c>
      <c r="T231">
        <v>1572.5319999999999</v>
      </c>
      <c r="W231">
        <v>0</v>
      </c>
      <c r="X231">
        <v>3.7189000000000001</v>
      </c>
      <c r="Y231">
        <v>12.1</v>
      </c>
      <c r="Z231">
        <v>865</v>
      </c>
      <c r="AA231">
        <v>882</v>
      </c>
      <c r="AB231">
        <v>808</v>
      </c>
      <c r="AC231">
        <v>52</v>
      </c>
      <c r="AD231">
        <v>5.55</v>
      </c>
      <c r="AE231">
        <v>0.13</v>
      </c>
      <c r="AF231">
        <v>993</v>
      </c>
      <c r="AG231">
        <v>-12</v>
      </c>
      <c r="AH231">
        <v>11</v>
      </c>
      <c r="AI231">
        <v>9</v>
      </c>
      <c r="AJ231">
        <v>190.9</v>
      </c>
      <c r="AK231">
        <v>190</v>
      </c>
      <c r="AL231">
        <v>3.8</v>
      </c>
      <c r="AM231">
        <v>195</v>
      </c>
      <c r="AN231" t="s">
        <v>155</v>
      </c>
      <c r="AO231">
        <v>2</v>
      </c>
      <c r="AP231" s="42">
        <v>0.80836805555555558</v>
      </c>
      <c r="AQ231">
        <v>47.163502000000001</v>
      </c>
      <c r="AR231">
        <v>-88.491105000000005</v>
      </c>
      <c r="AS231">
        <v>317.2</v>
      </c>
      <c r="AT231">
        <v>35.700000000000003</v>
      </c>
      <c r="AU231">
        <v>11</v>
      </c>
      <c r="AV231">
        <v>10</v>
      </c>
      <c r="AW231" t="s">
        <v>392</v>
      </c>
      <c r="AX231">
        <v>1.5</v>
      </c>
      <c r="AY231">
        <v>2.2000000000000002</v>
      </c>
      <c r="AZ231">
        <v>2.7</v>
      </c>
      <c r="BA231">
        <v>14.048999999999999</v>
      </c>
      <c r="BB231">
        <v>16.89</v>
      </c>
      <c r="BC231">
        <v>1.2</v>
      </c>
      <c r="BD231">
        <v>11.906000000000001</v>
      </c>
      <c r="BE231">
        <v>2975.79</v>
      </c>
      <c r="BF231">
        <v>11.584</v>
      </c>
      <c r="BG231">
        <v>9.3539999999999992</v>
      </c>
      <c r="BH231">
        <v>0</v>
      </c>
      <c r="BI231">
        <v>9.3539999999999992</v>
      </c>
      <c r="BJ231">
        <v>7.0519999999999996</v>
      </c>
      <c r="BK231">
        <v>0</v>
      </c>
      <c r="BL231">
        <v>7.0519999999999996</v>
      </c>
      <c r="BM231">
        <v>14.1464</v>
      </c>
      <c r="BQ231">
        <v>736.2</v>
      </c>
      <c r="BR231">
        <v>0.36502899999999999</v>
      </c>
      <c r="BS231">
        <v>0.26968399999999998</v>
      </c>
      <c r="BT231">
        <v>1.2921E-2</v>
      </c>
      <c r="BU231">
        <v>8.7871609999999993</v>
      </c>
      <c r="BV231">
        <f t="shared" si="3"/>
        <v>5.4206484000000001</v>
      </c>
    </row>
    <row r="232" spans="1:74" customFormat="1" x14ac:dyDescent="0.25">
      <c r="A232" s="40">
        <v>41703</v>
      </c>
      <c r="B232" s="41">
        <v>0.60011524305555553</v>
      </c>
      <c r="C232">
        <v>12.25</v>
      </c>
      <c r="D232">
        <v>7.3599999999999999E-2</v>
      </c>
      <c r="E232">
        <v>735.95400299999994</v>
      </c>
      <c r="F232">
        <v>384.6</v>
      </c>
      <c r="G232">
        <v>0</v>
      </c>
      <c r="H232">
        <v>1635.3</v>
      </c>
      <c r="J232">
        <v>4.3099999999999996</v>
      </c>
      <c r="K232">
        <v>0.89339999999999997</v>
      </c>
      <c r="L232">
        <v>10.9443</v>
      </c>
      <c r="M232">
        <v>6.5799999999999997E-2</v>
      </c>
      <c r="N232">
        <v>343.60300000000001</v>
      </c>
      <c r="O232">
        <v>4.1399999999999999E-2</v>
      </c>
      <c r="P232">
        <v>343.6</v>
      </c>
      <c r="Q232">
        <v>259.04750000000001</v>
      </c>
      <c r="R232">
        <v>3.1199999999999999E-2</v>
      </c>
      <c r="S232">
        <v>259.10000000000002</v>
      </c>
      <c r="T232">
        <v>1635.3291999999999</v>
      </c>
      <c r="W232">
        <v>0</v>
      </c>
      <c r="X232">
        <v>3.8472</v>
      </c>
      <c r="Y232">
        <v>12.2</v>
      </c>
      <c r="Z232">
        <v>865</v>
      </c>
      <c r="AA232">
        <v>882</v>
      </c>
      <c r="AB232">
        <v>808</v>
      </c>
      <c r="AC232">
        <v>52</v>
      </c>
      <c r="AD232">
        <v>5.55</v>
      </c>
      <c r="AE232">
        <v>0.13</v>
      </c>
      <c r="AF232">
        <v>993</v>
      </c>
      <c r="AG232">
        <v>-12</v>
      </c>
      <c r="AH232">
        <v>11.920999999999999</v>
      </c>
      <c r="AI232">
        <v>9</v>
      </c>
      <c r="AJ232">
        <v>191</v>
      </c>
      <c r="AK232">
        <v>189.1</v>
      </c>
      <c r="AL232">
        <v>3.8</v>
      </c>
      <c r="AM232">
        <v>195</v>
      </c>
      <c r="AN232" t="s">
        <v>155</v>
      </c>
      <c r="AO232">
        <v>2</v>
      </c>
      <c r="AP232" s="42">
        <v>0.80837962962962961</v>
      </c>
      <c r="AQ232">
        <v>47.163454999999999</v>
      </c>
      <c r="AR232">
        <v>-88.491313000000005</v>
      </c>
      <c r="AS232">
        <v>317.2</v>
      </c>
      <c r="AT232">
        <v>36</v>
      </c>
      <c r="AU232">
        <v>11</v>
      </c>
      <c r="AV232">
        <v>11</v>
      </c>
      <c r="AW232" t="s">
        <v>392</v>
      </c>
      <c r="AX232">
        <v>1.6</v>
      </c>
      <c r="AY232">
        <v>2.2000000000000002</v>
      </c>
      <c r="AZ232">
        <v>2.7</v>
      </c>
      <c r="BA232">
        <v>14.048999999999999</v>
      </c>
      <c r="BB232">
        <v>16.86</v>
      </c>
      <c r="BC232">
        <v>1.2</v>
      </c>
      <c r="BD232">
        <v>11.930999999999999</v>
      </c>
      <c r="BE232">
        <v>2974.4690000000001</v>
      </c>
      <c r="BF232">
        <v>11.374000000000001</v>
      </c>
      <c r="BG232">
        <v>9.7789999999999999</v>
      </c>
      <c r="BH232">
        <v>1E-3</v>
      </c>
      <c r="BI232">
        <v>9.7810000000000006</v>
      </c>
      <c r="BJ232">
        <v>7.3730000000000002</v>
      </c>
      <c r="BK232">
        <v>1E-3</v>
      </c>
      <c r="BL232">
        <v>7.3739999999999997</v>
      </c>
      <c r="BM232">
        <v>14.685600000000001</v>
      </c>
      <c r="BQ232">
        <v>760.27</v>
      </c>
      <c r="BR232">
        <v>0.47151999999999999</v>
      </c>
      <c r="BS232">
        <v>0.267237</v>
      </c>
      <c r="BT232">
        <v>1.1158E-2</v>
      </c>
      <c r="BU232">
        <v>11.350666</v>
      </c>
      <c r="BV232">
        <f t="shared" si="3"/>
        <v>5.3714637000000005</v>
      </c>
    </row>
    <row r="233" spans="1:74" customFormat="1" x14ac:dyDescent="0.25">
      <c r="A233" s="40">
        <v>41703</v>
      </c>
      <c r="B233" s="41">
        <v>0.60012681712962956</v>
      </c>
      <c r="C233">
        <v>12.212999999999999</v>
      </c>
      <c r="D233">
        <v>5.74E-2</v>
      </c>
      <c r="E233">
        <v>574.11414000000002</v>
      </c>
      <c r="F233">
        <v>460.6</v>
      </c>
      <c r="G233">
        <v>5.3</v>
      </c>
      <c r="H233">
        <v>1537.9</v>
      </c>
      <c r="J233">
        <v>4.5</v>
      </c>
      <c r="K233">
        <v>0.89400000000000002</v>
      </c>
      <c r="L233">
        <v>10.9194</v>
      </c>
      <c r="M233">
        <v>5.1299999999999998E-2</v>
      </c>
      <c r="N233">
        <v>411.79610000000002</v>
      </c>
      <c r="O233">
        <v>4.7412999999999998</v>
      </c>
      <c r="P233">
        <v>416.5</v>
      </c>
      <c r="Q233">
        <v>310.45929999999998</v>
      </c>
      <c r="R233">
        <v>3.5745</v>
      </c>
      <c r="S233">
        <v>314</v>
      </c>
      <c r="T233">
        <v>1537.9060999999999</v>
      </c>
      <c r="W233">
        <v>0</v>
      </c>
      <c r="X233">
        <v>4.0232000000000001</v>
      </c>
      <c r="Y233">
        <v>12.1</v>
      </c>
      <c r="Z233">
        <v>866</v>
      </c>
      <c r="AA233">
        <v>881</v>
      </c>
      <c r="AB233">
        <v>808</v>
      </c>
      <c r="AC233">
        <v>52</v>
      </c>
      <c r="AD233">
        <v>5.55</v>
      </c>
      <c r="AE233">
        <v>0.13</v>
      </c>
      <c r="AF233">
        <v>993</v>
      </c>
      <c r="AG233">
        <v>-12</v>
      </c>
      <c r="AH233">
        <v>12</v>
      </c>
      <c r="AI233">
        <v>9</v>
      </c>
      <c r="AJ233">
        <v>191</v>
      </c>
      <c r="AK233">
        <v>189.9</v>
      </c>
      <c r="AL233">
        <v>4.2</v>
      </c>
      <c r="AM233">
        <v>195</v>
      </c>
      <c r="AN233" t="s">
        <v>155</v>
      </c>
      <c r="AO233">
        <v>2</v>
      </c>
      <c r="AP233" s="42">
        <v>0.80839120370370365</v>
      </c>
      <c r="AQ233">
        <v>47.163392999999999</v>
      </c>
      <c r="AR233">
        <v>-88.491507999999996</v>
      </c>
      <c r="AS233">
        <v>317.10000000000002</v>
      </c>
      <c r="AT233">
        <v>36.5</v>
      </c>
      <c r="AU233">
        <v>11</v>
      </c>
      <c r="AV233">
        <v>11</v>
      </c>
      <c r="AW233" t="s">
        <v>392</v>
      </c>
      <c r="AX233">
        <v>1.2</v>
      </c>
      <c r="AY233">
        <v>1.7</v>
      </c>
      <c r="AZ233">
        <v>2.1</v>
      </c>
      <c r="BA233">
        <v>14.048999999999999</v>
      </c>
      <c r="BB233">
        <v>16.940000000000001</v>
      </c>
      <c r="BC233">
        <v>1.21</v>
      </c>
      <c r="BD233">
        <v>11.851000000000001</v>
      </c>
      <c r="BE233">
        <v>2980.8389999999999</v>
      </c>
      <c r="BF233">
        <v>8.9179999999999993</v>
      </c>
      <c r="BG233">
        <v>11.772</v>
      </c>
      <c r="BH233">
        <v>0.13600000000000001</v>
      </c>
      <c r="BI233">
        <v>11.907999999999999</v>
      </c>
      <c r="BJ233">
        <v>8.875</v>
      </c>
      <c r="BK233">
        <v>0.10199999999999999</v>
      </c>
      <c r="BL233">
        <v>8.9770000000000003</v>
      </c>
      <c r="BM233">
        <v>13.8718</v>
      </c>
      <c r="BQ233">
        <v>798.56500000000005</v>
      </c>
      <c r="BR233">
        <v>0.42574000000000001</v>
      </c>
      <c r="BS233">
        <v>0.265158</v>
      </c>
      <c r="BT233">
        <v>1.2841999999999999E-2</v>
      </c>
      <c r="BU233">
        <v>10.248627000000001</v>
      </c>
      <c r="BV233">
        <f t="shared" si="3"/>
        <v>5.3296758000000004</v>
      </c>
    </row>
    <row r="234" spans="1:74" customFormat="1" x14ac:dyDescent="0.25">
      <c r="A234" s="40">
        <v>41703</v>
      </c>
      <c r="B234" s="41">
        <v>0.60013839120370371</v>
      </c>
      <c r="C234">
        <v>12.212</v>
      </c>
      <c r="D234">
        <v>8.3799999999999999E-2</v>
      </c>
      <c r="E234">
        <v>837.5</v>
      </c>
      <c r="F234">
        <v>519.9</v>
      </c>
      <c r="G234">
        <v>4.9000000000000004</v>
      </c>
      <c r="H234">
        <v>1574.2</v>
      </c>
      <c r="J234">
        <v>4.5999999999999996</v>
      </c>
      <c r="K234">
        <v>0.89390000000000003</v>
      </c>
      <c r="L234">
        <v>10.915800000000001</v>
      </c>
      <c r="M234">
        <v>7.4899999999999994E-2</v>
      </c>
      <c r="N234">
        <v>464.7337</v>
      </c>
      <c r="O234">
        <v>4.4051999999999998</v>
      </c>
      <c r="P234">
        <v>469.1</v>
      </c>
      <c r="Q234">
        <v>350.3698</v>
      </c>
      <c r="R234">
        <v>3.3210999999999999</v>
      </c>
      <c r="S234">
        <v>353.7</v>
      </c>
      <c r="T234">
        <v>1574.1519000000001</v>
      </c>
      <c r="W234">
        <v>0</v>
      </c>
      <c r="X234">
        <v>4.1116999999999999</v>
      </c>
      <c r="Y234">
        <v>12.1</v>
      </c>
      <c r="Z234">
        <v>866</v>
      </c>
      <c r="AA234">
        <v>882</v>
      </c>
      <c r="AB234">
        <v>809</v>
      </c>
      <c r="AC234">
        <v>52</v>
      </c>
      <c r="AD234">
        <v>5.55</v>
      </c>
      <c r="AE234">
        <v>0.13</v>
      </c>
      <c r="AF234">
        <v>993</v>
      </c>
      <c r="AG234">
        <v>-12</v>
      </c>
      <c r="AH234">
        <v>12</v>
      </c>
      <c r="AI234">
        <v>9</v>
      </c>
      <c r="AJ234">
        <v>191</v>
      </c>
      <c r="AK234">
        <v>190</v>
      </c>
      <c r="AL234">
        <v>4.4000000000000004</v>
      </c>
      <c r="AM234">
        <v>195</v>
      </c>
      <c r="AN234" t="s">
        <v>155</v>
      </c>
      <c r="AO234">
        <v>2</v>
      </c>
      <c r="AP234" s="42">
        <v>0.8084027777777778</v>
      </c>
      <c r="AQ234">
        <v>47.163291999999998</v>
      </c>
      <c r="AR234">
        <v>-88.491686999999999</v>
      </c>
      <c r="AS234">
        <v>317</v>
      </c>
      <c r="AT234">
        <v>37.5</v>
      </c>
      <c r="AU234">
        <v>11</v>
      </c>
      <c r="AV234">
        <v>11</v>
      </c>
      <c r="AW234" t="s">
        <v>392</v>
      </c>
      <c r="AX234">
        <v>1.5</v>
      </c>
      <c r="AY234">
        <v>1</v>
      </c>
      <c r="AZ234">
        <v>2.2999999999999998</v>
      </c>
      <c r="BA234">
        <v>14.048999999999999</v>
      </c>
      <c r="BB234">
        <v>16.899999999999999</v>
      </c>
      <c r="BC234">
        <v>1.2</v>
      </c>
      <c r="BD234">
        <v>11.875</v>
      </c>
      <c r="BE234">
        <v>2973.5349999999999</v>
      </c>
      <c r="BF234">
        <v>12.978999999999999</v>
      </c>
      <c r="BG234">
        <v>13.257</v>
      </c>
      <c r="BH234">
        <v>0.126</v>
      </c>
      <c r="BI234">
        <v>13.382999999999999</v>
      </c>
      <c r="BJ234">
        <v>9.9949999999999992</v>
      </c>
      <c r="BK234">
        <v>9.5000000000000001E-2</v>
      </c>
      <c r="BL234">
        <v>10.09</v>
      </c>
      <c r="BM234">
        <v>14.1686</v>
      </c>
      <c r="BQ234">
        <v>814.40800000000002</v>
      </c>
      <c r="BR234">
        <v>0.333505</v>
      </c>
      <c r="BS234">
        <v>0.26776299999999997</v>
      </c>
      <c r="BT234">
        <v>1.2078999999999999E-2</v>
      </c>
      <c r="BU234">
        <v>8.0282990000000005</v>
      </c>
      <c r="BV234">
        <f t="shared" si="3"/>
        <v>5.3820363000000002</v>
      </c>
    </row>
    <row r="235" spans="1:74" customFormat="1" x14ac:dyDescent="0.25">
      <c r="A235" s="40">
        <v>41703</v>
      </c>
      <c r="B235" s="41">
        <v>0.60014996527777775</v>
      </c>
      <c r="C235">
        <v>12.333</v>
      </c>
      <c r="D235">
        <v>0.1351</v>
      </c>
      <c r="E235">
        <v>1351.4097280000001</v>
      </c>
      <c r="F235">
        <v>544.29999999999995</v>
      </c>
      <c r="G235">
        <v>-4.3</v>
      </c>
      <c r="H235">
        <v>1896.6</v>
      </c>
      <c r="J235">
        <v>4.5</v>
      </c>
      <c r="K235">
        <v>0.8921</v>
      </c>
      <c r="L235">
        <v>11.0029</v>
      </c>
      <c r="M235">
        <v>0.1206</v>
      </c>
      <c r="N235">
        <v>485.58179999999999</v>
      </c>
      <c r="O235">
        <v>0</v>
      </c>
      <c r="P235">
        <v>485.6</v>
      </c>
      <c r="Q235">
        <v>366.08749999999998</v>
      </c>
      <c r="R235">
        <v>0</v>
      </c>
      <c r="S235">
        <v>366.1</v>
      </c>
      <c r="T235">
        <v>1896.5709999999999</v>
      </c>
      <c r="W235">
        <v>0</v>
      </c>
      <c r="X235">
        <v>4.0145999999999997</v>
      </c>
      <c r="Y235">
        <v>12.2</v>
      </c>
      <c r="Z235">
        <v>866</v>
      </c>
      <c r="AA235">
        <v>882</v>
      </c>
      <c r="AB235">
        <v>809</v>
      </c>
      <c r="AC235">
        <v>52</v>
      </c>
      <c r="AD235">
        <v>5.55</v>
      </c>
      <c r="AE235">
        <v>0.13</v>
      </c>
      <c r="AF235">
        <v>993</v>
      </c>
      <c r="AG235">
        <v>-12</v>
      </c>
      <c r="AH235">
        <v>12</v>
      </c>
      <c r="AI235">
        <v>9</v>
      </c>
      <c r="AJ235">
        <v>191</v>
      </c>
      <c r="AK235">
        <v>190</v>
      </c>
      <c r="AL235">
        <v>4.4000000000000004</v>
      </c>
      <c r="AM235">
        <v>195</v>
      </c>
      <c r="AN235" t="s">
        <v>155</v>
      </c>
      <c r="AO235">
        <v>2</v>
      </c>
      <c r="AP235" s="42">
        <v>0.8084027777777778</v>
      </c>
      <c r="AQ235">
        <v>47.163291999999998</v>
      </c>
      <c r="AR235">
        <v>-88.491686999999999</v>
      </c>
      <c r="AS235">
        <v>317</v>
      </c>
      <c r="AT235">
        <v>37.5</v>
      </c>
      <c r="AU235">
        <v>11</v>
      </c>
      <c r="AV235">
        <v>11</v>
      </c>
      <c r="AW235" t="s">
        <v>392</v>
      </c>
      <c r="AX235">
        <v>1.5</v>
      </c>
      <c r="AY235">
        <v>1</v>
      </c>
      <c r="AZ235">
        <v>2.2999999999999998</v>
      </c>
      <c r="BA235">
        <v>14.048999999999999</v>
      </c>
      <c r="BB235">
        <v>16.63</v>
      </c>
      <c r="BC235">
        <v>1.18</v>
      </c>
      <c r="BD235">
        <v>12.09</v>
      </c>
      <c r="BE235">
        <v>2953.3780000000002</v>
      </c>
      <c r="BF235">
        <v>20.597000000000001</v>
      </c>
      <c r="BG235">
        <v>13.648999999999999</v>
      </c>
      <c r="BH235">
        <v>0</v>
      </c>
      <c r="BI235">
        <v>13.648999999999999</v>
      </c>
      <c r="BJ235">
        <v>10.29</v>
      </c>
      <c r="BK235">
        <v>0</v>
      </c>
      <c r="BL235">
        <v>10.29</v>
      </c>
      <c r="BM235">
        <v>16.820799999999998</v>
      </c>
      <c r="BQ235">
        <v>783.53200000000004</v>
      </c>
      <c r="BR235">
        <v>0.30297499999999999</v>
      </c>
      <c r="BS235">
        <v>0.26892100000000002</v>
      </c>
      <c r="BT235">
        <v>1.2E-2</v>
      </c>
      <c r="BU235">
        <v>7.2933659999999998</v>
      </c>
      <c r="BV235">
        <f t="shared" si="3"/>
        <v>5.4053121000000006</v>
      </c>
    </row>
    <row r="236" spans="1:74" customFormat="1" x14ac:dyDescent="0.25">
      <c r="A236" s="40">
        <v>41703</v>
      </c>
      <c r="B236" s="41">
        <v>0.6001615393518519</v>
      </c>
      <c r="C236">
        <v>12.611000000000001</v>
      </c>
      <c r="D236">
        <v>0.17130000000000001</v>
      </c>
      <c r="E236">
        <v>1713.327896</v>
      </c>
      <c r="F236">
        <v>546.20000000000005</v>
      </c>
      <c r="G236">
        <v>-5.9</v>
      </c>
      <c r="H236">
        <v>2288.6</v>
      </c>
      <c r="J236">
        <v>4.3</v>
      </c>
      <c r="K236">
        <v>0.88919999999999999</v>
      </c>
      <c r="L236">
        <v>11.2134</v>
      </c>
      <c r="M236">
        <v>0.15229999999999999</v>
      </c>
      <c r="N236">
        <v>485.67790000000002</v>
      </c>
      <c r="O236">
        <v>0</v>
      </c>
      <c r="P236">
        <v>485.7</v>
      </c>
      <c r="Q236">
        <v>366.16</v>
      </c>
      <c r="R236">
        <v>0</v>
      </c>
      <c r="S236">
        <v>366.2</v>
      </c>
      <c r="T236">
        <v>2288.5862000000002</v>
      </c>
      <c r="W236">
        <v>0</v>
      </c>
      <c r="X236">
        <v>3.8235000000000001</v>
      </c>
      <c r="Y236">
        <v>12.1</v>
      </c>
      <c r="Z236">
        <v>866</v>
      </c>
      <c r="AA236">
        <v>882</v>
      </c>
      <c r="AB236">
        <v>811</v>
      </c>
      <c r="AC236">
        <v>52</v>
      </c>
      <c r="AD236">
        <v>5.55</v>
      </c>
      <c r="AE236">
        <v>0.13</v>
      </c>
      <c r="AF236">
        <v>993</v>
      </c>
      <c r="AG236">
        <v>-12</v>
      </c>
      <c r="AH236">
        <v>12</v>
      </c>
      <c r="AI236">
        <v>9</v>
      </c>
      <c r="AJ236">
        <v>191</v>
      </c>
      <c r="AK236">
        <v>189.1</v>
      </c>
      <c r="AL236">
        <v>4.2</v>
      </c>
      <c r="AM236">
        <v>195</v>
      </c>
      <c r="AN236" t="s">
        <v>155</v>
      </c>
      <c r="AO236">
        <v>2</v>
      </c>
      <c r="AP236" s="42">
        <v>0.80842592592592588</v>
      </c>
      <c r="AQ236">
        <v>47.163069999999998</v>
      </c>
      <c r="AR236">
        <v>-88.491983000000005</v>
      </c>
      <c r="AS236">
        <v>316.7</v>
      </c>
      <c r="AT236">
        <v>37.5</v>
      </c>
      <c r="AU236">
        <v>11</v>
      </c>
      <c r="AV236">
        <v>11</v>
      </c>
      <c r="AW236" t="s">
        <v>392</v>
      </c>
      <c r="AX236">
        <v>1</v>
      </c>
      <c r="AY236">
        <v>1.1000000000000001</v>
      </c>
      <c r="AZ236">
        <v>2.2999999999999998</v>
      </c>
      <c r="BA236">
        <v>14.048999999999999</v>
      </c>
      <c r="BB236">
        <v>16.190000000000001</v>
      </c>
      <c r="BC236">
        <v>1.1499999999999999</v>
      </c>
      <c r="BD236">
        <v>12.461</v>
      </c>
      <c r="BE236">
        <v>2936.5540000000001</v>
      </c>
      <c r="BF236">
        <v>25.393000000000001</v>
      </c>
      <c r="BG236">
        <v>13.319000000000001</v>
      </c>
      <c r="BH236">
        <v>0</v>
      </c>
      <c r="BI236">
        <v>13.319000000000001</v>
      </c>
      <c r="BJ236">
        <v>10.042</v>
      </c>
      <c r="BK236">
        <v>0</v>
      </c>
      <c r="BL236">
        <v>10.042</v>
      </c>
      <c r="BM236">
        <v>19.803000000000001</v>
      </c>
      <c r="BQ236">
        <v>728.05600000000004</v>
      </c>
      <c r="BR236">
        <v>0.39862599999999998</v>
      </c>
      <c r="BS236">
        <v>0.266237</v>
      </c>
      <c r="BT236">
        <v>1.2E-2</v>
      </c>
      <c r="BU236">
        <v>9.5959249999999994</v>
      </c>
      <c r="BV236">
        <f t="shared" si="3"/>
        <v>5.3513637000000003</v>
      </c>
    </row>
    <row r="237" spans="1:74" customFormat="1" x14ac:dyDescent="0.25">
      <c r="A237" s="40">
        <v>41703</v>
      </c>
      <c r="B237" s="41">
        <v>0.60017311342592594</v>
      </c>
      <c r="C237">
        <v>12.644</v>
      </c>
      <c r="D237">
        <v>0.18440000000000001</v>
      </c>
      <c r="E237">
        <v>1843.670257</v>
      </c>
      <c r="F237">
        <v>545.9</v>
      </c>
      <c r="G237">
        <v>-7.5</v>
      </c>
      <c r="H237">
        <v>2495</v>
      </c>
      <c r="J237">
        <v>4.2</v>
      </c>
      <c r="K237">
        <v>0.88859999999999995</v>
      </c>
      <c r="L237">
        <v>11.2354</v>
      </c>
      <c r="M237">
        <v>0.1638</v>
      </c>
      <c r="N237">
        <v>485.06810000000002</v>
      </c>
      <c r="O237">
        <v>0</v>
      </c>
      <c r="P237">
        <v>485.1</v>
      </c>
      <c r="Q237">
        <v>365.7002</v>
      </c>
      <c r="R237">
        <v>0</v>
      </c>
      <c r="S237">
        <v>365.7</v>
      </c>
      <c r="T237">
        <v>2494.9857000000002</v>
      </c>
      <c r="W237">
        <v>0</v>
      </c>
      <c r="X237">
        <v>3.7321</v>
      </c>
      <c r="Y237">
        <v>12.2</v>
      </c>
      <c r="Z237">
        <v>867</v>
      </c>
      <c r="AA237">
        <v>882</v>
      </c>
      <c r="AB237">
        <v>812</v>
      </c>
      <c r="AC237">
        <v>52</v>
      </c>
      <c r="AD237">
        <v>5.55</v>
      </c>
      <c r="AE237">
        <v>0.13</v>
      </c>
      <c r="AF237">
        <v>993</v>
      </c>
      <c r="AG237">
        <v>-12</v>
      </c>
      <c r="AH237">
        <v>12</v>
      </c>
      <c r="AI237">
        <v>9</v>
      </c>
      <c r="AJ237">
        <v>191</v>
      </c>
      <c r="AK237">
        <v>189.9</v>
      </c>
      <c r="AL237">
        <v>4.0999999999999996</v>
      </c>
      <c r="AM237">
        <v>195</v>
      </c>
      <c r="AN237" t="s">
        <v>155</v>
      </c>
      <c r="AO237">
        <v>2</v>
      </c>
      <c r="AP237" s="42">
        <v>0.80843750000000003</v>
      </c>
      <c r="AQ237">
        <v>47.16292</v>
      </c>
      <c r="AR237">
        <v>-88.492046999999999</v>
      </c>
      <c r="AS237">
        <v>316.10000000000002</v>
      </c>
      <c r="AT237">
        <v>37.1</v>
      </c>
      <c r="AU237">
        <v>11</v>
      </c>
      <c r="AV237">
        <v>10</v>
      </c>
      <c r="AW237" t="s">
        <v>406</v>
      </c>
      <c r="AX237">
        <v>1.1000000000000001</v>
      </c>
      <c r="AY237">
        <v>1.2</v>
      </c>
      <c r="AZ237">
        <v>2.4</v>
      </c>
      <c r="BA237">
        <v>14.048999999999999</v>
      </c>
      <c r="BB237">
        <v>16.11</v>
      </c>
      <c r="BC237">
        <v>1.1499999999999999</v>
      </c>
      <c r="BD237">
        <v>12.538</v>
      </c>
      <c r="BE237">
        <v>2928.598</v>
      </c>
      <c r="BF237">
        <v>27.178999999999998</v>
      </c>
      <c r="BG237">
        <v>13.241</v>
      </c>
      <c r="BH237">
        <v>0</v>
      </c>
      <c r="BI237">
        <v>13.241</v>
      </c>
      <c r="BJ237">
        <v>9.9819999999999993</v>
      </c>
      <c r="BK237">
        <v>0</v>
      </c>
      <c r="BL237">
        <v>9.9819999999999993</v>
      </c>
      <c r="BM237">
        <v>21.488299999999999</v>
      </c>
      <c r="BQ237">
        <v>707.327</v>
      </c>
      <c r="BR237">
        <v>0.60941800000000002</v>
      </c>
      <c r="BS237">
        <v>0.26784000000000002</v>
      </c>
      <c r="BT237">
        <v>1.2E-2</v>
      </c>
      <c r="BU237">
        <v>14.670204999999999</v>
      </c>
      <c r="BV237">
        <f t="shared" si="3"/>
        <v>5.3835840000000008</v>
      </c>
    </row>
    <row r="238" spans="1:74" customFormat="1" x14ac:dyDescent="0.25">
      <c r="A238" s="40">
        <v>41703</v>
      </c>
      <c r="B238" s="41">
        <v>0.60018468749999998</v>
      </c>
      <c r="C238">
        <v>12.930999999999999</v>
      </c>
      <c r="D238">
        <v>0.21659999999999999</v>
      </c>
      <c r="E238">
        <v>2165.6217620000002</v>
      </c>
      <c r="F238">
        <v>607.9</v>
      </c>
      <c r="G238">
        <v>-7.7</v>
      </c>
      <c r="H238">
        <v>2519.4</v>
      </c>
      <c r="J238">
        <v>4.2</v>
      </c>
      <c r="K238">
        <v>0.88600000000000001</v>
      </c>
      <c r="L238">
        <v>11.4567</v>
      </c>
      <c r="M238">
        <v>0.19189999999999999</v>
      </c>
      <c r="N238">
        <v>538.58450000000005</v>
      </c>
      <c r="O238">
        <v>0</v>
      </c>
      <c r="P238">
        <v>538.6</v>
      </c>
      <c r="Q238">
        <v>406.18869999999998</v>
      </c>
      <c r="R238">
        <v>0</v>
      </c>
      <c r="S238">
        <v>406.2</v>
      </c>
      <c r="T238">
        <v>2519.3629000000001</v>
      </c>
      <c r="W238">
        <v>0</v>
      </c>
      <c r="X238">
        <v>3.7210999999999999</v>
      </c>
      <c r="Y238">
        <v>12.1</v>
      </c>
      <c r="Z238">
        <v>868</v>
      </c>
      <c r="AA238">
        <v>882</v>
      </c>
      <c r="AB238">
        <v>813</v>
      </c>
      <c r="AC238">
        <v>52.9</v>
      </c>
      <c r="AD238">
        <v>5.65</v>
      </c>
      <c r="AE238">
        <v>0.13</v>
      </c>
      <c r="AF238">
        <v>993</v>
      </c>
      <c r="AG238">
        <v>-12</v>
      </c>
      <c r="AH238">
        <v>12</v>
      </c>
      <c r="AI238">
        <v>9</v>
      </c>
      <c r="AJ238">
        <v>191</v>
      </c>
      <c r="AK238">
        <v>189.1</v>
      </c>
      <c r="AL238">
        <v>4</v>
      </c>
      <c r="AM238">
        <v>195</v>
      </c>
      <c r="AN238" t="s">
        <v>155</v>
      </c>
      <c r="AO238">
        <v>2</v>
      </c>
      <c r="AP238" s="42">
        <v>0.80844907407407407</v>
      </c>
      <c r="AQ238">
        <v>47.162765</v>
      </c>
      <c r="AR238">
        <v>-88.492075</v>
      </c>
      <c r="AS238">
        <v>316.39999999999998</v>
      </c>
      <c r="AT238">
        <v>38.200000000000003</v>
      </c>
      <c r="AU238">
        <v>11</v>
      </c>
      <c r="AV238">
        <v>10</v>
      </c>
      <c r="AW238" t="s">
        <v>406</v>
      </c>
      <c r="AX238">
        <v>1</v>
      </c>
      <c r="AY238">
        <v>1.3</v>
      </c>
      <c r="AZ238">
        <v>2</v>
      </c>
      <c r="BA238">
        <v>14.048999999999999</v>
      </c>
      <c r="BB238">
        <v>15.74</v>
      </c>
      <c r="BC238">
        <v>1.1200000000000001</v>
      </c>
      <c r="BD238">
        <v>12.87</v>
      </c>
      <c r="BE238">
        <v>2922.8870000000002</v>
      </c>
      <c r="BF238">
        <v>31.155000000000001</v>
      </c>
      <c r="BG238">
        <v>14.388999999999999</v>
      </c>
      <c r="BH238">
        <v>0</v>
      </c>
      <c r="BI238">
        <v>14.388999999999999</v>
      </c>
      <c r="BJ238">
        <v>10.852</v>
      </c>
      <c r="BK238">
        <v>0</v>
      </c>
      <c r="BL238">
        <v>10.852</v>
      </c>
      <c r="BM238">
        <v>21.2377</v>
      </c>
      <c r="BQ238">
        <v>690.274</v>
      </c>
      <c r="BR238">
        <v>0.53859199999999996</v>
      </c>
      <c r="BS238">
        <v>0.26892100000000002</v>
      </c>
      <c r="BT238">
        <v>1.2921E-2</v>
      </c>
      <c r="BU238">
        <v>12.965247</v>
      </c>
      <c r="BV238">
        <f t="shared" si="3"/>
        <v>5.4053121000000006</v>
      </c>
    </row>
    <row r="239" spans="1:74" customFormat="1" x14ac:dyDescent="0.25">
      <c r="A239" s="40">
        <v>41703</v>
      </c>
      <c r="B239" s="41">
        <v>0.60019626157407402</v>
      </c>
      <c r="C239">
        <v>13.135</v>
      </c>
      <c r="D239">
        <v>0.24329999999999999</v>
      </c>
      <c r="E239">
        <v>2433.3246979999999</v>
      </c>
      <c r="F239">
        <v>683</v>
      </c>
      <c r="G239">
        <v>-7.8</v>
      </c>
      <c r="H239">
        <v>2683.3</v>
      </c>
      <c r="J239">
        <v>4.1399999999999997</v>
      </c>
      <c r="K239">
        <v>0.88390000000000002</v>
      </c>
      <c r="L239">
        <v>11.610099999999999</v>
      </c>
      <c r="M239">
        <v>0.21510000000000001</v>
      </c>
      <c r="N239">
        <v>603.6816</v>
      </c>
      <c r="O239">
        <v>0</v>
      </c>
      <c r="P239">
        <v>603.70000000000005</v>
      </c>
      <c r="Q239">
        <v>455.29719999999998</v>
      </c>
      <c r="R239">
        <v>0</v>
      </c>
      <c r="S239">
        <v>455.3</v>
      </c>
      <c r="T239">
        <v>2683.3301999999999</v>
      </c>
      <c r="W239">
        <v>0</v>
      </c>
      <c r="X239">
        <v>3.6564999999999999</v>
      </c>
      <c r="Y239">
        <v>12.1</v>
      </c>
      <c r="Z239">
        <v>868</v>
      </c>
      <c r="AA239">
        <v>882</v>
      </c>
      <c r="AB239">
        <v>814</v>
      </c>
      <c r="AC239">
        <v>53</v>
      </c>
      <c r="AD239">
        <v>5.66</v>
      </c>
      <c r="AE239">
        <v>0.13</v>
      </c>
      <c r="AF239">
        <v>993</v>
      </c>
      <c r="AG239">
        <v>-12</v>
      </c>
      <c r="AH239">
        <v>12</v>
      </c>
      <c r="AI239">
        <v>9</v>
      </c>
      <c r="AJ239">
        <v>191</v>
      </c>
      <c r="AK239">
        <v>189</v>
      </c>
      <c r="AL239">
        <v>3.8</v>
      </c>
      <c r="AM239">
        <v>195</v>
      </c>
      <c r="AN239" t="s">
        <v>155</v>
      </c>
      <c r="AO239">
        <v>2</v>
      </c>
      <c r="AP239" s="42">
        <v>0.80846064814814822</v>
      </c>
      <c r="AQ239">
        <v>47.162596999999998</v>
      </c>
      <c r="AR239">
        <v>-88.492052000000001</v>
      </c>
      <c r="AS239">
        <v>316.5</v>
      </c>
      <c r="AT239">
        <v>39.6</v>
      </c>
      <c r="AU239">
        <v>11</v>
      </c>
      <c r="AV239">
        <v>10</v>
      </c>
      <c r="AW239" t="s">
        <v>406</v>
      </c>
      <c r="AX239">
        <v>1.2</v>
      </c>
      <c r="AY239">
        <v>1</v>
      </c>
      <c r="AZ239">
        <v>2.1</v>
      </c>
      <c r="BA239">
        <v>14.048999999999999</v>
      </c>
      <c r="BB239">
        <v>15.46</v>
      </c>
      <c r="BC239">
        <v>1.1000000000000001</v>
      </c>
      <c r="BD239">
        <v>13.131</v>
      </c>
      <c r="BE239">
        <v>2914.59</v>
      </c>
      <c r="BF239">
        <v>34.366999999999997</v>
      </c>
      <c r="BG239">
        <v>15.87</v>
      </c>
      <c r="BH239">
        <v>0</v>
      </c>
      <c r="BI239">
        <v>15.87</v>
      </c>
      <c r="BJ239">
        <v>11.968999999999999</v>
      </c>
      <c r="BK239">
        <v>0</v>
      </c>
      <c r="BL239">
        <v>11.968999999999999</v>
      </c>
      <c r="BM239">
        <v>22.2576</v>
      </c>
      <c r="BQ239">
        <v>667.43</v>
      </c>
      <c r="BR239">
        <v>0.53744700000000001</v>
      </c>
      <c r="BS239">
        <v>0.266237</v>
      </c>
      <c r="BT239">
        <v>1.2999999999999999E-2</v>
      </c>
      <c r="BU239">
        <v>12.937692999999999</v>
      </c>
      <c r="BV239">
        <f t="shared" si="3"/>
        <v>5.3513637000000003</v>
      </c>
    </row>
    <row r="240" spans="1:74" customFormat="1" x14ac:dyDescent="0.25">
      <c r="A240" s="40">
        <v>41703</v>
      </c>
      <c r="B240" s="41">
        <v>0.60020783564814817</v>
      </c>
      <c r="C240">
        <v>13.185</v>
      </c>
      <c r="D240">
        <v>0.22620000000000001</v>
      </c>
      <c r="E240">
        <v>2261.5458939999999</v>
      </c>
      <c r="F240">
        <v>730.4</v>
      </c>
      <c r="G240">
        <v>-7.9</v>
      </c>
      <c r="H240">
        <v>2707.4</v>
      </c>
      <c r="J240">
        <v>4</v>
      </c>
      <c r="K240">
        <v>0.88339999999999996</v>
      </c>
      <c r="L240">
        <v>11.647600000000001</v>
      </c>
      <c r="M240">
        <v>0.19980000000000001</v>
      </c>
      <c r="N240">
        <v>645.25</v>
      </c>
      <c r="O240">
        <v>0</v>
      </c>
      <c r="P240">
        <v>645.29999999999995</v>
      </c>
      <c r="Q240">
        <v>486.6481</v>
      </c>
      <c r="R240">
        <v>0</v>
      </c>
      <c r="S240">
        <v>486.6</v>
      </c>
      <c r="T240">
        <v>2707.3561</v>
      </c>
      <c r="W240">
        <v>0</v>
      </c>
      <c r="X240">
        <v>3.5335999999999999</v>
      </c>
      <c r="Y240">
        <v>12.1</v>
      </c>
      <c r="Z240">
        <v>868</v>
      </c>
      <c r="AA240">
        <v>881</v>
      </c>
      <c r="AB240">
        <v>814</v>
      </c>
      <c r="AC240">
        <v>53</v>
      </c>
      <c r="AD240">
        <v>5.66</v>
      </c>
      <c r="AE240">
        <v>0.13</v>
      </c>
      <c r="AF240">
        <v>993</v>
      </c>
      <c r="AG240">
        <v>-12</v>
      </c>
      <c r="AH240">
        <v>12</v>
      </c>
      <c r="AI240">
        <v>9</v>
      </c>
      <c r="AJ240">
        <v>191</v>
      </c>
      <c r="AK240">
        <v>189.9</v>
      </c>
      <c r="AL240">
        <v>2.9</v>
      </c>
      <c r="AM240">
        <v>195</v>
      </c>
      <c r="AN240" t="s">
        <v>155</v>
      </c>
      <c r="AO240">
        <v>2</v>
      </c>
      <c r="AP240" s="42">
        <v>0.80846064814814822</v>
      </c>
      <c r="AQ240">
        <v>47.162427999999998</v>
      </c>
      <c r="AR240">
        <v>-88.491990000000001</v>
      </c>
      <c r="AS240">
        <v>316.5</v>
      </c>
      <c r="AT240">
        <v>40.9</v>
      </c>
      <c r="AU240">
        <v>11</v>
      </c>
      <c r="AV240">
        <v>10</v>
      </c>
      <c r="AW240" t="s">
        <v>406</v>
      </c>
      <c r="AX240">
        <v>1.2</v>
      </c>
      <c r="AY240">
        <v>1.1998</v>
      </c>
      <c r="AZ240">
        <v>2.1999</v>
      </c>
      <c r="BA240">
        <v>14.048999999999999</v>
      </c>
      <c r="BB240">
        <v>15.43</v>
      </c>
      <c r="BC240">
        <v>1.1000000000000001</v>
      </c>
      <c r="BD240">
        <v>13.2</v>
      </c>
      <c r="BE240">
        <v>2918.05</v>
      </c>
      <c r="BF240">
        <v>31.856000000000002</v>
      </c>
      <c r="BG240">
        <v>16.928999999999998</v>
      </c>
      <c r="BH240">
        <v>0</v>
      </c>
      <c r="BI240">
        <v>16.928999999999998</v>
      </c>
      <c r="BJ240">
        <v>12.768000000000001</v>
      </c>
      <c r="BK240">
        <v>0</v>
      </c>
      <c r="BL240">
        <v>12.768000000000001</v>
      </c>
      <c r="BM240">
        <v>22.411300000000001</v>
      </c>
      <c r="BQ240">
        <v>643.68299999999999</v>
      </c>
      <c r="BR240">
        <v>0.57944499999999999</v>
      </c>
      <c r="BS240">
        <v>0.26876299999999997</v>
      </c>
      <c r="BT240">
        <v>1.2999999999999999E-2</v>
      </c>
      <c r="BU240">
        <v>13.948689999999999</v>
      </c>
      <c r="BV240">
        <f t="shared" si="3"/>
        <v>5.4021362999999996</v>
      </c>
    </row>
    <row r="241" spans="1:74" customFormat="1" x14ac:dyDescent="0.25">
      <c r="A241" s="40">
        <v>41703</v>
      </c>
      <c r="B241" s="41">
        <v>0.60021940972222221</v>
      </c>
      <c r="C241">
        <v>13.141999999999999</v>
      </c>
      <c r="D241">
        <v>0.18770000000000001</v>
      </c>
      <c r="E241">
        <v>1877.326478</v>
      </c>
      <c r="F241">
        <v>739.8</v>
      </c>
      <c r="G241">
        <v>-7.9</v>
      </c>
      <c r="H241">
        <v>2475.4</v>
      </c>
      <c r="J241">
        <v>3.84</v>
      </c>
      <c r="K241">
        <v>0.88449999999999995</v>
      </c>
      <c r="L241">
        <v>11.623799999999999</v>
      </c>
      <c r="M241">
        <v>0.16600000000000001</v>
      </c>
      <c r="N241">
        <v>654.34709999999995</v>
      </c>
      <c r="O241">
        <v>0</v>
      </c>
      <c r="P241">
        <v>654.29999999999995</v>
      </c>
      <c r="Q241">
        <v>493.50920000000002</v>
      </c>
      <c r="R241">
        <v>0</v>
      </c>
      <c r="S241">
        <v>493.5</v>
      </c>
      <c r="T241">
        <v>2475.4231</v>
      </c>
      <c r="W241">
        <v>0</v>
      </c>
      <c r="X241">
        <v>3.3929999999999998</v>
      </c>
      <c r="Y241">
        <v>12.1</v>
      </c>
      <c r="Z241">
        <v>868</v>
      </c>
      <c r="AA241">
        <v>882</v>
      </c>
      <c r="AB241">
        <v>815</v>
      </c>
      <c r="AC241">
        <v>53</v>
      </c>
      <c r="AD241">
        <v>5.66</v>
      </c>
      <c r="AE241">
        <v>0.13</v>
      </c>
      <c r="AF241">
        <v>993</v>
      </c>
      <c r="AG241">
        <v>-12</v>
      </c>
      <c r="AH241">
        <v>12</v>
      </c>
      <c r="AI241">
        <v>9</v>
      </c>
      <c r="AJ241">
        <v>191</v>
      </c>
      <c r="AK241">
        <v>189.1</v>
      </c>
      <c r="AL241">
        <v>3.5</v>
      </c>
      <c r="AM241">
        <v>195</v>
      </c>
      <c r="AN241" t="s">
        <v>155</v>
      </c>
      <c r="AO241">
        <v>2</v>
      </c>
      <c r="AP241" s="42">
        <v>0.8084837962962963</v>
      </c>
      <c r="AQ241">
        <v>47.162256999999997</v>
      </c>
      <c r="AR241">
        <v>-88.491905000000003</v>
      </c>
      <c r="AS241">
        <v>316.5</v>
      </c>
      <c r="AT241">
        <v>42.5</v>
      </c>
      <c r="AU241">
        <v>11</v>
      </c>
      <c r="AV241">
        <v>10</v>
      </c>
      <c r="AW241" t="s">
        <v>406</v>
      </c>
      <c r="AX241">
        <v>1.3</v>
      </c>
      <c r="AY241">
        <v>1</v>
      </c>
      <c r="AZ241">
        <v>2.2000000000000002</v>
      </c>
      <c r="BA241">
        <v>14.048999999999999</v>
      </c>
      <c r="BB241">
        <v>15.55</v>
      </c>
      <c r="BC241">
        <v>1.1100000000000001</v>
      </c>
      <c r="BD241">
        <v>13.061</v>
      </c>
      <c r="BE241">
        <v>2931.6849999999999</v>
      </c>
      <c r="BF241">
        <v>26.655000000000001</v>
      </c>
      <c r="BG241">
        <v>17.283000000000001</v>
      </c>
      <c r="BH241">
        <v>0</v>
      </c>
      <c r="BI241">
        <v>17.283000000000001</v>
      </c>
      <c r="BJ241">
        <v>13.035</v>
      </c>
      <c r="BK241">
        <v>0</v>
      </c>
      <c r="BL241">
        <v>13.035</v>
      </c>
      <c r="BM241">
        <v>20.629200000000001</v>
      </c>
      <c r="BQ241">
        <v>622.23900000000003</v>
      </c>
      <c r="BR241">
        <v>0.54892300000000005</v>
      </c>
      <c r="BS241">
        <v>0.26715800000000001</v>
      </c>
      <c r="BT241">
        <v>1.2999999999999999E-2</v>
      </c>
      <c r="BU241">
        <v>13.213949</v>
      </c>
      <c r="BV241">
        <f t="shared" si="3"/>
        <v>5.3698758000000009</v>
      </c>
    </row>
    <row r="242" spans="1:74" customFormat="1" x14ac:dyDescent="0.25">
      <c r="A242" s="40">
        <v>41703</v>
      </c>
      <c r="B242" s="41">
        <v>0.60023098379629636</v>
      </c>
      <c r="C242">
        <v>13.065</v>
      </c>
      <c r="D242">
        <v>0.15240000000000001</v>
      </c>
      <c r="E242">
        <v>1524.1104789999999</v>
      </c>
      <c r="F242">
        <v>739.8</v>
      </c>
      <c r="G242">
        <v>-7.9</v>
      </c>
      <c r="H242">
        <v>2105.1999999999998</v>
      </c>
      <c r="J242">
        <v>3.69</v>
      </c>
      <c r="K242">
        <v>0.88590000000000002</v>
      </c>
      <c r="L242">
        <v>11.574199999999999</v>
      </c>
      <c r="M242">
        <v>0.13500000000000001</v>
      </c>
      <c r="N242">
        <v>655.36159999999995</v>
      </c>
      <c r="O242">
        <v>0</v>
      </c>
      <c r="P242">
        <v>655.4</v>
      </c>
      <c r="Q242">
        <v>494.27429999999998</v>
      </c>
      <c r="R242">
        <v>0</v>
      </c>
      <c r="S242">
        <v>494.3</v>
      </c>
      <c r="T242">
        <v>2105.1658000000002</v>
      </c>
      <c r="W242">
        <v>0</v>
      </c>
      <c r="X242">
        <v>3.2715999999999998</v>
      </c>
      <c r="Y242">
        <v>12.2</v>
      </c>
      <c r="Z242">
        <v>868</v>
      </c>
      <c r="AA242">
        <v>882</v>
      </c>
      <c r="AB242">
        <v>814</v>
      </c>
      <c r="AC242">
        <v>53</v>
      </c>
      <c r="AD242">
        <v>5.66</v>
      </c>
      <c r="AE242">
        <v>0.13</v>
      </c>
      <c r="AF242">
        <v>993</v>
      </c>
      <c r="AG242">
        <v>-12</v>
      </c>
      <c r="AH242">
        <v>12</v>
      </c>
      <c r="AI242">
        <v>9</v>
      </c>
      <c r="AJ242">
        <v>191</v>
      </c>
      <c r="AK242">
        <v>189</v>
      </c>
      <c r="AL242">
        <v>4</v>
      </c>
      <c r="AM242">
        <v>195</v>
      </c>
      <c r="AN242" t="s">
        <v>155</v>
      </c>
      <c r="AO242">
        <v>2</v>
      </c>
      <c r="AP242" s="42">
        <v>0.80849537037037045</v>
      </c>
      <c r="AQ242">
        <v>47.162081999999998</v>
      </c>
      <c r="AR242">
        <v>-88.491811999999996</v>
      </c>
      <c r="AS242">
        <v>316.5</v>
      </c>
      <c r="AT242">
        <v>44.3</v>
      </c>
      <c r="AU242">
        <v>11</v>
      </c>
      <c r="AV242">
        <v>10</v>
      </c>
      <c r="AW242" t="s">
        <v>406</v>
      </c>
      <c r="AX242">
        <v>1.4</v>
      </c>
      <c r="AY242">
        <v>1</v>
      </c>
      <c r="AZ242">
        <v>2.2000000000000002</v>
      </c>
      <c r="BA242">
        <v>14.048999999999999</v>
      </c>
      <c r="BB242">
        <v>15.72</v>
      </c>
      <c r="BC242">
        <v>1.1200000000000001</v>
      </c>
      <c r="BD242">
        <v>12.884</v>
      </c>
      <c r="BE242">
        <v>2948.0880000000002</v>
      </c>
      <c r="BF242">
        <v>21.888000000000002</v>
      </c>
      <c r="BG242">
        <v>17.481000000000002</v>
      </c>
      <c r="BH242">
        <v>0</v>
      </c>
      <c r="BI242">
        <v>17.481000000000002</v>
      </c>
      <c r="BJ242">
        <v>13.183999999999999</v>
      </c>
      <c r="BK242">
        <v>0</v>
      </c>
      <c r="BL242">
        <v>13.183999999999999</v>
      </c>
      <c r="BM242">
        <v>17.717300000000002</v>
      </c>
      <c r="BQ242">
        <v>605.90300000000002</v>
      </c>
      <c r="BR242">
        <v>0.55981499999999995</v>
      </c>
      <c r="BS242">
        <v>0.26976299999999998</v>
      </c>
      <c r="BT242">
        <v>1.2999999999999999E-2</v>
      </c>
      <c r="BU242">
        <v>13.476146999999999</v>
      </c>
      <c r="BV242">
        <f t="shared" si="3"/>
        <v>5.4222362999999998</v>
      </c>
    </row>
    <row r="243" spans="1:74" customFormat="1" x14ac:dyDescent="0.25">
      <c r="A243" s="40">
        <v>41703</v>
      </c>
      <c r="B243" s="41">
        <v>0.6002425578703704</v>
      </c>
      <c r="C243">
        <v>12.877000000000001</v>
      </c>
      <c r="D243">
        <v>0.13059999999999999</v>
      </c>
      <c r="E243">
        <v>1306.1083329999999</v>
      </c>
      <c r="F243">
        <v>722.5</v>
      </c>
      <c r="G243">
        <v>-8</v>
      </c>
      <c r="H243">
        <v>1742.3</v>
      </c>
      <c r="J243">
        <v>3.5</v>
      </c>
      <c r="K243">
        <v>0.88780000000000003</v>
      </c>
      <c r="L243">
        <v>11.4323</v>
      </c>
      <c r="M243">
        <v>0.11600000000000001</v>
      </c>
      <c r="N243">
        <v>641.45519999999999</v>
      </c>
      <c r="O243">
        <v>0</v>
      </c>
      <c r="P243">
        <v>641.5</v>
      </c>
      <c r="Q243">
        <v>483.78609999999998</v>
      </c>
      <c r="R243">
        <v>0</v>
      </c>
      <c r="S243">
        <v>483.8</v>
      </c>
      <c r="T243">
        <v>1742.2682</v>
      </c>
      <c r="W243">
        <v>0</v>
      </c>
      <c r="X243">
        <v>3.1074000000000002</v>
      </c>
      <c r="Y243">
        <v>12.2</v>
      </c>
      <c r="Z243">
        <v>867</v>
      </c>
      <c r="AA243">
        <v>883</v>
      </c>
      <c r="AB243">
        <v>813</v>
      </c>
      <c r="AC243">
        <v>53</v>
      </c>
      <c r="AD243">
        <v>5.66</v>
      </c>
      <c r="AE243">
        <v>0.13</v>
      </c>
      <c r="AF243">
        <v>993</v>
      </c>
      <c r="AG243">
        <v>-12</v>
      </c>
      <c r="AH243">
        <v>12</v>
      </c>
      <c r="AI243">
        <v>9</v>
      </c>
      <c r="AJ243">
        <v>191</v>
      </c>
      <c r="AK243">
        <v>189.9</v>
      </c>
      <c r="AL243">
        <v>3.8</v>
      </c>
      <c r="AM243">
        <v>195</v>
      </c>
      <c r="AN243" t="s">
        <v>155</v>
      </c>
      <c r="AO243">
        <v>2</v>
      </c>
      <c r="AP243" s="42">
        <v>0.80850694444444438</v>
      </c>
      <c r="AQ243">
        <v>47.161903000000002</v>
      </c>
      <c r="AR243">
        <v>-88.491708000000003</v>
      </c>
      <c r="AS243">
        <v>316.60000000000002</v>
      </c>
      <c r="AT243">
        <v>45.7</v>
      </c>
      <c r="AU243">
        <v>11</v>
      </c>
      <c r="AV243">
        <v>10</v>
      </c>
      <c r="AW243" t="s">
        <v>406</v>
      </c>
      <c r="AX243">
        <v>1.5</v>
      </c>
      <c r="AY243">
        <v>1</v>
      </c>
      <c r="AZ243">
        <v>2.2000000000000002</v>
      </c>
      <c r="BA243">
        <v>14.048999999999999</v>
      </c>
      <c r="BB243">
        <v>16.010000000000002</v>
      </c>
      <c r="BC243">
        <v>1.1399999999999999</v>
      </c>
      <c r="BD243">
        <v>12.634</v>
      </c>
      <c r="BE243">
        <v>2961.1089999999999</v>
      </c>
      <c r="BF243">
        <v>19.117000000000001</v>
      </c>
      <c r="BG243">
        <v>17.399000000000001</v>
      </c>
      <c r="BH243">
        <v>0</v>
      </c>
      <c r="BI243">
        <v>17.399000000000001</v>
      </c>
      <c r="BJ243">
        <v>13.122</v>
      </c>
      <c r="BK243">
        <v>0</v>
      </c>
      <c r="BL243">
        <v>13.122</v>
      </c>
      <c r="BM243">
        <v>14.9107</v>
      </c>
      <c r="BQ243">
        <v>585.22</v>
      </c>
      <c r="BR243">
        <v>0.56100000000000005</v>
      </c>
      <c r="BS243">
        <v>0.26907900000000001</v>
      </c>
      <c r="BT243">
        <v>1.2999999999999999E-2</v>
      </c>
      <c r="BU243">
        <v>13.504673</v>
      </c>
      <c r="BV243">
        <f t="shared" si="3"/>
        <v>5.4084879000000008</v>
      </c>
    </row>
    <row r="244" spans="1:74" customFormat="1" x14ac:dyDescent="0.25">
      <c r="A244" s="40">
        <v>41703</v>
      </c>
      <c r="B244" s="41">
        <v>0.60025413194444444</v>
      </c>
      <c r="C244">
        <v>12.843</v>
      </c>
      <c r="D244">
        <v>0.10589999999999999</v>
      </c>
      <c r="E244">
        <v>1059.4477489999999</v>
      </c>
      <c r="F244">
        <v>712.3</v>
      </c>
      <c r="G244">
        <v>-18.5</v>
      </c>
      <c r="H244">
        <v>1518.7</v>
      </c>
      <c r="J244">
        <v>3.29</v>
      </c>
      <c r="K244">
        <v>0.88859999999999995</v>
      </c>
      <c r="L244">
        <v>11.412000000000001</v>
      </c>
      <c r="M244">
        <v>9.4100000000000003E-2</v>
      </c>
      <c r="N244">
        <v>632.91010000000006</v>
      </c>
      <c r="O244">
        <v>0</v>
      </c>
      <c r="P244">
        <v>632.9</v>
      </c>
      <c r="Q244">
        <v>477.34129999999999</v>
      </c>
      <c r="R244">
        <v>0</v>
      </c>
      <c r="S244">
        <v>477.3</v>
      </c>
      <c r="T244">
        <v>1518.7177999999999</v>
      </c>
      <c r="W244">
        <v>0</v>
      </c>
      <c r="X244">
        <v>2.9272</v>
      </c>
      <c r="Y244">
        <v>12.1</v>
      </c>
      <c r="Z244">
        <v>868</v>
      </c>
      <c r="AA244">
        <v>882</v>
      </c>
      <c r="AB244">
        <v>814</v>
      </c>
      <c r="AC244">
        <v>53</v>
      </c>
      <c r="AD244">
        <v>5.66</v>
      </c>
      <c r="AE244">
        <v>0.13</v>
      </c>
      <c r="AF244">
        <v>993</v>
      </c>
      <c r="AG244">
        <v>-12</v>
      </c>
      <c r="AH244">
        <v>12</v>
      </c>
      <c r="AI244">
        <v>9</v>
      </c>
      <c r="AJ244">
        <v>191</v>
      </c>
      <c r="AK244">
        <v>190</v>
      </c>
      <c r="AL244">
        <v>4</v>
      </c>
      <c r="AM244">
        <v>195</v>
      </c>
      <c r="AN244" t="s">
        <v>155</v>
      </c>
      <c r="AO244">
        <v>2</v>
      </c>
      <c r="AP244" s="42">
        <v>0.80851851851851853</v>
      </c>
      <c r="AQ244">
        <v>47.161729999999999</v>
      </c>
      <c r="AR244">
        <v>-88.491623000000004</v>
      </c>
      <c r="AS244">
        <v>316.60000000000002</v>
      </c>
      <c r="AT244">
        <v>45.7</v>
      </c>
      <c r="AU244">
        <v>11</v>
      </c>
      <c r="AV244">
        <v>10</v>
      </c>
      <c r="AW244" t="s">
        <v>406</v>
      </c>
      <c r="AX244">
        <v>1.5</v>
      </c>
      <c r="AY244">
        <v>1</v>
      </c>
      <c r="AZ244">
        <v>2.2000000000000002</v>
      </c>
      <c r="BA244">
        <v>14.048999999999999</v>
      </c>
      <c r="BB244">
        <v>16.11</v>
      </c>
      <c r="BC244">
        <v>1.1499999999999999</v>
      </c>
      <c r="BD244">
        <v>12.54</v>
      </c>
      <c r="BE244">
        <v>2972.2559999999999</v>
      </c>
      <c r="BF244">
        <v>15.605</v>
      </c>
      <c r="BG244">
        <v>17.262</v>
      </c>
      <c r="BH244">
        <v>0</v>
      </c>
      <c r="BI244">
        <v>17.262</v>
      </c>
      <c r="BJ244">
        <v>13.019</v>
      </c>
      <c r="BK244">
        <v>0</v>
      </c>
      <c r="BL244">
        <v>13.019</v>
      </c>
      <c r="BM244">
        <v>13.069599999999999</v>
      </c>
      <c r="BQ244">
        <v>554.33399999999995</v>
      </c>
      <c r="BR244">
        <v>0.52692300000000003</v>
      </c>
      <c r="BS244">
        <v>0.26715800000000001</v>
      </c>
      <c r="BT244">
        <v>1.2078999999999999E-2</v>
      </c>
      <c r="BU244">
        <v>12.684354000000001</v>
      </c>
      <c r="BV244">
        <f t="shared" si="3"/>
        <v>5.3698758000000009</v>
      </c>
    </row>
    <row r="245" spans="1:74" customFormat="1" x14ac:dyDescent="0.25">
      <c r="A245" s="40">
        <v>41703</v>
      </c>
      <c r="B245" s="41">
        <v>0.60026570601851847</v>
      </c>
      <c r="C245">
        <v>12.595000000000001</v>
      </c>
      <c r="D245">
        <v>6.0100000000000001E-2</v>
      </c>
      <c r="E245">
        <v>600.65420600000004</v>
      </c>
      <c r="F245">
        <v>698.4</v>
      </c>
      <c r="G245">
        <v>-15.5</v>
      </c>
      <c r="H245">
        <v>1134.9000000000001</v>
      </c>
      <c r="J245">
        <v>3.14</v>
      </c>
      <c r="K245">
        <v>0.89139999999999997</v>
      </c>
      <c r="L245">
        <v>11.226900000000001</v>
      </c>
      <c r="M245">
        <v>5.3499999999999999E-2</v>
      </c>
      <c r="N245">
        <v>622.56259999999997</v>
      </c>
      <c r="O245">
        <v>0</v>
      </c>
      <c r="P245">
        <v>622.6</v>
      </c>
      <c r="Q245">
        <v>469.53730000000002</v>
      </c>
      <c r="R245">
        <v>0</v>
      </c>
      <c r="S245">
        <v>469.5</v>
      </c>
      <c r="T245">
        <v>1134.9294</v>
      </c>
      <c r="W245">
        <v>0</v>
      </c>
      <c r="X245">
        <v>2.7970000000000002</v>
      </c>
      <c r="Y245">
        <v>12.2</v>
      </c>
      <c r="Z245">
        <v>867</v>
      </c>
      <c r="AA245">
        <v>883</v>
      </c>
      <c r="AB245">
        <v>814</v>
      </c>
      <c r="AC245">
        <v>53</v>
      </c>
      <c r="AD245">
        <v>5.66</v>
      </c>
      <c r="AE245">
        <v>0.13</v>
      </c>
      <c r="AF245">
        <v>993</v>
      </c>
      <c r="AG245">
        <v>-12</v>
      </c>
      <c r="AH245">
        <v>12.920999999999999</v>
      </c>
      <c r="AI245">
        <v>9</v>
      </c>
      <c r="AJ245">
        <v>191</v>
      </c>
      <c r="AK245">
        <v>190</v>
      </c>
      <c r="AL245">
        <v>4.3</v>
      </c>
      <c r="AM245">
        <v>195</v>
      </c>
      <c r="AN245" t="s">
        <v>155</v>
      </c>
      <c r="AO245">
        <v>2</v>
      </c>
      <c r="AP245" s="42">
        <v>0.80853009259259256</v>
      </c>
      <c r="AQ245">
        <v>47.161563000000001</v>
      </c>
      <c r="AR245">
        <v>-88.491496999999995</v>
      </c>
      <c r="AS245">
        <v>316.5</v>
      </c>
      <c r="AT245">
        <v>46</v>
      </c>
      <c r="AU245">
        <v>11</v>
      </c>
      <c r="AV245">
        <v>10</v>
      </c>
      <c r="AW245" t="s">
        <v>406</v>
      </c>
      <c r="AX245">
        <v>1.5</v>
      </c>
      <c r="AY245">
        <v>1.1000000000000001</v>
      </c>
      <c r="AZ245">
        <v>2.2000000000000002</v>
      </c>
      <c r="BA245">
        <v>14.048999999999999</v>
      </c>
      <c r="BB245">
        <v>16.52</v>
      </c>
      <c r="BC245">
        <v>1.18</v>
      </c>
      <c r="BD245">
        <v>12.183999999999999</v>
      </c>
      <c r="BE245">
        <v>2992.058</v>
      </c>
      <c r="BF245">
        <v>9.0820000000000007</v>
      </c>
      <c r="BG245">
        <v>17.375</v>
      </c>
      <c r="BH245">
        <v>0</v>
      </c>
      <c r="BI245">
        <v>17.375</v>
      </c>
      <c r="BJ245">
        <v>13.103999999999999</v>
      </c>
      <c r="BK245">
        <v>0</v>
      </c>
      <c r="BL245">
        <v>13.103999999999999</v>
      </c>
      <c r="BM245">
        <v>9.9940999999999995</v>
      </c>
      <c r="BQ245">
        <v>542.01099999999997</v>
      </c>
      <c r="BR245">
        <v>0.41532200000000002</v>
      </c>
      <c r="BS245">
        <v>0.265158</v>
      </c>
      <c r="BT245">
        <v>1.1079E-2</v>
      </c>
      <c r="BU245">
        <v>9.9978390000000008</v>
      </c>
      <c r="BV245">
        <f t="shared" si="3"/>
        <v>5.3296758000000004</v>
      </c>
    </row>
    <row r="246" spans="1:74" customFormat="1" x14ac:dyDescent="0.25">
      <c r="A246" s="40">
        <v>41703</v>
      </c>
      <c r="B246" s="41">
        <v>0.60027728009259262</v>
      </c>
      <c r="C246">
        <v>12.366</v>
      </c>
      <c r="D246">
        <v>3.3599999999999998E-2</v>
      </c>
      <c r="E246">
        <v>335.99508600000001</v>
      </c>
      <c r="F246">
        <v>668</v>
      </c>
      <c r="G246">
        <v>-11.3</v>
      </c>
      <c r="H246">
        <v>768</v>
      </c>
      <c r="J246">
        <v>3.1</v>
      </c>
      <c r="K246">
        <v>0.89359999999999995</v>
      </c>
      <c r="L246">
        <v>11.050800000000001</v>
      </c>
      <c r="M246">
        <v>0.03</v>
      </c>
      <c r="N246">
        <v>596.9692</v>
      </c>
      <c r="O246">
        <v>0</v>
      </c>
      <c r="P246">
        <v>597</v>
      </c>
      <c r="Q246">
        <v>450.23469999999998</v>
      </c>
      <c r="R246">
        <v>0</v>
      </c>
      <c r="S246">
        <v>450.2</v>
      </c>
      <c r="T246">
        <v>768.00109999999995</v>
      </c>
      <c r="W246">
        <v>0</v>
      </c>
      <c r="X246">
        <v>2.7702</v>
      </c>
      <c r="Y246">
        <v>12.2</v>
      </c>
      <c r="Z246">
        <v>868</v>
      </c>
      <c r="AA246">
        <v>882</v>
      </c>
      <c r="AB246">
        <v>815</v>
      </c>
      <c r="AC246">
        <v>53</v>
      </c>
      <c r="AD246">
        <v>5.66</v>
      </c>
      <c r="AE246">
        <v>0.13</v>
      </c>
      <c r="AF246">
        <v>993</v>
      </c>
      <c r="AG246">
        <v>-12</v>
      </c>
      <c r="AH246">
        <v>12.079000000000001</v>
      </c>
      <c r="AI246">
        <v>9</v>
      </c>
      <c r="AJ246">
        <v>191</v>
      </c>
      <c r="AK246">
        <v>190</v>
      </c>
      <c r="AL246">
        <v>3.7</v>
      </c>
      <c r="AM246">
        <v>195</v>
      </c>
      <c r="AN246" t="s">
        <v>155</v>
      </c>
      <c r="AO246">
        <v>2</v>
      </c>
      <c r="AP246" s="42">
        <v>0.80854166666666671</v>
      </c>
      <c r="AQ246">
        <v>47.161411999999999</v>
      </c>
      <c r="AR246">
        <v>-88.491339999999994</v>
      </c>
      <c r="AS246">
        <v>316.10000000000002</v>
      </c>
      <c r="AT246">
        <v>45.7</v>
      </c>
      <c r="AU246">
        <v>11</v>
      </c>
      <c r="AV246">
        <v>10</v>
      </c>
      <c r="AW246" t="s">
        <v>406</v>
      </c>
      <c r="AX246">
        <v>1.6</v>
      </c>
      <c r="AY246">
        <v>1.3</v>
      </c>
      <c r="AZ246">
        <v>2.4</v>
      </c>
      <c r="BA246">
        <v>14.048999999999999</v>
      </c>
      <c r="BB246">
        <v>16.899999999999999</v>
      </c>
      <c r="BC246">
        <v>1.2</v>
      </c>
      <c r="BD246">
        <v>11.904</v>
      </c>
      <c r="BE246">
        <v>3007.7269999999999</v>
      </c>
      <c r="BF246">
        <v>5.2009999999999996</v>
      </c>
      <c r="BG246">
        <v>17.015000000000001</v>
      </c>
      <c r="BH246">
        <v>0</v>
      </c>
      <c r="BI246">
        <v>17.015000000000001</v>
      </c>
      <c r="BJ246">
        <v>12.833</v>
      </c>
      <c r="BK246">
        <v>0</v>
      </c>
      <c r="BL246">
        <v>12.833</v>
      </c>
      <c r="BM246">
        <v>6.9066999999999998</v>
      </c>
      <c r="BQ246">
        <v>548.22199999999998</v>
      </c>
      <c r="BR246">
        <v>0.29824299999999998</v>
      </c>
      <c r="BS246">
        <v>0.25855299999999998</v>
      </c>
      <c r="BT246">
        <v>1.0999999999999999E-2</v>
      </c>
      <c r="BU246">
        <v>7.1794539999999998</v>
      </c>
      <c r="BV246">
        <f t="shared" si="3"/>
        <v>5.1969152999999997</v>
      </c>
    </row>
    <row r="247" spans="1:74" customFormat="1" x14ac:dyDescent="0.25">
      <c r="A247" s="40">
        <v>41703</v>
      </c>
      <c r="B247" s="41">
        <v>0.60028885416666666</v>
      </c>
      <c r="C247">
        <v>12.260999999999999</v>
      </c>
      <c r="D247">
        <v>2.7099999999999999E-2</v>
      </c>
      <c r="E247">
        <v>271.34927399999998</v>
      </c>
      <c r="F247">
        <v>608.6</v>
      </c>
      <c r="G247">
        <v>-11.4</v>
      </c>
      <c r="H247">
        <v>626.79999999999995</v>
      </c>
      <c r="J247">
        <v>3.1</v>
      </c>
      <c r="K247">
        <v>0.89470000000000005</v>
      </c>
      <c r="L247">
        <v>10.97</v>
      </c>
      <c r="M247">
        <v>2.4299999999999999E-2</v>
      </c>
      <c r="N247">
        <v>544.51819999999998</v>
      </c>
      <c r="O247">
        <v>0</v>
      </c>
      <c r="P247">
        <v>544.5</v>
      </c>
      <c r="Q247">
        <v>410.66849999999999</v>
      </c>
      <c r="R247">
        <v>0</v>
      </c>
      <c r="S247">
        <v>410.7</v>
      </c>
      <c r="T247">
        <v>626.76760000000002</v>
      </c>
      <c r="W247">
        <v>0</v>
      </c>
      <c r="X247">
        <v>2.7734999999999999</v>
      </c>
      <c r="Y247">
        <v>12.3</v>
      </c>
      <c r="Z247">
        <v>868</v>
      </c>
      <c r="AA247">
        <v>883</v>
      </c>
      <c r="AB247">
        <v>815</v>
      </c>
      <c r="AC247">
        <v>53</v>
      </c>
      <c r="AD247">
        <v>5.65</v>
      </c>
      <c r="AE247">
        <v>0.13</v>
      </c>
      <c r="AF247">
        <v>994</v>
      </c>
      <c r="AG247">
        <v>-12</v>
      </c>
      <c r="AH247">
        <v>12.920999999999999</v>
      </c>
      <c r="AI247">
        <v>9</v>
      </c>
      <c r="AJ247">
        <v>191</v>
      </c>
      <c r="AK247">
        <v>189.1</v>
      </c>
      <c r="AL247">
        <v>3.9</v>
      </c>
      <c r="AM247">
        <v>195</v>
      </c>
      <c r="AN247" t="s">
        <v>155</v>
      </c>
      <c r="AO247">
        <v>2</v>
      </c>
      <c r="AP247" s="42">
        <v>0.80855324074074064</v>
      </c>
      <c r="AQ247">
        <v>47.161275000000003</v>
      </c>
      <c r="AR247">
        <v>-88.491172000000006</v>
      </c>
      <c r="AS247">
        <v>315.8</v>
      </c>
      <c r="AT247">
        <v>44.8</v>
      </c>
      <c r="AU247">
        <v>11</v>
      </c>
      <c r="AV247">
        <v>10</v>
      </c>
      <c r="AW247" t="s">
        <v>406</v>
      </c>
      <c r="AX247">
        <v>1.7</v>
      </c>
      <c r="AY247">
        <v>1.4</v>
      </c>
      <c r="AZ247">
        <v>2.6</v>
      </c>
      <c r="BA247">
        <v>14.048999999999999</v>
      </c>
      <c r="BB247">
        <v>17.07</v>
      </c>
      <c r="BC247">
        <v>1.21</v>
      </c>
      <c r="BD247">
        <v>11.771000000000001</v>
      </c>
      <c r="BE247">
        <v>3013.0189999999998</v>
      </c>
      <c r="BF247">
        <v>4.2439999999999998</v>
      </c>
      <c r="BG247">
        <v>15.662000000000001</v>
      </c>
      <c r="BH247">
        <v>0</v>
      </c>
      <c r="BI247">
        <v>15.662000000000001</v>
      </c>
      <c r="BJ247">
        <v>11.811999999999999</v>
      </c>
      <c r="BK247">
        <v>0</v>
      </c>
      <c r="BL247">
        <v>11.811999999999999</v>
      </c>
      <c r="BM247">
        <v>5.6881000000000004</v>
      </c>
      <c r="BQ247">
        <v>553.89099999999996</v>
      </c>
      <c r="BR247">
        <v>0.19505800000000001</v>
      </c>
      <c r="BS247">
        <v>0.256158</v>
      </c>
      <c r="BT247">
        <v>1.0078999999999999E-2</v>
      </c>
      <c r="BU247">
        <v>4.6955340000000003</v>
      </c>
      <c r="BV247">
        <f t="shared" si="3"/>
        <v>5.1487758000000001</v>
      </c>
    </row>
    <row r="248" spans="1:74" customFormat="1" x14ac:dyDescent="0.25">
      <c r="A248" s="40">
        <v>41703</v>
      </c>
      <c r="B248" s="41">
        <v>0.60030042824074081</v>
      </c>
      <c r="C248">
        <v>11.871</v>
      </c>
      <c r="D248">
        <v>3.1199999999999999E-2</v>
      </c>
      <c r="E248">
        <v>312.200489</v>
      </c>
      <c r="F248">
        <v>559.6</v>
      </c>
      <c r="G248">
        <v>-11.4</v>
      </c>
      <c r="H248">
        <v>677.8</v>
      </c>
      <c r="J248">
        <v>3.1</v>
      </c>
      <c r="K248">
        <v>0.89790000000000003</v>
      </c>
      <c r="L248">
        <v>10.658200000000001</v>
      </c>
      <c r="M248">
        <v>2.8000000000000001E-2</v>
      </c>
      <c r="N248">
        <v>502.44510000000002</v>
      </c>
      <c r="O248">
        <v>0</v>
      </c>
      <c r="P248">
        <v>502.4</v>
      </c>
      <c r="Q248">
        <v>378.93689999999998</v>
      </c>
      <c r="R248">
        <v>0</v>
      </c>
      <c r="S248">
        <v>378.9</v>
      </c>
      <c r="T248">
        <v>677.84199999999998</v>
      </c>
      <c r="W248">
        <v>0</v>
      </c>
      <c r="X248">
        <v>2.7833999999999999</v>
      </c>
      <c r="Y248">
        <v>12.2</v>
      </c>
      <c r="Z248">
        <v>868</v>
      </c>
      <c r="AA248">
        <v>883</v>
      </c>
      <c r="AB248">
        <v>817</v>
      </c>
      <c r="AC248">
        <v>53</v>
      </c>
      <c r="AD248">
        <v>5.65</v>
      </c>
      <c r="AE248">
        <v>0.13</v>
      </c>
      <c r="AF248">
        <v>994</v>
      </c>
      <c r="AG248">
        <v>-12</v>
      </c>
      <c r="AH248">
        <v>13</v>
      </c>
      <c r="AI248">
        <v>9</v>
      </c>
      <c r="AJ248">
        <v>191</v>
      </c>
      <c r="AK248">
        <v>188.1</v>
      </c>
      <c r="AL248">
        <v>4.4000000000000004</v>
      </c>
      <c r="AM248">
        <v>195</v>
      </c>
      <c r="AN248" t="s">
        <v>155</v>
      </c>
      <c r="AO248">
        <v>2</v>
      </c>
      <c r="AP248" s="42">
        <v>0.80856481481481479</v>
      </c>
      <c r="AQ248">
        <v>47.161147</v>
      </c>
      <c r="AR248">
        <v>-88.491011999999998</v>
      </c>
      <c r="AS248">
        <v>315.10000000000002</v>
      </c>
      <c r="AT248">
        <v>42.9</v>
      </c>
      <c r="AU248">
        <v>11</v>
      </c>
      <c r="AV248">
        <v>10</v>
      </c>
      <c r="AW248" t="s">
        <v>406</v>
      </c>
      <c r="AX248">
        <v>1.9</v>
      </c>
      <c r="AY248">
        <v>1.5</v>
      </c>
      <c r="AZ248">
        <v>2.7</v>
      </c>
      <c r="BA248">
        <v>14.048999999999999</v>
      </c>
      <c r="BB248">
        <v>17.579999999999998</v>
      </c>
      <c r="BC248">
        <v>1.25</v>
      </c>
      <c r="BD248">
        <v>11.375</v>
      </c>
      <c r="BE248">
        <v>3010.15</v>
      </c>
      <c r="BF248">
        <v>5.0389999999999997</v>
      </c>
      <c r="BG248">
        <v>14.86</v>
      </c>
      <c r="BH248">
        <v>0</v>
      </c>
      <c r="BI248">
        <v>14.86</v>
      </c>
      <c r="BJ248">
        <v>11.208</v>
      </c>
      <c r="BK248">
        <v>0</v>
      </c>
      <c r="BL248">
        <v>11.208</v>
      </c>
      <c r="BM248">
        <v>6.3254999999999999</v>
      </c>
      <c r="BQ248">
        <v>571.58100000000002</v>
      </c>
      <c r="BR248">
        <v>0.16029099999999999</v>
      </c>
      <c r="BS248">
        <v>0.25047399999999997</v>
      </c>
      <c r="BT248">
        <v>0.01</v>
      </c>
      <c r="BU248">
        <v>3.8586049999999998</v>
      </c>
      <c r="BV248">
        <f t="shared" si="3"/>
        <v>5.0345274</v>
      </c>
    </row>
    <row r="249" spans="1:74" customFormat="1" x14ac:dyDescent="0.25">
      <c r="A249" s="40">
        <v>41703</v>
      </c>
      <c r="B249" s="41">
        <v>0.60031200231481485</v>
      </c>
      <c r="C249">
        <v>11.555999999999999</v>
      </c>
      <c r="D249">
        <v>3.4799999999999998E-2</v>
      </c>
      <c r="E249">
        <v>348.11461800000001</v>
      </c>
      <c r="F249">
        <v>388.4</v>
      </c>
      <c r="G249">
        <v>-11.4</v>
      </c>
      <c r="H249">
        <v>769.3</v>
      </c>
      <c r="J249">
        <v>3.1</v>
      </c>
      <c r="K249">
        <v>0.90039999999999998</v>
      </c>
      <c r="L249">
        <v>10.4048</v>
      </c>
      <c r="M249">
        <v>3.1300000000000001E-2</v>
      </c>
      <c r="N249">
        <v>349.71390000000002</v>
      </c>
      <c r="O249">
        <v>0</v>
      </c>
      <c r="P249">
        <v>349.7</v>
      </c>
      <c r="Q249">
        <v>263.74919999999997</v>
      </c>
      <c r="R249">
        <v>0</v>
      </c>
      <c r="S249">
        <v>263.7</v>
      </c>
      <c r="T249">
        <v>769.29939999999999</v>
      </c>
      <c r="W249">
        <v>0</v>
      </c>
      <c r="X249">
        <v>2.7913000000000001</v>
      </c>
      <c r="Y249">
        <v>12.2</v>
      </c>
      <c r="Z249">
        <v>868</v>
      </c>
      <c r="AA249">
        <v>883</v>
      </c>
      <c r="AB249">
        <v>817</v>
      </c>
      <c r="AC249">
        <v>53</v>
      </c>
      <c r="AD249">
        <v>5.65</v>
      </c>
      <c r="AE249">
        <v>0.13</v>
      </c>
      <c r="AF249">
        <v>994</v>
      </c>
      <c r="AG249">
        <v>-12</v>
      </c>
      <c r="AH249">
        <v>12.079000000000001</v>
      </c>
      <c r="AI249">
        <v>9</v>
      </c>
      <c r="AJ249">
        <v>191</v>
      </c>
      <c r="AK249">
        <v>188</v>
      </c>
      <c r="AL249">
        <v>4.8</v>
      </c>
      <c r="AM249">
        <v>195</v>
      </c>
      <c r="AN249" t="s">
        <v>155</v>
      </c>
      <c r="AO249">
        <v>2</v>
      </c>
      <c r="AP249" s="42">
        <v>0.80857638888888894</v>
      </c>
      <c r="AQ249">
        <v>47.161011999999999</v>
      </c>
      <c r="AR249">
        <v>-88.490902000000006</v>
      </c>
      <c r="AS249">
        <v>315.2</v>
      </c>
      <c r="AT249">
        <v>40.4</v>
      </c>
      <c r="AU249">
        <v>11</v>
      </c>
      <c r="AV249">
        <v>10</v>
      </c>
      <c r="AW249" t="s">
        <v>406</v>
      </c>
      <c r="AX249">
        <v>2.1</v>
      </c>
      <c r="AY249">
        <v>1.7</v>
      </c>
      <c r="AZ249">
        <v>2.9</v>
      </c>
      <c r="BA249">
        <v>14.048999999999999</v>
      </c>
      <c r="BB249">
        <v>18</v>
      </c>
      <c r="BC249">
        <v>1.28</v>
      </c>
      <c r="BD249">
        <v>11.061</v>
      </c>
      <c r="BE249">
        <v>3006.1880000000001</v>
      </c>
      <c r="BF249">
        <v>5.7640000000000002</v>
      </c>
      <c r="BG249">
        <v>10.581</v>
      </c>
      <c r="BH249">
        <v>0</v>
      </c>
      <c r="BI249">
        <v>10.581</v>
      </c>
      <c r="BJ249">
        <v>7.98</v>
      </c>
      <c r="BK249">
        <v>0</v>
      </c>
      <c r="BL249">
        <v>7.98</v>
      </c>
      <c r="BM249">
        <v>7.3441999999999998</v>
      </c>
      <c r="BQ249">
        <v>586.38300000000004</v>
      </c>
      <c r="BR249">
        <v>0.20497099999999999</v>
      </c>
      <c r="BS249">
        <v>0.25184200000000001</v>
      </c>
      <c r="BT249">
        <v>0.01</v>
      </c>
      <c r="BU249">
        <v>4.9341650000000001</v>
      </c>
      <c r="BV249">
        <f t="shared" si="3"/>
        <v>5.0620242000000006</v>
      </c>
    </row>
    <row r="250" spans="1:74" customFormat="1" x14ac:dyDescent="0.25">
      <c r="A250" s="40">
        <v>41703</v>
      </c>
      <c r="B250" s="41">
        <v>0.60032357638888889</v>
      </c>
      <c r="C250">
        <v>11.475</v>
      </c>
      <c r="D250">
        <v>3.3799999999999997E-2</v>
      </c>
      <c r="E250">
        <v>338.27499999999998</v>
      </c>
      <c r="F250">
        <v>249.3</v>
      </c>
      <c r="G250">
        <v>-11.3</v>
      </c>
      <c r="H250">
        <v>785.2</v>
      </c>
      <c r="J250">
        <v>3.21</v>
      </c>
      <c r="K250">
        <v>0.90100000000000002</v>
      </c>
      <c r="L250">
        <v>10.339</v>
      </c>
      <c r="M250">
        <v>3.0499999999999999E-2</v>
      </c>
      <c r="N250">
        <v>224.60990000000001</v>
      </c>
      <c r="O250">
        <v>0</v>
      </c>
      <c r="P250">
        <v>224.6</v>
      </c>
      <c r="Q250">
        <v>169.39760000000001</v>
      </c>
      <c r="R250">
        <v>0</v>
      </c>
      <c r="S250">
        <v>169.4</v>
      </c>
      <c r="T250">
        <v>785.24350000000004</v>
      </c>
      <c r="W250">
        <v>0</v>
      </c>
      <c r="X250">
        <v>2.8881999999999999</v>
      </c>
      <c r="Y250">
        <v>12.2</v>
      </c>
      <c r="Z250">
        <v>870</v>
      </c>
      <c r="AA250">
        <v>883</v>
      </c>
      <c r="AB250">
        <v>819</v>
      </c>
      <c r="AC250">
        <v>53</v>
      </c>
      <c r="AD250">
        <v>5.65</v>
      </c>
      <c r="AE250">
        <v>0.13</v>
      </c>
      <c r="AF250">
        <v>994</v>
      </c>
      <c r="AG250">
        <v>-12</v>
      </c>
      <c r="AH250">
        <v>12</v>
      </c>
      <c r="AI250">
        <v>9</v>
      </c>
      <c r="AJ250">
        <v>191</v>
      </c>
      <c r="AK250">
        <v>188.9</v>
      </c>
      <c r="AL250">
        <v>4.5</v>
      </c>
      <c r="AM250">
        <v>195</v>
      </c>
      <c r="AN250" t="s">
        <v>155</v>
      </c>
      <c r="AO250">
        <v>2</v>
      </c>
      <c r="AP250" s="42">
        <v>0.80858796296296298</v>
      </c>
      <c r="AQ250">
        <v>47.160870000000003</v>
      </c>
      <c r="AR250">
        <v>-88.490831999999997</v>
      </c>
      <c r="AS250">
        <v>315.2</v>
      </c>
      <c r="AT250">
        <v>38.299999999999997</v>
      </c>
      <c r="AU250">
        <v>11</v>
      </c>
      <c r="AV250">
        <v>10</v>
      </c>
      <c r="AW250" t="s">
        <v>406</v>
      </c>
      <c r="AX250">
        <v>1.9</v>
      </c>
      <c r="AY250">
        <v>1</v>
      </c>
      <c r="AZ250">
        <v>2.2000000000000002</v>
      </c>
      <c r="BA250">
        <v>14.048999999999999</v>
      </c>
      <c r="BB250">
        <v>18.12</v>
      </c>
      <c r="BC250">
        <v>1.29</v>
      </c>
      <c r="BD250">
        <v>10.992000000000001</v>
      </c>
      <c r="BE250">
        <v>3005.8530000000001</v>
      </c>
      <c r="BF250">
        <v>5.64</v>
      </c>
      <c r="BG250">
        <v>6.8380000000000001</v>
      </c>
      <c r="BH250">
        <v>0</v>
      </c>
      <c r="BI250">
        <v>6.8380000000000001</v>
      </c>
      <c r="BJ250">
        <v>5.157</v>
      </c>
      <c r="BK250">
        <v>0</v>
      </c>
      <c r="BL250">
        <v>5.157</v>
      </c>
      <c r="BM250">
        <v>7.5431999999999997</v>
      </c>
      <c r="BQ250">
        <v>610.55200000000002</v>
      </c>
      <c r="BR250">
        <v>0.209921</v>
      </c>
      <c r="BS250">
        <v>0.25844699999999998</v>
      </c>
      <c r="BT250">
        <v>1.1842E-2</v>
      </c>
      <c r="BU250">
        <v>5.0533229999999998</v>
      </c>
      <c r="BV250">
        <f t="shared" si="3"/>
        <v>5.1947846999999996</v>
      </c>
    </row>
    <row r="251" spans="1:74" customFormat="1" x14ac:dyDescent="0.25">
      <c r="A251" s="40">
        <v>41703</v>
      </c>
      <c r="B251" s="41">
        <v>0.60033515046296293</v>
      </c>
      <c r="C251">
        <v>11.407</v>
      </c>
      <c r="D251">
        <v>2.63E-2</v>
      </c>
      <c r="E251">
        <v>263.27499999999998</v>
      </c>
      <c r="F251">
        <v>211.4</v>
      </c>
      <c r="G251">
        <v>-2.4</v>
      </c>
      <c r="H251">
        <v>825</v>
      </c>
      <c r="J251">
        <v>3.4</v>
      </c>
      <c r="K251">
        <v>0.90139999999999998</v>
      </c>
      <c r="L251">
        <v>10.2818</v>
      </c>
      <c r="M251">
        <v>2.3699999999999999E-2</v>
      </c>
      <c r="N251">
        <v>190.55330000000001</v>
      </c>
      <c r="O251">
        <v>0</v>
      </c>
      <c r="P251">
        <v>190.6</v>
      </c>
      <c r="Q251">
        <v>143.71260000000001</v>
      </c>
      <c r="R251">
        <v>0</v>
      </c>
      <c r="S251">
        <v>143.69999999999999</v>
      </c>
      <c r="T251">
        <v>825.04269999999997</v>
      </c>
      <c r="W251">
        <v>0</v>
      </c>
      <c r="X251">
        <v>3.0647000000000002</v>
      </c>
      <c r="Y251">
        <v>12.1</v>
      </c>
      <c r="Z251">
        <v>872</v>
      </c>
      <c r="AA251">
        <v>882</v>
      </c>
      <c r="AB251">
        <v>821</v>
      </c>
      <c r="AC251">
        <v>53</v>
      </c>
      <c r="AD251">
        <v>5.65</v>
      </c>
      <c r="AE251">
        <v>0.13</v>
      </c>
      <c r="AF251">
        <v>994</v>
      </c>
      <c r="AG251">
        <v>-12</v>
      </c>
      <c r="AH251">
        <v>12</v>
      </c>
      <c r="AI251">
        <v>9</v>
      </c>
      <c r="AJ251">
        <v>191</v>
      </c>
      <c r="AK251">
        <v>189</v>
      </c>
      <c r="AL251">
        <v>3.9</v>
      </c>
      <c r="AM251">
        <v>195</v>
      </c>
      <c r="AN251" t="s">
        <v>155</v>
      </c>
      <c r="AO251">
        <v>2</v>
      </c>
      <c r="AP251" s="42">
        <v>0.80859953703703702</v>
      </c>
      <c r="AQ251">
        <v>47.160730000000001</v>
      </c>
      <c r="AR251">
        <v>-88.490787999999995</v>
      </c>
      <c r="AS251">
        <v>315.2</v>
      </c>
      <c r="AT251">
        <v>36.6</v>
      </c>
      <c r="AU251">
        <v>11</v>
      </c>
      <c r="AV251">
        <v>10</v>
      </c>
      <c r="AW251" t="s">
        <v>406</v>
      </c>
      <c r="AX251">
        <v>2</v>
      </c>
      <c r="AY251">
        <v>1</v>
      </c>
      <c r="AZ251">
        <v>2.2000000000000002</v>
      </c>
      <c r="BA251">
        <v>14.048999999999999</v>
      </c>
      <c r="BB251">
        <v>18.23</v>
      </c>
      <c r="BC251">
        <v>1.3</v>
      </c>
      <c r="BD251">
        <v>10.942</v>
      </c>
      <c r="BE251">
        <v>3006.5459999999998</v>
      </c>
      <c r="BF251">
        <v>4.4169999999999998</v>
      </c>
      <c r="BG251">
        <v>5.835</v>
      </c>
      <c r="BH251">
        <v>0</v>
      </c>
      <c r="BI251">
        <v>5.835</v>
      </c>
      <c r="BJ251">
        <v>4.4009999999999998</v>
      </c>
      <c r="BK251">
        <v>0</v>
      </c>
      <c r="BL251">
        <v>4.4009999999999998</v>
      </c>
      <c r="BM251">
        <v>7.9714</v>
      </c>
      <c r="BQ251">
        <v>651.59900000000005</v>
      </c>
      <c r="BR251">
        <v>0.20079</v>
      </c>
      <c r="BS251">
        <v>0.258079</v>
      </c>
      <c r="BT251">
        <v>1.2921E-2</v>
      </c>
      <c r="BU251">
        <v>4.8335169999999996</v>
      </c>
      <c r="BV251">
        <f t="shared" si="3"/>
        <v>5.1873879000000001</v>
      </c>
    </row>
    <row r="252" spans="1:74" customFormat="1" x14ac:dyDescent="0.25">
      <c r="A252" s="40">
        <v>41703</v>
      </c>
      <c r="B252" s="41">
        <v>0.60034672453703697</v>
      </c>
      <c r="C252">
        <v>11.26</v>
      </c>
      <c r="D252">
        <v>2.4299999999999999E-2</v>
      </c>
      <c r="E252">
        <v>242.929553</v>
      </c>
      <c r="F252">
        <v>229.2</v>
      </c>
      <c r="G252">
        <v>-2.5</v>
      </c>
      <c r="H252">
        <v>940.3</v>
      </c>
      <c r="J252">
        <v>3.61</v>
      </c>
      <c r="K252">
        <v>0.90239999999999998</v>
      </c>
      <c r="L252">
        <v>10.161099999999999</v>
      </c>
      <c r="M252">
        <v>2.1899999999999999E-2</v>
      </c>
      <c r="N252">
        <v>206.80199999999999</v>
      </c>
      <c r="O252">
        <v>0</v>
      </c>
      <c r="P252">
        <v>206.8</v>
      </c>
      <c r="Q252">
        <v>155.96709999999999</v>
      </c>
      <c r="R252">
        <v>0</v>
      </c>
      <c r="S252">
        <v>156</v>
      </c>
      <c r="T252">
        <v>940.29899999999998</v>
      </c>
      <c r="W252">
        <v>0</v>
      </c>
      <c r="X252">
        <v>3.2547000000000001</v>
      </c>
      <c r="Y252">
        <v>12.2</v>
      </c>
      <c r="Z252">
        <v>871</v>
      </c>
      <c r="AA252">
        <v>882</v>
      </c>
      <c r="AB252">
        <v>821</v>
      </c>
      <c r="AC252">
        <v>53</v>
      </c>
      <c r="AD252">
        <v>5.65</v>
      </c>
      <c r="AE252">
        <v>0.13</v>
      </c>
      <c r="AF252">
        <v>994</v>
      </c>
      <c r="AG252">
        <v>-12</v>
      </c>
      <c r="AH252">
        <v>12</v>
      </c>
      <c r="AI252">
        <v>9</v>
      </c>
      <c r="AJ252">
        <v>191</v>
      </c>
      <c r="AK252">
        <v>189.9</v>
      </c>
      <c r="AL252">
        <v>3.6</v>
      </c>
      <c r="AM252">
        <v>195</v>
      </c>
      <c r="AN252" t="s">
        <v>155</v>
      </c>
      <c r="AO252">
        <v>2</v>
      </c>
      <c r="AP252" s="42">
        <v>0.80861111111111106</v>
      </c>
      <c r="AQ252">
        <v>47.160587</v>
      </c>
      <c r="AR252">
        <v>-88.490774999999999</v>
      </c>
      <c r="AS252">
        <v>315.2</v>
      </c>
      <c r="AT252">
        <v>35.700000000000003</v>
      </c>
      <c r="AU252">
        <v>11</v>
      </c>
      <c r="AV252">
        <v>10</v>
      </c>
      <c r="AW252" t="s">
        <v>406</v>
      </c>
      <c r="AX252">
        <v>2</v>
      </c>
      <c r="AY252">
        <v>1</v>
      </c>
      <c r="AZ252">
        <v>2.2000000000000002</v>
      </c>
      <c r="BA252">
        <v>14.048999999999999</v>
      </c>
      <c r="BB252">
        <v>18.43</v>
      </c>
      <c r="BC252">
        <v>1.31</v>
      </c>
      <c r="BD252">
        <v>10.819000000000001</v>
      </c>
      <c r="BE252">
        <v>3003.4639999999999</v>
      </c>
      <c r="BF252">
        <v>4.1239999999999997</v>
      </c>
      <c r="BG252">
        <v>6.4009999999999998</v>
      </c>
      <c r="BH252">
        <v>0</v>
      </c>
      <c r="BI252">
        <v>6.4009999999999998</v>
      </c>
      <c r="BJ252">
        <v>4.8280000000000003</v>
      </c>
      <c r="BK252">
        <v>0</v>
      </c>
      <c r="BL252">
        <v>4.8280000000000003</v>
      </c>
      <c r="BM252">
        <v>9.1836000000000002</v>
      </c>
      <c r="BQ252">
        <v>699.50699999999995</v>
      </c>
      <c r="BR252">
        <v>0.268154</v>
      </c>
      <c r="BS252">
        <v>0.25800000000000001</v>
      </c>
      <c r="BT252">
        <v>1.1158E-2</v>
      </c>
      <c r="BU252">
        <v>6.4551369999999997</v>
      </c>
      <c r="BV252">
        <f t="shared" si="3"/>
        <v>5.1858000000000004</v>
      </c>
    </row>
    <row r="253" spans="1:74" customFormat="1" x14ac:dyDescent="0.25">
      <c r="A253" s="40">
        <v>41703</v>
      </c>
      <c r="B253" s="41">
        <v>0.60035829861111112</v>
      </c>
      <c r="C253">
        <v>11.103</v>
      </c>
      <c r="D253">
        <v>2.5100000000000001E-2</v>
      </c>
      <c r="E253">
        <v>251.05704700000001</v>
      </c>
      <c r="F253">
        <v>248.2</v>
      </c>
      <c r="G253">
        <v>1.2</v>
      </c>
      <c r="H253">
        <v>1067.5999999999999</v>
      </c>
      <c r="J253">
        <v>3.86</v>
      </c>
      <c r="K253">
        <v>0.90339999999999998</v>
      </c>
      <c r="L253">
        <v>10.030799999999999</v>
      </c>
      <c r="M253">
        <v>2.2700000000000001E-2</v>
      </c>
      <c r="N253">
        <v>224.18960000000001</v>
      </c>
      <c r="O253">
        <v>1.0841000000000001</v>
      </c>
      <c r="P253">
        <v>225.3</v>
      </c>
      <c r="Q253">
        <v>169.0806</v>
      </c>
      <c r="R253">
        <v>0.81759999999999999</v>
      </c>
      <c r="S253">
        <v>169.9</v>
      </c>
      <c r="T253">
        <v>1067.6234999999999</v>
      </c>
      <c r="W253">
        <v>0</v>
      </c>
      <c r="X253">
        <v>3.4851999999999999</v>
      </c>
      <c r="Y253">
        <v>12.1</v>
      </c>
      <c r="Z253">
        <v>873</v>
      </c>
      <c r="AA253">
        <v>882</v>
      </c>
      <c r="AB253">
        <v>821</v>
      </c>
      <c r="AC253">
        <v>53</v>
      </c>
      <c r="AD253">
        <v>5.65</v>
      </c>
      <c r="AE253">
        <v>0.13</v>
      </c>
      <c r="AF253">
        <v>994</v>
      </c>
      <c r="AG253">
        <v>-12</v>
      </c>
      <c r="AH253">
        <v>12</v>
      </c>
      <c r="AI253">
        <v>9</v>
      </c>
      <c r="AJ253">
        <v>190.1</v>
      </c>
      <c r="AK253">
        <v>190.9</v>
      </c>
      <c r="AL253">
        <v>3.3</v>
      </c>
      <c r="AM253">
        <v>195</v>
      </c>
      <c r="AN253" t="s">
        <v>155</v>
      </c>
      <c r="AO253">
        <v>2</v>
      </c>
      <c r="AP253" s="42">
        <v>0.80862268518518521</v>
      </c>
      <c r="AQ253">
        <v>47.160446999999998</v>
      </c>
      <c r="AR253">
        <v>-88.490780000000001</v>
      </c>
      <c r="AS253">
        <v>314.8</v>
      </c>
      <c r="AT253">
        <v>35.200000000000003</v>
      </c>
      <c r="AU253">
        <v>11</v>
      </c>
      <c r="AV253">
        <v>10</v>
      </c>
      <c r="AW253" t="s">
        <v>406</v>
      </c>
      <c r="AX253">
        <v>1.6</v>
      </c>
      <c r="AY253">
        <v>1.1000000000000001</v>
      </c>
      <c r="AZ253">
        <v>2.2999999999999998</v>
      </c>
      <c r="BA253">
        <v>14.048999999999999</v>
      </c>
      <c r="BB253">
        <v>18.649999999999999</v>
      </c>
      <c r="BC253">
        <v>1.33</v>
      </c>
      <c r="BD253">
        <v>10.689</v>
      </c>
      <c r="BE253">
        <v>2999.17</v>
      </c>
      <c r="BF253">
        <v>4.3159999999999998</v>
      </c>
      <c r="BG253">
        <v>7.02</v>
      </c>
      <c r="BH253">
        <v>3.4000000000000002E-2</v>
      </c>
      <c r="BI253">
        <v>7.0540000000000003</v>
      </c>
      <c r="BJ253">
        <v>5.2939999999999996</v>
      </c>
      <c r="BK253">
        <v>2.5999999999999999E-2</v>
      </c>
      <c r="BL253">
        <v>5.32</v>
      </c>
      <c r="BM253">
        <v>10.547499999999999</v>
      </c>
      <c r="BQ253">
        <v>757.69899999999996</v>
      </c>
      <c r="BR253">
        <v>0.233516</v>
      </c>
      <c r="BS253">
        <v>0.25616</v>
      </c>
      <c r="BT253">
        <v>1.192E-2</v>
      </c>
      <c r="BU253">
        <v>5.6213259999999998</v>
      </c>
      <c r="BV253">
        <f t="shared" si="3"/>
        <v>5.1488160000000001</v>
      </c>
    </row>
    <row r="254" spans="1:74" customFormat="1" x14ac:dyDescent="0.25">
      <c r="A254" s="40">
        <v>41703</v>
      </c>
      <c r="B254" s="41">
        <v>0.60036987268518516</v>
      </c>
      <c r="C254">
        <v>11.163</v>
      </c>
      <c r="D254">
        <v>2.5999999999999999E-2</v>
      </c>
      <c r="E254">
        <v>260</v>
      </c>
      <c r="F254">
        <v>249.5</v>
      </c>
      <c r="G254">
        <v>1.3</v>
      </c>
      <c r="H254">
        <v>1200.9000000000001</v>
      </c>
      <c r="J254">
        <v>4.1100000000000003</v>
      </c>
      <c r="K254">
        <v>0.90269999999999995</v>
      </c>
      <c r="L254">
        <v>10.0778</v>
      </c>
      <c r="M254">
        <v>2.35E-2</v>
      </c>
      <c r="N254">
        <v>225.2347</v>
      </c>
      <c r="O254">
        <v>1.1736</v>
      </c>
      <c r="P254">
        <v>226.4</v>
      </c>
      <c r="Q254">
        <v>169.86879999999999</v>
      </c>
      <c r="R254">
        <v>0.8851</v>
      </c>
      <c r="S254">
        <v>170.8</v>
      </c>
      <c r="T254">
        <v>1200.9073000000001</v>
      </c>
      <c r="W254">
        <v>0</v>
      </c>
      <c r="X254">
        <v>3.706</v>
      </c>
      <c r="Y254">
        <v>12.1</v>
      </c>
      <c r="Z254">
        <v>872</v>
      </c>
      <c r="AA254">
        <v>883</v>
      </c>
      <c r="AB254">
        <v>821</v>
      </c>
      <c r="AC254">
        <v>53</v>
      </c>
      <c r="AD254">
        <v>5.65</v>
      </c>
      <c r="AE254">
        <v>0.13</v>
      </c>
      <c r="AF254">
        <v>994</v>
      </c>
      <c r="AG254">
        <v>-12</v>
      </c>
      <c r="AH254">
        <v>11.079079</v>
      </c>
      <c r="AI254">
        <v>9</v>
      </c>
      <c r="AJ254">
        <v>190.9</v>
      </c>
      <c r="AK254">
        <v>191</v>
      </c>
      <c r="AL254">
        <v>3.1</v>
      </c>
      <c r="AM254">
        <v>195</v>
      </c>
      <c r="AN254" t="s">
        <v>155</v>
      </c>
      <c r="AO254">
        <v>2</v>
      </c>
      <c r="AP254" s="42">
        <v>0.80863425925925936</v>
      </c>
      <c r="AQ254">
        <v>47.160307000000003</v>
      </c>
      <c r="AR254">
        <v>-88.490773000000004</v>
      </c>
      <c r="AS254">
        <v>314.3</v>
      </c>
      <c r="AT254">
        <v>34.9</v>
      </c>
      <c r="AU254">
        <v>11</v>
      </c>
      <c r="AV254">
        <v>10</v>
      </c>
      <c r="AW254" t="s">
        <v>406</v>
      </c>
      <c r="AX254">
        <v>1.6</v>
      </c>
      <c r="AY254">
        <v>1.2</v>
      </c>
      <c r="AZ254">
        <v>2.2999999999999998</v>
      </c>
      <c r="BA254">
        <v>14.048999999999999</v>
      </c>
      <c r="BB254">
        <v>18.53</v>
      </c>
      <c r="BC254">
        <v>1.32</v>
      </c>
      <c r="BD254">
        <v>10.773</v>
      </c>
      <c r="BE254">
        <v>2995.1350000000002</v>
      </c>
      <c r="BF254">
        <v>4.4400000000000004</v>
      </c>
      <c r="BG254">
        <v>7.01</v>
      </c>
      <c r="BH254">
        <v>3.6999999999999998E-2</v>
      </c>
      <c r="BI254">
        <v>7.0469999999999997</v>
      </c>
      <c r="BJ254">
        <v>5.2869999999999999</v>
      </c>
      <c r="BK254">
        <v>2.8000000000000001E-2</v>
      </c>
      <c r="BL254">
        <v>5.3140000000000001</v>
      </c>
      <c r="BM254">
        <v>11.792999999999999</v>
      </c>
      <c r="BQ254">
        <v>800.86300000000006</v>
      </c>
      <c r="BR254">
        <v>0.274204</v>
      </c>
      <c r="BS254">
        <v>0.26060499999999998</v>
      </c>
      <c r="BT254">
        <v>1.1079E-2</v>
      </c>
      <c r="BU254">
        <v>6.6007809999999996</v>
      </c>
      <c r="BV254">
        <f t="shared" si="3"/>
        <v>5.2381605000000002</v>
      </c>
    </row>
    <row r="255" spans="1:74" customFormat="1" x14ac:dyDescent="0.25">
      <c r="A255" s="40">
        <v>41703</v>
      </c>
      <c r="B255" s="41">
        <v>0.60038144675925931</v>
      </c>
      <c r="C255">
        <v>11.329000000000001</v>
      </c>
      <c r="D255">
        <v>2.6800000000000001E-2</v>
      </c>
      <c r="E255">
        <v>268.25345199999998</v>
      </c>
      <c r="F255">
        <v>242.9</v>
      </c>
      <c r="G255">
        <v>-12.9</v>
      </c>
      <c r="H255">
        <v>1275.8</v>
      </c>
      <c r="J255">
        <v>4.37</v>
      </c>
      <c r="K255">
        <v>0.90139999999999998</v>
      </c>
      <c r="L255">
        <v>10.212400000000001</v>
      </c>
      <c r="M255">
        <v>2.4199999999999999E-2</v>
      </c>
      <c r="N255">
        <v>218.9915</v>
      </c>
      <c r="O255">
        <v>0</v>
      </c>
      <c r="P255">
        <v>219</v>
      </c>
      <c r="Q255">
        <v>165.1027</v>
      </c>
      <c r="R255">
        <v>0</v>
      </c>
      <c r="S255">
        <v>165.1</v>
      </c>
      <c r="T255">
        <v>1275.8218999999999</v>
      </c>
      <c r="W255">
        <v>0</v>
      </c>
      <c r="X255">
        <v>3.9361999999999999</v>
      </c>
      <c r="Y255">
        <v>12.1</v>
      </c>
      <c r="Z255">
        <v>872</v>
      </c>
      <c r="AA255">
        <v>882</v>
      </c>
      <c r="AB255">
        <v>821</v>
      </c>
      <c r="AC255">
        <v>52.1</v>
      </c>
      <c r="AD255">
        <v>5.55</v>
      </c>
      <c r="AE255">
        <v>0.13</v>
      </c>
      <c r="AF255">
        <v>994</v>
      </c>
      <c r="AG255">
        <v>-12</v>
      </c>
      <c r="AH255">
        <v>11.920999999999999</v>
      </c>
      <c r="AI255">
        <v>9</v>
      </c>
      <c r="AJ255">
        <v>191</v>
      </c>
      <c r="AK255">
        <v>191</v>
      </c>
      <c r="AL255">
        <v>3.5</v>
      </c>
      <c r="AM255">
        <v>195</v>
      </c>
      <c r="AN255" t="s">
        <v>155</v>
      </c>
      <c r="AO255">
        <v>2</v>
      </c>
      <c r="AP255" s="42">
        <v>0.80864583333333329</v>
      </c>
      <c r="AQ255">
        <v>47.160167000000001</v>
      </c>
      <c r="AR255">
        <v>-88.490752999999998</v>
      </c>
      <c r="AS255">
        <v>314.10000000000002</v>
      </c>
      <c r="AT255">
        <v>34.6</v>
      </c>
      <c r="AU255">
        <v>11</v>
      </c>
      <c r="AV255">
        <v>10</v>
      </c>
      <c r="AW255" t="s">
        <v>406</v>
      </c>
      <c r="AX255">
        <v>1.6</v>
      </c>
      <c r="AY255">
        <v>1.2</v>
      </c>
      <c r="AZ255">
        <v>2.2999999999999998</v>
      </c>
      <c r="BA255">
        <v>14.048999999999999</v>
      </c>
      <c r="BB255">
        <v>18.27</v>
      </c>
      <c r="BC255">
        <v>1.3</v>
      </c>
      <c r="BD255">
        <v>10.932</v>
      </c>
      <c r="BE255">
        <v>2993.1570000000002</v>
      </c>
      <c r="BF255">
        <v>4.5110000000000001</v>
      </c>
      <c r="BG255">
        <v>6.7220000000000004</v>
      </c>
      <c r="BH255">
        <v>0</v>
      </c>
      <c r="BI255">
        <v>6.7220000000000004</v>
      </c>
      <c r="BJ255">
        <v>5.0670000000000002</v>
      </c>
      <c r="BK255">
        <v>0</v>
      </c>
      <c r="BL255">
        <v>5.0670000000000002</v>
      </c>
      <c r="BM255">
        <v>12.355399999999999</v>
      </c>
      <c r="BQ255">
        <v>838.83299999999997</v>
      </c>
      <c r="BR255">
        <v>0.31668200000000002</v>
      </c>
      <c r="BS255">
        <v>0.259158</v>
      </c>
      <c r="BT255">
        <v>1.1920999999999999E-2</v>
      </c>
      <c r="BU255">
        <v>7.6233269999999997</v>
      </c>
      <c r="BV255">
        <f t="shared" si="3"/>
        <v>5.2090757999999999</v>
      </c>
    </row>
    <row r="256" spans="1:74" customFormat="1" x14ac:dyDescent="0.25">
      <c r="A256" s="40">
        <v>41703</v>
      </c>
      <c r="B256" s="41">
        <v>0.60039302083333335</v>
      </c>
      <c r="C256">
        <v>11.4</v>
      </c>
      <c r="D256">
        <v>0.03</v>
      </c>
      <c r="E256">
        <v>300</v>
      </c>
      <c r="F256">
        <v>257.39999999999998</v>
      </c>
      <c r="G256">
        <v>-9</v>
      </c>
      <c r="H256">
        <v>1387.8</v>
      </c>
      <c r="J256">
        <v>4.51</v>
      </c>
      <c r="K256">
        <v>0.90080000000000005</v>
      </c>
      <c r="L256">
        <v>10.2689</v>
      </c>
      <c r="M256">
        <v>2.7E-2</v>
      </c>
      <c r="N256">
        <v>231.87389999999999</v>
      </c>
      <c r="O256">
        <v>0</v>
      </c>
      <c r="P256">
        <v>231.9</v>
      </c>
      <c r="Q256">
        <v>174.8098</v>
      </c>
      <c r="R256">
        <v>0</v>
      </c>
      <c r="S256">
        <v>174.8</v>
      </c>
      <c r="T256">
        <v>1387.8484000000001</v>
      </c>
      <c r="W256">
        <v>0</v>
      </c>
      <c r="X256">
        <v>4.0590999999999999</v>
      </c>
      <c r="Y256">
        <v>12.1</v>
      </c>
      <c r="Z256">
        <v>872</v>
      </c>
      <c r="AA256">
        <v>883</v>
      </c>
      <c r="AB256">
        <v>821</v>
      </c>
      <c r="AC256">
        <v>52</v>
      </c>
      <c r="AD256">
        <v>5.55</v>
      </c>
      <c r="AE256">
        <v>0.13</v>
      </c>
      <c r="AF256">
        <v>994</v>
      </c>
      <c r="AG256">
        <v>-12</v>
      </c>
      <c r="AH256">
        <v>11.079000000000001</v>
      </c>
      <c r="AI256">
        <v>9</v>
      </c>
      <c r="AJ256">
        <v>191</v>
      </c>
      <c r="AK256">
        <v>190.1</v>
      </c>
      <c r="AL256">
        <v>3.7</v>
      </c>
      <c r="AM256">
        <v>195</v>
      </c>
      <c r="AN256" t="s">
        <v>155</v>
      </c>
      <c r="AO256">
        <v>2</v>
      </c>
      <c r="AP256" s="42">
        <v>0.80864583333333329</v>
      </c>
      <c r="AQ256">
        <v>47.160027999999997</v>
      </c>
      <c r="AR256">
        <v>-88.490707</v>
      </c>
      <c r="AS256">
        <v>313.8</v>
      </c>
      <c r="AT256">
        <v>35</v>
      </c>
      <c r="AU256">
        <v>11</v>
      </c>
      <c r="AV256">
        <v>10</v>
      </c>
      <c r="AW256" t="s">
        <v>406</v>
      </c>
      <c r="AX256">
        <v>1.6</v>
      </c>
      <c r="AY256">
        <v>1.0002</v>
      </c>
      <c r="AZ256">
        <v>2.2999999999999998</v>
      </c>
      <c r="BA256">
        <v>14.048999999999999</v>
      </c>
      <c r="BB256">
        <v>18.14</v>
      </c>
      <c r="BC256">
        <v>1.29</v>
      </c>
      <c r="BD256">
        <v>11.010999999999999</v>
      </c>
      <c r="BE256">
        <v>2989.2910000000002</v>
      </c>
      <c r="BF256">
        <v>5.0069999999999997</v>
      </c>
      <c r="BG256">
        <v>7.069</v>
      </c>
      <c r="BH256">
        <v>0</v>
      </c>
      <c r="BI256">
        <v>7.069</v>
      </c>
      <c r="BJ256">
        <v>5.3289999999999997</v>
      </c>
      <c r="BK256">
        <v>0</v>
      </c>
      <c r="BL256">
        <v>5.3289999999999997</v>
      </c>
      <c r="BM256">
        <v>13.349</v>
      </c>
      <c r="BQ256">
        <v>859.154</v>
      </c>
      <c r="BR256">
        <v>0.28316000000000002</v>
      </c>
      <c r="BS256">
        <v>0.25992100000000001</v>
      </c>
      <c r="BT256">
        <v>1.2E-2</v>
      </c>
      <c r="BU256">
        <v>6.8163689999999999</v>
      </c>
      <c r="BV256">
        <f t="shared" si="3"/>
        <v>5.2244121000000003</v>
      </c>
    </row>
    <row r="257" spans="1:74" customFormat="1" x14ac:dyDescent="0.25">
      <c r="A257" s="40">
        <v>41703</v>
      </c>
      <c r="B257" s="41">
        <v>0.60040459490740739</v>
      </c>
      <c r="C257">
        <v>11.474</v>
      </c>
      <c r="D257">
        <v>0.03</v>
      </c>
      <c r="E257">
        <v>300</v>
      </c>
      <c r="F257">
        <v>295.2</v>
      </c>
      <c r="G257">
        <v>-8.1999999999999993</v>
      </c>
      <c r="H257">
        <v>1447</v>
      </c>
      <c r="J257">
        <v>4.7</v>
      </c>
      <c r="K257">
        <v>0.9002</v>
      </c>
      <c r="L257">
        <v>10.3294</v>
      </c>
      <c r="M257">
        <v>2.7E-2</v>
      </c>
      <c r="N257">
        <v>265.72280000000001</v>
      </c>
      <c r="O257">
        <v>0</v>
      </c>
      <c r="P257">
        <v>265.7</v>
      </c>
      <c r="Q257">
        <v>200.32849999999999</v>
      </c>
      <c r="R257">
        <v>0</v>
      </c>
      <c r="S257">
        <v>200.3</v>
      </c>
      <c r="T257">
        <v>1446.9842000000001</v>
      </c>
      <c r="W257">
        <v>0</v>
      </c>
      <c r="X257">
        <v>4.2310999999999996</v>
      </c>
      <c r="Y257">
        <v>12.3</v>
      </c>
      <c r="Z257">
        <v>870</v>
      </c>
      <c r="AA257">
        <v>884</v>
      </c>
      <c r="AB257">
        <v>821</v>
      </c>
      <c r="AC257">
        <v>52</v>
      </c>
      <c r="AD257">
        <v>5.55</v>
      </c>
      <c r="AE257">
        <v>0.13</v>
      </c>
      <c r="AF257">
        <v>994</v>
      </c>
      <c r="AG257">
        <v>-12</v>
      </c>
      <c r="AH257">
        <v>11.920999999999999</v>
      </c>
      <c r="AI257">
        <v>9</v>
      </c>
      <c r="AJ257">
        <v>191</v>
      </c>
      <c r="AK257">
        <v>189.1</v>
      </c>
      <c r="AL257">
        <v>4</v>
      </c>
      <c r="AM257">
        <v>195</v>
      </c>
      <c r="AN257" t="s">
        <v>155</v>
      </c>
      <c r="AO257">
        <v>2</v>
      </c>
      <c r="AP257" s="42">
        <v>0.80866898148148147</v>
      </c>
      <c r="AQ257">
        <v>47.159894999999999</v>
      </c>
      <c r="AR257">
        <v>-88.490617999999998</v>
      </c>
      <c r="AS257">
        <v>313.60000000000002</v>
      </c>
      <c r="AT257">
        <v>35.200000000000003</v>
      </c>
      <c r="AU257">
        <v>11</v>
      </c>
      <c r="AV257">
        <v>11</v>
      </c>
      <c r="AW257" t="s">
        <v>392</v>
      </c>
      <c r="AX257">
        <v>1.6</v>
      </c>
      <c r="AY257">
        <v>1</v>
      </c>
      <c r="AZ257">
        <v>2.2999999999999998</v>
      </c>
      <c r="BA257">
        <v>14.048999999999999</v>
      </c>
      <c r="BB257">
        <v>18.02</v>
      </c>
      <c r="BC257">
        <v>1.28</v>
      </c>
      <c r="BD257">
        <v>11.081</v>
      </c>
      <c r="BE257">
        <v>2987.8180000000002</v>
      </c>
      <c r="BF257">
        <v>4.9720000000000004</v>
      </c>
      <c r="BG257">
        <v>8.0489999999999995</v>
      </c>
      <c r="BH257">
        <v>0</v>
      </c>
      <c r="BI257">
        <v>8.0489999999999995</v>
      </c>
      <c r="BJ257">
        <v>6.0679999999999996</v>
      </c>
      <c r="BK257">
        <v>0</v>
      </c>
      <c r="BL257">
        <v>6.0679999999999996</v>
      </c>
      <c r="BM257">
        <v>13.8294</v>
      </c>
      <c r="BQ257">
        <v>889.88300000000004</v>
      </c>
      <c r="BR257">
        <v>0.28828900000000002</v>
      </c>
      <c r="BS257">
        <v>0.26</v>
      </c>
      <c r="BT257">
        <v>1.0158E-2</v>
      </c>
      <c r="BU257">
        <v>6.9398359999999997</v>
      </c>
      <c r="BV257">
        <f t="shared" si="3"/>
        <v>5.2260000000000009</v>
      </c>
    </row>
    <row r="258" spans="1:74" customFormat="1" x14ac:dyDescent="0.25">
      <c r="A258" s="40">
        <v>41703</v>
      </c>
      <c r="B258" s="41">
        <v>0.60041616898148142</v>
      </c>
      <c r="C258">
        <v>11.52</v>
      </c>
      <c r="D258">
        <v>2.93E-2</v>
      </c>
      <c r="E258">
        <v>293.040323</v>
      </c>
      <c r="F258">
        <v>334.4</v>
      </c>
      <c r="G258">
        <v>-17</v>
      </c>
      <c r="H258">
        <v>1436.1</v>
      </c>
      <c r="J258">
        <v>4.8099999999999996</v>
      </c>
      <c r="K258">
        <v>0.89959999999999996</v>
      </c>
      <c r="L258">
        <v>10.363300000000001</v>
      </c>
      <c r="M258">
        <v>2.64E-2</v>
      </c>
      <c r="N258">
        <v>300.84230000000002</v>
      </c>
      <c r="O258">
        <v>0</v>
      </c>
      <c r="P258">
        <v>300.8</v>
      </c>
      <c r="Q258">
        <v>226.80510000000001</v>
      </c>
      <c r="R258">
        <v>0</v>
      </c>
      <c r="S258">
        <v>226.8</v>
      </c>
      <c r="T258">
        <v>1436.1373000000001</v>
      </c>
      <c r="W258">
        <v>0</v>
      </c>
      <c r="X258">
        <v>4.3231999999999999</v>
      </c>
      <c r="Y258">
        <v>12.2</v>
      </c>
      <c r="Z258">
        <v>871</v>
      </c>
      <c r="AA258">
        <v>884</v>
      </c>
      <c r="AB258">
        <v>821</v>
      </c>
      <c r="AC258">
        <v>52</v>
      </c>
      <c r="AD258">
        <v>5.55</v>
      </c>
      <c r="AE258">
        <v>0.13</v>
      </c>
      <c r="AF258">
        <v>994</v>
      </c>
      <c r="AG258">
        <v>-12</v>
      </c>
      <c r="AH258">
        <v>12</v>
      </c>
      <c r="AI258">
        <v>9</v>
      </c>
      <c r="AJ258">
        <v>191</v>
      </c>
      <c r="AK258">
        <v>189</v>
      </c>
      <c r="AL258">
        <v>3</v>
      </c>
      <c r="AM258">
        <v>195</v>
      </c>
      <c r="AN258" t="s">
        <v>155</v>
      </c>
      <c r="AO258">
        <v>2</v>
      </c>
      <c r="AP258" s="42">
        <v>0.80868055555555562</v>
      </c>
      <c r="AQ258">
        <v>47.159773000000001</v>
      </c>
      <c r="AR258">
        <v>-88.490492000000003</v>
      </c>
      <c r="AS258">
        <v>313.5</v>
      </c>
      <c r="AT258">
        <v>35.6</v>
      </c>
      <c r="AU258">
        <v>11</v>
      </c>
      <c r="AV258">
        <v>11</v>
      </c>
      <c r="AW258" t="s">
        <v>392</v>
      </c>
      <c r="AX258">
        <v>1.9</v>
      </c>
      <c r="AY258">
        <v>1</v>
      </c>
      <c r="AZ258">
        <v>2.5</v>
      </c>
      <c r="BA258">
        <v>14.048999999999999</v>
      </c>
      <c r="BB258">
        <v>17.95</v>
      </c>
      <c r="BC258">
        <v>1.28</v>
      </c>
      <c r="BD258">
        <v>11.161</v>
      </c>
      <c r="BE258">
        <v>2988.4340000000002</v>
      </c>
      <c r="BF258">
        <v>4.8380000000000001</v>
      </c>
      <c r="BG258">
        <v>9.0850000000000009</v>
      </c>
      <c r="BH258">
        <v>0</v>
      </c>
      <c r="BI258">
        <v>9.0850000000000009</v>
      </c>
      <c r="BJ258">
        <v>6.8490000000000002</v>
      </c>
      <c r="BK258">
        <v>0</v>
      </c>
      <c r="BL258">
        <v>6.8490000000000002</v>
      </c>
      <c r="BM258">
        <v>13.6837</v>
      </c>
      <c r="BQ258">
        <v>906.46500000000003</v>
      </c>
      <c r="BR258">
        <v>0.27518500000000001</v>
      </c>
      <c r="BS258">
        <v>0.26368399999999997</v>
      </c>
      <c r="BT258">
        <v>1.0921E-2</v>
      </c>
      <c r="BU258">
        <v>6.6243910000000001</v>
      </c>
      <c r="BV258">
        <f t="shared" si="3"/>
        <v>5.3000483999999997</v>
      </c>
    </row>
    <row r="259" spans="1:74" customFormat="1" x14ac:dyDescent="0.25">
      <c r="A259" s="40">
        <v>41703</v>
      </c>
      <c r="B259" s="41">
        <v>0.60042774305555557</v>
      </c>
      <c r="C259">
        <v>11.484</v>
      </c>
      <c r="D259">
        <v>2.9000000000000001E-2</v>
      </c>
      <c r="E259">
        <v>290</v>
      </c>
      <c r="F259">
        <v>368.3</v>
      </c>
      <c r="G259">
        <v>-10.4</v>
      </c>
      <c r="H259">
        <v>1471.2</v>
      </c>
      <c r="J259">
        <v>4.9000000000000004</v>
      </c>
      <c r="K259">
        <v>0.9</v>
      </c>
      <c r="L259">
        <v>10.335800000000001</v>
      </c>
      <c r="M259">
        <v>2.6100000000000002E-2</v>
      </c>
      <c r="N259">
        <v>331.51569999999998</v>
      </c>
      <c r="O259">
        <v>0</v>
      </c>
      <c r="P259">
        <v>331.5</v>
      </c>
      <c r="Q259">
        <v>249.9298</v>
      </c>
      <c r="R259">
        <v>0</v>
      </c>
      <c r="S259">
        <v>249.9</v>
      </c>
      <c r="T259">
        <v>1471.1795</v>
      </c>
      <c r="W259">
        <v>0</v>
      </c>
      <c r="X259">
        <v>4.4101999999999997</v>
      </c>
      <c r="Y259">
        <v>12.3</v>
      </c>
      <c r="Z259">
        <v>871</v>
      </c>
      <c r="AA259">
        <v>885</v>
      </c>
      <c r="AB259">
        <v>822</v>
      </c>
      <c r="AC259">
        <v>52</v>
      </c>
      <c r="AD259">
        <v>5.55</v>
      </c>
      <c r="AE259">
        <v>0.13</v>
      </c>
      <c r="AF259">
        <v>994</v>
      </c>
      <c r="AG259">
        <v>-12</v>
      </c>
      <c r="AH259">
        <v>12</v>
      </c>
      <c r="AI259">
        <v>9</v>
      </c>
      <c r="AJ259">
        <v>191.9</v>
      </c>
      <c r="AK259">
        <v>189</v>
      </c>
      <c r="AL259">
        <v>3.6</v>
      </c>
      <c r="AM259">
        <v>195</v>
      </c>
      <c r="AN259" t="s">
        <v>155</v>
      </c>
      <c r="AO259">
        <v>2</v>
      </c>
      <c r="AP259" s="42">
        <v>0.80869212962962955</v>
      </c>
      <c r="AQ259">
        <v>47.159669999999998</v>
      </c>
      <c r="AR259">
        <v>-88.490335000000002</v>
      </c>
      <c r="AS259">
        <v>313.5</v>
      </c>
      <c r="AT259">
        <v>35.6</v>
      </c>
      <c r="AU259">
        <v>11</v>
      </c>
      <c r="AV259">
        <v>10</v>
      </c>
      <c r="AW259" t="s">
        <v>392</v>
      </c>
      <c r="AX259">
        <v>1.6</v>
      </c>
      <c r="AY259">
        <v>1.1000000000000001</v>
      </c>
      <c r="AZ259">
        <v>2.2999999999999998</v>
      </c>
      <c r="BA259">
        <v>14.048999999999999</v>
      </c>
      <c r="BB259">
        <v>18</v>
      </c>
      <c r="BC259">
        <v>1.28</v>
      </c>
      <c r="BD259">
        <v>11.105</v>
      </c>
      <c r="BE259">
        <v>2987.4090000000001</v>
      </c>
      <c r="BF259">
        <v>4.8019999999999996</v>
      </c>
      <c r="BG259">
        <v>10.034000000000001</v>
      </c>
      <c r="BH259">
        <v>0</v>
      </c>
      <c r="BI259">
        <v>10.034000000000001</v>
      </c>
      <c r="BJ259">
        <v>7.5650000000000004</v>
      </c>
      <c r="BK259">
        <v>0</v>
      </c>
      <c r="BL259">
        <v>7.5650000000000004</v>
      </c>
      <c r="BM259">
        <v>14.05</v>
      </c>
      <c r="BQ259">
        <v>926.84799999999996</v>
      </c>
      <c r="BR259">
        <v>0.31544499999999998</v>
      </c>
      <c r="BS259">
        <v>0.26400000000000001</v>
      </c>
      <c r="BT259">
        <v>1.0999999999999999E-2</v>
      </c>
      <c r="BU259">
        <v>7.5935499999999996</v>
      </c>
      <c r="BV259">
        <f t="shared" si="3"/>
        <v>5.3064000000000009</v>
      </c>
    </row>
    <row r="260" spans="1:74" customFormat="1" x14ac:dyDescent="0.25">
      <c r="A260" s="40">
        <v>41703</v>
      </c>
      <c r="B260" s="41">
        <v>0.60043931712962961</v>
      </c>
      <c r="C260">
        <v>11.346</v>
      </c>
      <c r="D260">
        <v>2.9399999999999999E-2</v>
      </c>
      <c r="E260">
        <v>293.77076399999999</v>
      </c>
      <c r="F260">
        <v>392.2</v>
      </c>
      <c r="G260">
        <v>-10.3</v>
      </c>
      <c r="H260">
        <v>1417.3</v>
      </c>
      <c r="J260">
        <v>4.9000000000000004</v>
      </c>
      <c r="K260">
        <v>0.90129999999999999</v>
      </c>
      <c r="L260">
        <v>10.2256</v>
      </c>
      <c r="M260">
        <v>2.6499999999999999E-2</v>
      </c>
      <c r="N260">
        <v>353.49400000000003</v>
      </c>
      <c r="O260">
        <v>0</v>
      </c>
      <c r="P260">
        <v>353.5</v>
      </c>
      <c r="Q260">
        <v>266.49919999999997</v>
      </c>
      <c r="R260">
        <v>0</v>
      </c>
      <c r="S260">
        <v>266.5</v>
      </c>
      <c r="T260">
        <v>1417.2958000000001</v>
      </c>
      <c r="W260">
        <v>0</v>
      </c>
      <c r="X260">
        <v>4.4162999999999997</v>
      </c>
      <c r="Y260">
        <v>12.2</v>
      </c>
      <c r="Z260">
        <v>870</v>
      </c>
      <c r="AA260">
        <v>884</v>
      </c>
      <c r="AB260">
        <v>822</v>
      </c>
      <c r="AC260">
        <v>52</v>
      </c>
      <c r="AD260">
        <v>5.55</v>
      </c>
      <c r="AE260">
        <v>0.13</v>
      </c>
      <c r="AF260">
        <v>994</v>
      </c>
      <c r="AG260">
        <v>-12</v>
      </c>
      <c r="AH260">
        <v>12</v>
      </c>
      <c r="AI260">
        <v>9</v>
      </c>
      <c r="AJ260">
        <v>191.1</v>
      </c>
      <c r="AK260">
        <v>189</v>
      </c>
      <c r="AL260">
        <v>3.9</v>
      </c>
      <c r="AM260">
        <v>195</v>
      </c>
      <c r="AN260" t="s">
        <v>155</v>
      </c>
      <c r="AO260">
        <v>2</v>
      </c>
      <c r="AP260" s="42">
        <v>0.8087037037037037</v>
      </c>
      <c r="AQ260">
        <v>47.159579999999998</v>
      </c>
      <c r="AR260">
        <v>-88.490160000000003</v>
      </c>
      <c r="AS260">
        <v>313.3</v>
      </c>
      <c r="AT260">
        <v>35.700000000000003</v>
      </c>
      <c r="AU260">
        <v>11</v>
      </c>
      <c r="AV260">
        <v>11</v>
      </c>
      <c r="AW260" t="s">
        <v>392</v>
      </c>
      <c r="AX260">
        <v>1</v>
      </c>
      <c r="AY260">
        <v>1.1000000000000001</v>
      </c>
      <c r="AZ260">
        <v>2</v>
      </c>
      <c r="BA260">
        <v>14.048999999999999</v>
      </c>
      <c r="BB260">
        <v>18.21</v>
      </c>
      <c r="BC260">
        <v>1.3</v>
      </c>
      <c r="BD260">
        <v>10.952999999999999</v>
      </c>
      <c r="BE260">
        <v>2988.4450000000002</v>
      </c>
      <c r="BF260">
        <v>4.9249999999999998</v>
      </c>
      <c r="BG260">
        <v>10.819000000000001</v>
      </c>
      <c r="BH260">
        <v>0</v>
      </c>
      <c r="BI260">
        <v>10.819000000000001</v>
      </c>
      <c r="BJ260">
        <v>8.1560000000000006</v>
      </c>
      <c r="BK260">
        <v>0</v>
      </c>
      <c r="BL260">
        <v>8.1560000000000006</v>
      </c>
      <c r="BM260">
        <v>13.686199999999999</v>
      </c>
      <c r="BQ260">
        <v>938.45699999999999</v>
      </c>
      <c r="BR260">
        <v>0.29413299999999998</v>
      </c>
      <c r="BS260">
        <v>0.26584200000000002</v>
      </c>
      <c r="BT260">
        <v>1.0999999999999999E-2</v>
      </c>
      <c r="BU260">
        <v>7.0805170000000004</v>
      </c>
      <c r="BV260">
        <f t="shared" si="3"/>
        <v>5.3434242000000012</v>
      </c>
    </row>
    <row r="261" spans="1:74" customFormat="1" x14ac:dyDescent="0.25">
      <c r="A261" s="40">
        <v>41703</v>
      </c>
      <c r="B261" s="41">
        <v>0.60045089120370376</v>
      </c>
      <c r="C261">
        <v>11.587</v>
      </c>
      <c r="D261">
        <v>4.02E-2</v>
      </c>
      <c r="E261">
        <v>401.79153100000002</v>
      </c>
      <c r="F261">
        <v>414.1</v>
      </c>
      <c r="G261">
        <v>-5.2</v>
      </c>
      <c r="H261">
        <v>1382.9</v>
      </c>
      <c r="J261">
        <v>4.9000000000000004</v>
      </c>
      <c r="K261">
        <v>0.89910000000000001</v>
      </c>
      <c r="L261">
        <v>10.4183</v>
      </c>
      <c r="M261">
        <v>3.61E-2</v>
      </c>
      <c r="N261">
        <v>372.33789999999999</v>
      </c>
      <c r="O261">
        <v>0</v>
      </c>
      <c r="P261">
        <v>372.3</v>
      </c>
      <c r="Q261">
        <v>280.7056</v>
      </c>
      <c r="R261">
        <v>0</v>
      </c>
      <c r="S261">
        <v>280.7</v>
      </c>
      <c r="T261">
        <v>1382.8635999999999</v>
      </c>
      <c r="W261">
        <v>0</v>
      </c>
      <c r="X261">
        <v>4.4058000000000002</v>
      </c>
      <c r="Y261">
        <v>12.2</v>
      </c>
      <c r="Z261">
        <v>872</v>
      </c>
      <c r="AA261">
        <v>883</v>
      </c>
      <c r="AB261">
        <v>822</v>
      </c>
      <c r="AC261">
        <v>52</v>
      </c>
      <c r="AD261">
        <v>5.55</v>
      </c>
      <c r="AE261">
        <v>0.13</v>
      </c>
      <c r="AF261">
        <v>994</v>
      </c>
      <c r="AG261">
        <v>-12</v>
      </c>
      <c r="AH261">
        <v>12.920999999999999</v>
      </c>
      <c r="AI261">
        <v>9</v>
      </c>
      <c r="AJ261">
        <v>191.9</v>
      </c>
      <c r="AK261">
        <v>189</v>
      </c>
      <c r="AL261">
        <v>3.4</v>
      </c>
      <c r="AM261">
        <v>195</v>
      </c>
      <c r="AN261" t="s">
        <v>155</v>
      </c>
      <c r="AO261">
        <v>2</v>
      </c>
      <c r="AP261" s="42">
        <v>0.80871527777777785</v>
      </c>
      <c r="AQ261">
        <v>47.159497999999999</v>
      </c>
      <c r="AR261">
        <v>-88.489985000000004</v>
      </c>
      <c r="AS261">
        <v>313.5</v>
      </c>
      <c r="AT261">
        <v>35.6</v>
      </c>
      <c r="AU261">
        <v>11</v>
      </c>
      <c r="AV261">
        <v>11</v>
      </c>
      <c r="AW261" t="s">
        <v>392</v>
      </c>
      <c r="AX261">
        <v>1.1000000000000001</v>
      </c>
      <c r="AY261">
        <v>1.3</v>
      </c>
      <c r="AZ261">
        <v>2.1</v>
      </c>
      <c r="BA261">
        <v>14.048999999999999</v>
      </c>
      <c r="BB261">
        <v>17.850000000000001</v>
      </c>
      <c r="BC261">
        <v>1.27</v>
      </c>
      <c r="BD261">
        <v>11.217000000000001</v>
      </c>
      <c r="BE261">
        <v>2987.3719999999998</v>
      </c>
      <c r="BF261">
        <v>6.593</v>
      </c>
      <c r="BG261">
        <v>11.180999999999999</v>
      </c>
      <c r="BH261">
        <v>0</v>
      </c>
      <c r="BI261">
        <v>11.180999999999999</v>
      </c>
      <c r="BJ261">
        <v>8.4290000000000003</v>
      </c>
      <c r="BK261">
        <v>0</v>
      </c>
      <c r="BL261">
        <v>8.4290000000000003</v>
      </c>
      <c r="BM261">
        <v>13.101900000000001</v>
      </c>
      <c r="BQ261">
        <v>918.57</v>
      </c>
      <c r="BR261">
        <v>0.37304799999999999</v>
      </c>
      <c r="BS261">
        <v>0.26600000000000001</v>
      </c>
      <c r="BT261">
        <v>1.1920999999999999E-2</v>
      </c>
      <c r="BU261">
        <v>8.9801979999999997</v>
      </c>
      <c r="BV261">
        <f t="shared" ref="BV261:BV324" si="4">BS261*20.1</f>
        <v>5.3466000000000005</v>
      </c>
    </row>
    <row r="262" spans="1:74" customFormat="1" x14ac:dyDescent="0.25">
      <c r="A262" s="40">
        <v>41703</v>
      </c>
      <c r="B262" s="41">
        <v>0.6004624652777778</v>
      </c>
      <c r="C262">
        <v>12.019</v>
      </c>
      <c r="D262">
        <v>8.1100000000000005E-2</v>
      </c>
      <c r="E262">
        <v>810.62068999999997</v>
      </c>
      <c r="F262">
        <v>420.3</v>
      </c>
      <c r="G262">
        <v>-3.4</v>
      </c>
      <c r="H262">
        <v>1618</v>
      </c>
      <c r="J262">
        <v>4.9000000000000004</v>
      </c>
      <c r="K262">
        <v>0.8952</v>
      </c>
      <c r="L262">
        <v>10.7597</v>
      </c>
      <c r="M262">
        <v>7.2599999999999998E-2</v>
      </c>
      <c r="N262">
        <v>376.25819999999999</v>
      </c>
      <c r="O262">
        <v>0</v>
      </c>
      <c r="P262">
        <v>376.3</v>
      </c>
      <c r="Q262">
        <v>283.66120000000001</v>
      </c>
      <c r="R262">
        <v>0</v>
      </c>
      <c r="S262">
        <v>283.7</v>
      </c>
      <c r="T262">
        <v>1617.9622999999999</v>
      </c>
      <c r="W262">
        <v>0</v>
      </c>
      <c r="X262">
        <v>4.3864999999999998</v>
      </c>
      <c r="Y262">
        <v>12.3</v>
      </c>
      <c r="Z262">
        <v>872</v>
      </c>
      <c r="AA262">
        <v>884</v>
      </c>
      <c r="AB262">
        <v>823</v>
      </c>
      <c r="AC262">
        <v>52</v>
      </c>
      <c r="AD262">
        <v>5.55</v>
      </c>
      <c r="AE262">
        <v>0.13</v>
      </c>
      <c r="AF262">
        <v>994</v>
      </c>
      <c r="AG262">
        <v>-12</v>
      </c>
      <c r="AH262">
        <v>13</v>
      </c>
      <c r="AI262">
        <v>9</v>
      </c>
      <c r="AJ262">
        <v>192</v>
      </c>
      <c r="AK262">
        <v>188.1</v>
      </c>
      <c r="AL262">
        <v>3.9</v>
      </c>
      <c r="AM262">
        <v>195</v>
      </c>
      <c r="AN262" t="s">
        <v>155</v>
      </c>
      <c r="AO262">
        <v>2</v>
      </c>
      <c r="AP262" s="42">
        <v>0.80872685185185178</v>
      </c>
      <c r="AQ262">
        <v>47.159410000000001</v>
      </c>
      <c r="AR262">
        <v>-88.489823000000001</v>
      </c>
      <c r="AS262">
        <v>313.39999999999998</v>
      </c>
      <c r="AT262">
        <v>35.1</v>
      </c>
      <c r="AU262">
        <v>11</v>
      </c>
      <c r="AV262">
        <v>11</v>
      </c>
      <c r="AW262" t="s">
        <v>392</v>
      </c>
      <c r="AX262">
        <v>1.4</v>
      </c>
      <c r="AY262">
        <v>1.8</v>
      </c>
      <c r="AZ262">
        <v>2.6</v>
      </c>
      <c r="BA262">
        <v>14.048999999999999</v>
      </c>
      <c r="BB262">
        <v>17.149999999999999</v>
      </c>
      <c r="BC262">
        <v>1.22</v>
      </c>
      <c r="BD262">
        <v>11.705</v>
      </c>
      <c r="BE262">
        <v>2972.2220000000002</v>
      </c>
      <c r="BF262">
        <v>12.759</v>
      </c>
      <c r="BG262">
        <v>10.884</v>
      </c>
      <c r="BH262">
        <v>0</v>
      </c>
      <c r="BI262">
        <v>10.884</v>
      </c>
      <c r="BJ262">
        <v>8.2059999999999995</v>
      </c>
      <c r="BK262">
        <v>0</v>
      </c>
      <c r="BL262">
        <v>8.2059999999999995</v>
      </c>
      <c r="BM262">
        <v>14.7677</v>
      </c>
      <c r="BQ262">
        <v>881.053</v>
      </c>
      <c r="BR262">
        <v>0.35421200000000003</v>
      </c>
      <c r="BS262">
        <v>0.26507900000000001</v>
      </c>
      <c r="BT262">
        <v>1.1079E-2</v>
      </c>
      <c r="BU262">
        <v>8.5267680000000006</v>
      </c>
      <c r="BV262">
        <f t="shared" si="4"/>
        <v>5.3280879000000008</v>
      </c>
    </row>
    <row r="263" spans="1:74" customFormat="1" x14ac:dyDescent="0.25">
      <c r="A263" s="40">
        <v>41703</v>
      </c>
      <c r="B263" s="41">
        <v>0.60047403935185184</v>
      </c>
      <c r="C263">
        <v>12.365</v>
      </c>
      <c r="D263">
        <v>0.1293</v>
      </c>
      <c r="E263">
        <v>1293.37931</v>
      </c>
      <c r="F263">
        <v>411.4</v>
      </c>
      <c r="G263">
        <v>1.1000000000000001</v>
      </c>
      <c r="H263">
        <v>1990.5</v>
      </c>
      <c r="J263">
        <v>4.9000000000000004</v>
      </c>
      <c r="K263">
        <v>0.89180000000000004</v>
      </c>
      <c r="L263">
        <v>11.0273</v>
      </c>
      <c r="M263">
        <v>0.1153</v>
      </c>
      <c r="N263">
        <v>366.8811</v>
      </c>
      <c r="O263">
        <v>1.0018</v>
      </c>
      <c r="P263">
        <v>367.9</v>
      </c>
      <c r="Q263">
        <v>276.59179999999998</v>
      </c>
      <c r="R263">
        <v>0.75519999999999998</v>
      </c>
      <c r="S263">
        <v>277.3</v>
      </c>
      <c r="T263">
        <v>1990.4749999999999</v>
      </c>
      <c r="W263">
        <v>0</v>
      </c>
      <c r="X263">
        <v>4.3697999999999997</v>
      </c>
      <c r="Y263">
        <v>12.2</v>
      </c>
      <c r="Z263">
        <v>873</v>
      </c>
      <c r="AA263">
        <v>884</v>
      </c>
      <c r="AB263">
        <v>822</v>
      </c>
      <c r="AC263">
        <v>52</v>
      </c>
      <c r="AD263">
        <v>5.55</v>
      </c>
      <c r="AE263">
        <v>0.13</v>
      </c>
      <c r="AF263">
        <v>994</v>
      </c>
      <c r="AG263">
        <v>-12</v>
      </c>
      <c r="AH263">
        <v>13</v>
      </c>
      <c r="AI263">
        <v>9</v>
      </c>
      <c r="AJ263">
        <v>192</v>
      </c>
      <c r="AK263">
        <v>188.9</v>
      </c>
      <c r="AL263">
        <v>4.3</v>
      </c>
      <c r="AM263">
        <v>195</v>
      </c>
      <c r="AN263" t="s">
        <v>155</v>
      </c>
      <c r="AO263">
        <v>2</v>
      </c>
      <c r="AP263" s="42">
        <v>0.80873842592592593</v>
      </c>
      <c r="AQ263">
        <v>47.159314999999999</v>
      </c>
      <c r="AR263">
        <v>-88.489671999999999</v>
      </c>
      <c r="AS263">
        <v>313.39999999999998</v>
      </c>
      <c r="AT263">
        <v>34.9</v>
      </c>
      <c r="AU263">
        <v>11</v>
      </c>
      <c r="AV263">
        <v>11</v>
      </c>
      <c r="AW263" t="s">
        <v>392</v>
      </c>
      <c r="AX263">
        <v>1.2</v>
      </c>
      <c r="AY263">
        <v>1.8</v>
      </c>
      <c r="AZ263">
        <v>2.6</v>
      </c>
      <c r="BA263">
        <v>14.048999999999999</v>
      </c>
      <c r="BB263">
        <v>16.579999999999998</v>
      </c>
      <c r="BC263">
        <v>1.18</v>
      </c>
      <c r="BD263">
        <v>12.132</v>
      </c>
      <c r="BE263">
        <v>2952.4450000000002</v>
      </c>
      <c r="BF263">
        <v>19.655999999999999</v>
      </c>
      <c r="BG263">
        <v>10.287000000000001</v>
      </c>
      <c r="BH263">
        <v>2.8000000000000001E-2</v>
      </c>
      <c r="BI263">
        <v>10.315</v>
      </c>
      <c r="BJ263">
        <v>7.7549999999999999</v>
      </c>
      <c r="BK263">
        <v>2.1000000000000001E-2</v>
      </c>
      <c r="BL263">
        <v>7.7759999999999998</v>
      </c>
      <c r="BM263">
        <v>17.608899999999998</v>
      </c>
      <c r="BQ263">
        <v>850.70100000000002</v>
      </c>
      <c r="BR263">
        <v>0.49014999999999997</v>
      </c>
      <c r="BS263">
        <v>0.26500000000000001</v>
      </c>
      <c r="BT263">
        <v>1.0999999999999999E-2</v>
      </c>
      <c r="BU263">
        <v>11.799136000000001</v>
      </c>
      <c r="BV263">
        <f t="shared" si="4"/>
        <v>5.3265000000000002</v>
      </c>
    </row>
    <row r="264" spans="1:74" customFormat="1" x14ac:dyDescent="0.25">
      <c r="A264" s="40">
        <v>41703</v>
      </c>
      <c r="B264" s="41">
        <v>0.60048561342592588</v>
      </c>
      <c r="C264">
        <v>12.597</v>
      </c>
      <c r="D264">
        <v>0.14680000000000001</v>
      </c>
      <c r="E264">
        <v>1467.6602829999999</v>
      </c>
      <c r="F264">
        <v>418.4</v>
      </c>
      <c r="G264">
        <v>2</v>
      </c>
      <c r="H264">
        <v>2314.8000000000002</v>
      </c>
      <c r="J264">
        <v>4.9000000000000004</v>
      </c>
      <c r="K264">
        <v>0.88949999999999996</v>
      </c>
      <c r="L264">
        <v>11.2049</v>
      </c>
      <c r="M264">
        <v>0.1305</v>
      </c>
      <c r="N264">
        <v>372.18009999999998</v>
      </c>
      <c r="O264">
        <v>1.7789999999999999</v>
      </c>
      <c r="P264">
        <v>374</v>
      </c>
      <c r="Q264">
        <v>280.58670000000001</v>
      </c>
      <c r="R264">
        <v>1.3411999999999999</v>
      </c>
      <c r="S264">
        <v>281.89999999999998</v>
      </c>
      <c r="T264">
        <v>2314.8051999999998</v>
      </c>
      <c r="W264">
        <v>0</v>
      </c>
      <c r="X264">
        <v>4.3585000000000003</v>
      </c>
      <c r="Y264">
        <v>12.3</v>
      </c>
      <c r="Z264">
        <v>871</v>
      </c>
      <c r="AA264">
        <v>885</v>
      </c>
      <c r="AB264">
        <v>820</v>
      </c>
      <c r="AC264">
        <v>52</v>
      </c>
      <c r="AD264">
        <v>5.55</v>
      </c>
      <c r="AE264">
        <v>0.13</v>
      </c>
      <c r="AF264">
        <v>994</v>
      </c>
      <c r="AG264">
        <v>-12</v>
      </c>
      <c r="AH264">
        <v>12.079000000000001</v>
      </c>
      <c r="AI264">
        <v>9</v>
      </c>
      <c r="AJ264">
        <v>191.1</v>
      </c>
      <c r="AK264">
        <v>189.9</v>
      </c>
      <c r="AL264">
        <v>4.2</v>
      </c>
      <c r="AM264">
        <v>195</v>
      </c>
      <c r="AN264" t="s">
        <v>155</v>
      </c>
      <c r="AO264">
        <v>2</v>
      </c>
      <c r="AP264" s="42">
        <v>0.80874999999999997</v>
      </c>
      <c r="AQ264">
        <v>47.159215000000003</v>
      </c>
      <c r="AR264">
        <v>-88.489518000000004</v>
      </c>
      <c r="AS264">
        <v>313</v>
      </c>
      <c r="AT264">
        <v>35.200000000000003</v>
      </c>
      <c r="AU264">
        <v>11</v>
      </c>
      <c r="AV264">
        <v>10</v>
      </c>
      <c r="AW264" t="s">
        <v>401</v>
      </c>
      <c r="AX264">
        <v>1.1000000000000001</v>
      </c>
      <c r="AY264">
        <v>1.9</v>
      </c>
      <c r="AZ264">
        <v>2.5</v>
      </c>
      <c r="BA264">
        <v>14.048999999999999</v>
      </c>
      <c r="BB264">
        <v>16.23</v>
      </c>
      <c r="BC264">
        <v>1.1599999999999999</v>
      </c>
      <c r="BD264">
        <v>12.423999999999999</v>
      </c>
      <c r="BE264">
        <v>2941.3760000000002</v>
      </c>
      <c r="BF264">
        <v>21.811</v>
      </c>
      <c r="BG264">
        <v>10.231</v>
      </c>
      <c r="BH264">
        <v>4.9000000000000002E-2</v>
      </c>
      <c r="BI264">
        <v>10.28</v>
      </c>
      <c r="BJ264">
        <v>7.7130000000000001</v>
      </c>
      <c r="BK264">
        <v>3.6999999999999998E-2</v>
      </c>
      <c r="BL264">
        <v>7.75</v>
      </c>
      <c r="BM264">
        <v>20.0779</v>
      </c>
      <c r="BQ264">
        <v>831.90899999999999</v>
      </c>
      <c r="BR264">
        <v>0.57567999999999997</v>
      </c>
      <c r="BS264">
        <v>0.26592100000000002</v>
      </c>
      <c r="BT264">
        <v>1.0999999999999999E-2</v>
      </c>
      <c r="BU264">
        <v>13.858057000000001</v>
      </c>
      <c r="BV264">
        <f t="shared" si="4"/>
        <v>5.3450121000000008</v>
      </c>
    </row>
    <row r="265" spans="1:74" customFormat="1" x14ac:dyDescent="0.25">
      <c r="A265" s="40">
        <v>41703</v>
      </c>
      <c r="B265" s="41">
        <v>0.60049718750000003</v>
      </c>
      <c r="C265">
        <v>12.804</v>
      </c>
      <c r="D265">
        <v>0.19650000000000001</v>
      </c>
      <c r="E265">
        <v>1964.540182</v>
      </c>
      <c r="F265">
        <v>498.7</v>
      </c>
      <c r="G265">
        <v>-1.2</v>
      </c>
      <c r="H265">
        <v>2496.3000000000002</v>
      </c>
      <c r="J265">
        <v>4.9000000000000004</v>
      </c>
      <c r="K265">
        <v>0.88729999999999998</v>
      </c>
      <c r="L265">
        <v>11.3614</v>
      </c>
      <c r="M265">
        <v>0.17430000000000001</v>
      </c>
      <c r="N265">
        <v>442.49470000000002</v>
      </c>
      <c r="O265">
        <v>0</v>
      </c>
      <c r="P265">
        <v>442.5</v>
      </c>
      <c r="Q265">
        <v>333.59690000000001</v>
      </c>
      <c r="R265">
        <v>0</v>
      </c>
      <c r="S265">
        <v>333.6</v>
      </c>
      <c r="T265">
        <v>2496.2838000000002</v>
      </c>
      <c r="W265">
        <v>0</v>
      </c>
      <c r="X265">
        <v>4.3478000000000003</v>
      </c>
      <c r="Y265">
        <v>12.2</v>
      </c>
      <c r="Z265">
        <v>871</v>
      </c>
      <c r="AA265">
        <v>884</v>
      </c>
      <c r="AB265">
        <v>817</v>
      </c>
      <c r="AC265">
        <v>52</v>
      </c>
      <c r="AD265">
        <v>5.55</v>
      </c>
      <c r="AE265">
        <v>0.13</v>
      </c>
      <c r="AF265">
        <v>994</v>
      </c>
      <c r="AG265">
        <v>-12</v>
      </c>
      <c r="AH265">
        <v>12</v>
      </c>
      <c r="AI265">
        <v>9</v>
      </c>
      <c r="AJ265">
        <v>191.9</v>
      </c>
      <c r="AK265">
        <v>190</v>
      </c>
      <c r="AL265">
        <v>4.4000000000000004</v>
      </c>
      <c r="AM265">
        <v>195</v>
      </c>
      <c r="AN265" t="s">
        <v>155</v>
      </c>
      <c r="AO265">
        <v>2</v>
      </c>
      <c r="AP265" s="42">
        <v>0.80876157407407412</v>
      </c>
      <c r="AQ265">
        <v>47.159115</v>
      </c>
      <c r="AR265">
        <v>-88.489341999999994</v>
      </c>
      <c r="AS265">
        <v>312.89999999999998</v>
      </c>
      <c r="AT265">
        <v>36.799999999999997</v>
      </c>
      <c r="AU265">
        <v>11</v>
      </c>
      <c r="AV265">
        <v>10</v>
      </c>
      <c r="AW265" t="s">
        <v>401</v>
      </c>
      <c r="AX265">
        <v>1.1000000000000001</v>
      </c>
      <c r="AY265">
        <v>1.9</v>
      </c>
      <c r="AZ265">
        <v>2.5</v>
      </c>
      <c r="BA265">
        <v>14.048999999999999</v>
      </c>
      <c r="BB265">
        <v>15.91</v>
      </c>
      <c r="BC265">
        <v>1.1299999999999999</v>
      </c>
      <c r="BD265">
        <v>12.702</v>
      </c>
      <c r="BE265">
        <v>2926.9949999999999</v>
      </c>
      <c r="BF265">
        <v>28.582000000000001</v>
      </c>
      <c r="BG265">
        <v>11.938000000000001</v>
      </c>
      <c r="BH265">
        <v>0</v>
      </c>
      <c r="BI265">
        <v>11.938000000000001</v>
      </c>
      <c r="BJ265">
        <v>9</v>
      </c>
      <c r="BK265">
        <v>0</v>
      </c>
      <c r="BL265">
        <v>9</v>
      </c>
      <c r="BM265">
        <v>21.249500000000001</v>
      </c>
      <c r="BQ265">
        <v>814.43200000000002</v>
      </c>
      <c r="BR265">
        <v>0.58292100000000002</v>
      </c>
      <c r="BS265">
        <v>0.26600000000000001</v>
      </c>
      <c r="BT265">
        <v>1.0999999999999999E-2</v>
      </c>
      <c r="BU265">
        <v>14.032366</v>
      </c>
      <c r="BV265">
        <f t="shared" si="4"/>
        <v>5.3466000000000005</v>
      </c>
    </row>
    <row r="266" spans="1:74" customFormat="1" x14ac:dyDescent="0.25">
      <c r="A266" s="40">
        <v>41703</v>
      </c>
      <c r="B266" s="41">
        <v>0.60050876157407407</v>
      </c>
      <c r="C266">
        <v>13.06</v>
      </c>
      <c r="D266">
        <v>0.23330000000000001</v>
      </c>
      <c r="E266">
        <v>2332.6715089999998</v>
      </c>
      <c r="F266">
        <v>559.5</v>
      </c>
      <c r="G266">
        <v>-1.3</v>
      </c>
      <c r="H266">
        <v>2773</v>
      </c>
      <c r="J266">
        <v>4.8</v>
      </c>
      <c r="K266">
        <v>0.88460000000000005</v>
      </c>
      <c r="L266">
        <v>11.5532</v>
      </c>
      <c r="M266">
        <v>0.2064</v>
      </c>
      <c r="N266">
        <v>494.94889999999998</v>
      </c>
      <c r="O266">
        <v>0</v>
      </c>
      <c r="P266">
        <v>494.9</v>
      </c>
      <c r="Q266">
        <v>373.14210000000003</v>
      </c>
      <c r="R266">
        <v>0</v>
      </c>
      <c r="S266">
        <v>373.1</v>
      </c>
      <c r="T266">
        <v>2773.0093999999999</v>
      </c>
      <c r="W266">
        <v>0</v>
      </c>
      <c r="X266">
        <v>4.2462</v>
      </c>
      <c r="Y266">
        <v>12.2</v>
      </c>
      <c r="Z266">
        <v>871</v>
      </c>
      <c r="AA266">
        <v>884</v>
      </c>
      <c r="AB266">
        <v>814</v>
      </c>
      <c r="AC266">
        <v>52</v>
      </c>
      <c r="AD266">
        <v>5.55</v>
      </c>
      <c r="AE266">
        <v>0.13</v>
      </c>
      <c r="AF266">
        <v>994</v>
      </c>
      <c r="AG266">
        <v>-12</v>
      </c>
      <c r="AH266">
        <v>12</v>
      </c>
      <c r="AI266">
        <v>9</v>
      </c>
      <c r="AJ266">
        <v>192</v>
      </c>
      <c r="AK266">
        <v>190</v>
      </c>
      <c r="AL266">
        <v>4.0999999999999996</v>
      </c>
      <c r="AM266">
        <v>195</v>
      </c>
      <c r="AN266" t="s">
        <v>155</v>
      </c>
      <c r="AO266">
        <v>2</v>
      </c>
      <c r="AP266" s="42">
        <v>0.80877314814814805</v>
      </c>
      <c r="AQ266">
        <v>47.159022999999998</v>
      </c>
      <c r="AR266">
        <v>-88.489140000000006</v>
      </c>
      <c r="AS266">
        <v>312.8</v>
      </c>
      <c r="AT266">
        <v>38.799999999999997</v>
      </c>
      <c r="AU266">
        <v>11</v>
      </c>
      <c r="AV266">
        <v>10</v>
      </c>
      <c r="AW266" t="s">
        <v>401</v>
      </c>
      <c r="AX266">
        <v>1.1000000000000001</v>
      </c>
      <c r="AY266">
        <v>1.9</v>
      </c>
      <c r="AZ266">
        <v>2.4</v>
      </c>
      <c r="BA266">
        <v>14.048999999999999</v>
      </c>
      <c r="BB266">
        <v>15.54</v>
      </c>
      <c r="BC266">
        <v>1.1100000000000001</v>
      </c>
      <c r="BD266">
        <v>13.042</v>
      </c>
      <c r="BE266">
        <v>2914.0059999999999</v>
      </c>
      <c r="BF266">
        <v>33.127000000000002</v>
      </c>
      <c r="BG266">
        <v>13.073</v>
      </c>
      <c r="BH266">
        <v>0</v>
      </c>
      <c r="BI266">
        <v>13.073</v>
      </c>
      <c r="BJ266">
        <v>9.8559999999999999</v>
      </c>
      <c r="BK266">
        <v>0</v>
      </c>
      <c r="BL266">
        <v>9.8559999999999999</v>
      </c>
      <c r="BM266">
        <v>23.110099999999999</v>
      </c>
      <c r="BQ266">
        <v>778.73</v>
      </c>
      <c r="BR266">
        <v>0.65299600000000002</v>
      </c>
      <c r="BS266">
        <v>0.26692100000000002</v>
      </c>
      <c r="BT266">
        <v>1.1920999999999999E-2</v>
      </c>
      <c r="BU266">
        <v>15.719246999999999</v>
      </c>
      <c r="BV266">
        <f t="shared" si="4"/>
        <v>5.365112100000001</v>
      </c>
    </row>
    <row r="267" spans="1:74" customFormat="1" x14ac:dyDescent="0.25">
      <c r="A267" s="40">
        <v>41703</v>
      </c>
      <c r="B267" s="41">
        <v>0.60052033564814822</v>
      </c>
      <c r="C267">
        <v>13.06</v>
      </c>
      <c r="D267">
        <v>0.2424</v>
      </c>
      <c r="E267">
        <v>2424.0033360000002</v>
      </c>
      <c r="F267">
        <v>679.8</v>
      </c>
      <c r="G267">
        <v>-4</v>
      </c>
      <c r="H267">
        <v>2781.6</v>
      </c>
      <c r="J267">
        <v>4.6500000000000004</v>
      </c>
      <c r="K267">
        <v>0.88470000000000004</v>
      </c>
      <c r="L267">
        <v>11.553800000000001</v>
      </c>
      <c r="M267">
        <v>0.21440000000000001</v>
      </c>
      <c r="N267">
        <v>601.40750000000003</v>
      </c>
      <c r="O267">
        <v>0</v>
      </c>
      <c r="P267">
        <v>601.4</v>
      </c>
      <c r="Q267">
        <v>453.40120000000002</v>
      </c>
      <c r="R267">
        <v>0</v>
      </c>
      <c r="S267">
        <v>453.4</v>
      </c>
      <c r="T267">
        <v>2781.5720999999999</v>
      </c>
      <c r="W267">
        <v>0</v>
      </c>
      <c r="X267">
        <v>4.1100000000000003</v>
      </c>
      <c r="Y267">
        <v>12.3</v>
      </c>
      <c r="Z267">
        <v>869</v>
      </c>
      <c r="AA267">
        <v>884</v>
      </c>
      <c r="AB267">
        <v>813</v>
      </c>
      <c r="AC267">
        <v>52</v>
      </c>
      <c r="AD267">
        <v>5.55</v>
      </c>
      <c r="AE267">
        <v>0.13</v>
      </c>
      <c r="AF267">
        <v>994</v>
      </c>
      <c r="AG267">
        <v>-12</v>
      </c>
      <c r="AH267">
        <v>12</v>
      </c>
      <c r="AI267">
        <v>9</v>
      </c>
      <c r="AJ267">
        <v>191.1</v>
      </c>
      <c r="AK267">
        <v>189.1</v>
      </c>
      <c r="AL267">
        <v>4.5999999999999996</v>
      </c>
      <c r="AM267">
        <v>195</v>
      </c>
      <c r="AN267" t="s">
        <v>155</v>
      </c>
      <c r="AO267">
        <v>2</v>
      </c>
      <c r="AP267" s="42">
        <v>0.8087847222222222</v>
      </c>
      <c r="AQ267">
        <v>47.158952999999997</v>
      </c>
      <c r="AR267">
        <v>-88.488917000000001</v>
      </c>
      <c r="AS267">
        <v>312.60000000000002</v>
      </c>
      <c r="AT267">
        <v>39.700000000000003</v>
      </c>
      <c r="AU267">
        <v>11</v>
      </c>
      <c r="AV267">
        <v>10</v>
      </c>
      <c r="AW267" t="s">
        <v>401</v>
      </c>
      <c r="AX267">
        <v>1.8</v>
      </c>
      <c r="AY267">
        <v>1</v>
      </c>
      <c r="AZ267">
        <v>3</v>
      </c>
      <c r="BA267">
        <v>14.048999999999999</v>
      </c>
      <c r="BB267">
        <v>15.53</v>
      </c>
      <c r="BC267">
        <v>1.1100000000000001</v>
      </c>
      <c r="BD267">
        <v>13.036</v>
      </c>
      <c r="BE267">
        <v>2911.84</v>
      </c>
      <c r="BF267">
        <v>34.398000000000003</v>
      </c>
      <c r="BG267">
        <v>15.872999999999999</v>
      </c>
      <c r="BH267">
        <v>0</v>
      </c>
      <c r="BI267">
        <v>15.872999999999999</v>
      </c>
      <c r="BJ267">
        <v>11.965999999999999</v>
      </c>
      <c r="BK267">
        <v>0</v>
      </c>
      <c r="BL267">
        <v>11.965999999999999</v>
      </c>
      <c r="BM267">
        <v>23.1631</v>
      </c>
      <c r="BQ267">
        <v>753.16099999999994</v>
      </c>
      <c r="BR267">
        <v>0.59637200000000001</v>
      </c>
      <c r="BS267">
        <v>0.26976299999999998</v>
      </c>
      <c r="BT267">
        <v>1.1079E-2</v>
      </c>
      <c r="BU267">
        <v>14.356165000000001</v>
      </c>
      <c r="BV267">
        <f t="shared" si="4"/>
        <v>5.4222362999999998</v>
      </c>
    </row>
    <row r="268" spans="1:74" customFormat="1" x14ac:dyDescent="0.25">
      <c r="A268" s="40">
        <v>41703</v>
      </c>
      <c r="B268" s="41">
        <v>0.60053190972222226</v>
      </c>
      <c r="C268">
        <v>13.346</v>
      </c>
      <c r="D268">
        <v>0.28989999999999999</v>
      </c>
      <c r="E268">
        <v>2899.0269330000001</v>
      </c>
      <c r="F268">
        <v>740</v>
      </c>
      <c r="G268">
        <v>-7.3</v>
      </c>
      <c r="H268">
        <v>2830.5</v>
      </c>
      <c r="J268">
        <v>4.4000000000000004</v>
      </c>
      <c r="K268">
        <v>0.88200000000000001</v>
      </c>
      <c r="L268">
        <v>11.7707</v>
      </c>
      <c r="M268">
        <v>0.25569999999999998</v>
      </c>
      <c r="N268">
        <v>652.67520000000002</v>
      </c>
      <c r="O268">
        <v>0</v>
      </c>
      <c r="P268">
        <v>652.70000000000005</v>
      </c>
      <c r="Q268">
        <v>492.05200000000002</v>
      </c>
      <c r="R268">
        <v>0</v>
      </c>
      <c r="S268">
        <v>492.1</v>
      </c>
      <c r="T268">
        <v>2830.4886000000001</v>
      </c>
      <c r="W268">
        <v>0</v>
      </c>
      <c r="X268">
        <v>3.8771</v>
      </c>
      <c r="Y268">
        <v>12.2</v>
      </c>
      <c r="Z268">
        <v>870</v>
      </c>
      <c r="AA268">
        <v>884</v>
      </c>
      <c r="AB268">
        <v>813</v>
      </c>
      <c r="AC268">
        <v>52</v>
      </c>
      <c r="AD268">
        <v>5.55</v>
      </c>
      <c r="AE268">
        <v>0.13</v>
      </c>
      <c r="AF268">
        <v>994</v>
      </c>
      <c r="AG268">
        <v>-12</v>
      </c>
      <c r="AH268">
        <v>12</v>
      </c>
      <c r="AI268">
        <v>9</v>
      </c>
      <c r="AJ268">
        <v>191</v>
      </c>
      <c r="AK268">
        <v>189</v>
      </c>
      <c r="AL268">
        <v>4.5</v>
      </c>
      <c r="AM268">
        <v>195</v>
      </c>
      <c r="AN268" t="s">
        <v>155</v>
      </c>
      <c r="AO268">
        <v>2</v>
      </c>
      <c r="AP268" s="42">
        <v>0.80879629629629635</v>
      </c>
      <c r="AQ268">
        <v>47.158895000000001</v>
      </c>
      <c r="AR268">
        <v>-88.488692</v>
      </c>
      <c r="AS268">
        <v>312.5</v>
      </c>
      <c r="AT268">
        <v>40.200000000000003</v>
      </c>
      <c r="AU268">
        <v>11</v>
      </c>
      <c r="AV268">
        <v>10</v>
      </c>
      <c r="AW268" t="s">
        <v>401</v>
      </c>
      <c r="AX268">
        <v>2.7</v>
      </c>
      <c r="AY268">
        <v>1</v>
      </c>
      <c r="AZ268">
        <v>3.2</v>
      </c>
      <c r="BA268">
        <v>14.048999999999999</v>
      </c>
      <c r="BB268">
        <v>15.17</v>
      </c>
      <c r="BC268">
        <v>1.08</v>
      </c>
      <c r="BD268">
        <v>13.384</v>
      </c>
      <c r="BE268">
        <v>2902.9070000000002</v>
      </c>
      <c r="BF268">
        <v>40.134</v>
      </c>
      <c r="BG268">
        <v>16.856000000000002</v>
      </c>
      <c r="BH268">
        <v>0</v>
      </c>
      <c r="BI268">
        <v>16.856000000000002</v>
      </c>
      <c r="BJ268">
        <v>12.708</v>
      </c>
      <c r="BK268">
        <v>0</v>
      </c>
      <c r="BL268">
        <v>12.708</v>
      </c>
      <c r="BM268">
        <v>23.065200000000001</v>
      </c>
      <c r="BQ268">
        <v>695.24099999999999</v>
      </c>
      <c r="BR268">
        <v>0.53666100000000005</v>
      </c>
      <c r="BS268">
        <v>0.26815800000000001</v>
      </c>
      <c r="BT268">
        <v>1.0999999999999999E-2</v>
      </c>
      <c r="BU268">
        <v>12.918772000000001</v>
      </c>
      <c r="BV268">
        <f t="shared" si="4"/>
        <v>5.3899758000000002</v>
      </c>
    </row>
    <row r="269" spans="1:74" customFormat="1" x14ac:dyDescent="0.25">
      <c r="A269" s="40">
        <v>41703</v>
      </c>
      <c r="B269" s="41">
        <v>0.6005434837962963</v>
      </c>
      <c r="C269">
        <v>13.48</v>
      </c>
      <c r="D269">
        <v>0.2838</v>
      </c>
      <c r="E269">
        <v>2838.2102519999999</v>
      </c>
      <c r="F269">
        <v>743.6</v>
      </c>
      <c r="G269">
        <v>-11.2</v>
      </c>
      <c r="H269">
        <v>2865.2</v>
      </c>
      <c r="J269">
        <v>4.1399999999999997</v>
      </c>
      <c r="K269">
        <v>0.88090000000000002</v>
      </c>
      <c r="L269">
        <v>11.8742</v>
      </c>
      <c r="M269">
        <v>0.25</v>
      </c>
      <c r="N269">
        <v>655.00819999999999</v>
      </c>
      <c r="O269">
        <v>0</v>
      </c>
      <c r="P269">
        <v>655</v>
      </c>
      <c r="Q269">
        <v>493.8109</v>
      </c>
      <c r="R269">
        <v>0</v>
      </c>
      <c r="S269">
        <v>493.8</v>
      </c>
      <c r="T269">
        <v>2865.1691999999998</v>
      </c>
      <c r="W269">
        <v>0</v>
      </c>
      <c r="X269">
        <v>3.6444999999999999</v>
      </c>
      <c r="Y269">
        <v>12.3</v>
      </c>
      <c r="Z269">
        <v>870</v>
      </c>
      <c r="AA269">
        <v>884</v>
      </c>
      <c r="AB269">
        <v>812</v>
      </c>
      <c r="AC269">
        <v>52</v>
      </c>
      <c r="AD269">
        <v>5.55</v>
      </c>
      <c r="AE269">
        <v>0.13</v>
      </c>
      <c r="AF269">
        <v>994</v>
      </c>
      <c r="AG269">
        <v>-12</v>
      </c>
      <c r="AH269">
        <v>12</v>
      </c>
      <c r="AI269">
        <v>9</v>
      </c>
      <c r="AJ269">
        <v>191</v>
      </c>
      <c r="AK269">
        <v>189</v>
      </c>
      <c r="AL269">
        <v>4.3</v>
      </c>
      <c r="AM269">
        <v>195</v>
      </c>
      <c r="AN269" t="s">
        <v>155</v>
      </c>
      <c r="AO269">
        <v>2</v>
      </c>
      <c r="AP269" s="42">
        <v>0.80880787037037039</v>
      </c>
      <c r="AQ269">
        <v>47.158873</v>
      </c>
      <c r="AR269">
        <v>-88.488438000000002</v>
      </c>
      <c r="AS269">
        <v>312.39999999999998</v>
      </c>
      <c r="AT269">
        <v>43</v>
      </c>
      <c r="AU269">
        <v>11</v>
      </c>
      <c r="AV269">
        <v>10</v>
      </c>
      <c r="AW269" t="s">
        <v>401</v>
      </c>
      <c r="AX269">
        <v>1.1000000000000001</v>
      </c>
      <c r="AY269">
        <v>1.1000000000000001</v>
      </c>
      <c r="AZ269">
        <v>2.2999999999999998</v>
      </c>
      <c r="BA269">
        <v>14.048999999999999</v>
      </c>
      <c r="BB269">
        <v>15.04</v>
      </c>
      <c r="BC269">
        <v>1.07</v>
      </c>
      <c r="BD269">
        <v>13.523</v>
      </c>
      <c r="BE269">
        <v>2904.4540000000002</v>
      </c>
      <c r="BF269">
        <v>38.921999999999997</v>
      </c>
      <c r="BG269">
        <v>16.777999999999999</v>
      </c>
      <c r="BH269">
        <v>0</v>
      </c>
      <c r="BI269">
        <v>16.777999999999999</v>
      </c>
      <c r="BJ269">
        <v>12.648999999999999</v>
      </c>
      <c r="BK269">
        <v>0</v>
      </c>
      <c r="BL269">
        <v>12.648999999999999</v>
      </c>
      <c r="BM269">
        <v>23.156400000000001</v>
      </c>
      <c r="BQ269">
        <v>648.17100000000005</v>
      </c>
      <c r="BR269">
        <v>0.63412900000000005</v>
      </c>
      <c r="BS269">
        <v>0.26707999999999998</v>
      </c>
      <c r="BT269">
        <v>1.192E-2</v>
      </c>
      <c r="BU269">
        <v>15.265067999999999</v>
      </c>
      <c r="BV269">
        <f t="shared" si="4"/>
        <v>5.3683079999999999</v>
      </c>
    </row>
    <row r="270" spans="1:74" customFormat="1" x14ac:dyDescent="0.25">
      <c r="A270" s="40">
        <v>41703</v>
      </c>
      <c r="B270" s="41">
        <v>0.60055505787037033</v>
      </c>
      <c r="C270">
        <v>13.303000000000001</v>
      </c>
      <c r="D270">
        <v>0.20669999999999999</v>
      </c>
      <c r="E270">
        <v>2066.9687250000002</v>
      </c>
      <c r="F270">
        <v>739</v>
      </c>
      <c r="G270">
        <v>-19.8</v>
      </c>
      <c r="H270">
        <v>2332.6999999999998</v>
      </c>
      <c r="J270">
        <v>3.79</v>
      </c>
      <c r="K270">
        <v>0.88349999999999995</v>
      </c>
      <c r="L270">
        <v>11.752599999999999</v>
      </c>
      <c r="M270">
        <v>0.18260000000000001</v>
      </c>
      <c r="N270">
        <v>652.83979999999997</v>
      </c>
      <c r="O270">
        <v>0</v>
      </c>
      <c r="P270">
        <v>652.79999999999995</v>
      </c>
      <c r="Q270">
        <v>492.17610000000002</v>
      </c>
      <c r="R270">
        <v>0</v>
      </c>
      <c r="S270">
        <v>492.2</v>
      </c>
      <c r="T270">
        <v>2332.7338</v>
      </c>
      <c r="W270">
        <v>0</v>
      </c>
      <c r="X270">
        <v>3.3511000000000002</v>
      </c>
      <c r="Y270">
        <v>12.2</v>
      </c>
      <c r="Z270">
        <v>869</v>
      </c>
      <c r="AA270">
        <v>884</v>
      </c>
      <c r="AB270">
        <v>813</v>
      </c>
      <c r="AC270">
        <v>52</v>
      </c>
      <c r="AD270">
        <v>5.55</v>
      </c>
      <c r="AE270">
        <v>0.13</v>
      </c>
      <c r="AF270">
        <v>994</v>
      </c>
      <c r="AG270">
        <v>-12</v>
      </c>
      <c r="AH270">
        <v>12</v>
      </c>
      <c r="AI270">
        <v>9</v>
      </c>
      <c r="AJ270">
        <v>191</v>
      </c>
      <c r="AK270">
        <v>189.9</v>
      </c>
      <c r="AL270">
        <v>4.4000000000000004</v>
      </c>
      <c r="AM270">
        <v>195</v>
      </c>
      <c r="AN270" t="s">
        <v>155</v>
      </c>
      <c r="AO270">
        <v>2</v>
      </c>
      <c r="AP270" s="42">
        <v>0.80881944444444442</v>
      </c>
      <c r="AQ270">
        <v>47.158867000000001</v>
      </c>
      <c r="AR270">
        <v>-88.488169999999997</v>
      </c>
      <c r="AS270">
        <v>312.3</v>
      </c>
      <c r="AT270">
        <v>44.5</v>
      </c>
      <c r="AU270">
        <v>11</v>
      </c>
      <c r="AV270">
        <v>11</v>
      </c>
      <c r="AW270" t="s">
        <v>392</v>
      </c>
      <c r="AX270">
        <v>0.9</v>
      </c>
      <c r="AY270">
        <v>1.2</v>
      </c>
      <c r="AZ270">
        <v>2</v>
      </c>
      <c r="BA270">
        <v>14.048999999999999</v>
      </c>
      <c r="BB270">
        <v>15.37</v>
      </c>
      <c r="BC270">
        <v>1.0900000000000001</v>
      </c>
      <c r="BD270">
        <v>13.191000000000001</v>
      </c>
      <c r="BE270">
        <v>2932.1309999999999</v>
      </c>
      <c r="BF270">
        <v>28.997</v>
      </c>
      <c r="BG270">
        <v>17.056999999999999</v>
      </c>
      <c r="BH270">
        <v>0</v>
      </c>
      <c r="BI270">
        <v>17.056999999999999</v>
      </c>
      <c r="BJ270">
        <v>12.859</v>
      </c>
      <c r="BK270">
        <v>0</v>
      </c>
      <c r="BL270">
        <v>12.859</v>
      </c>
      <c r="BM270">
        <v>19.23</v>
      </c>
      <c r="BQ270">
        <v>607.90700000000004</v>
      </c>
      <c r="BR270">
        <v>0.619977</v>
      </c>
      <c r="BS270">
        <v>0.26700000000000002</v>
      </c>
      <c r="BT270">
        <v>1.1079E-2</v>
      </c>
      <c r="BU270">
        <v>14.924396</v>
      </c>
      <c r="BV270">
        <f t="shared" si="4"/>
        <v>5.3667000000000007</v>
      </c>
    </row>
    <row r="271" spans="1:74" customFormat="1" x14ac:dyDescent="0.25">
      <c r="A271" s="40">
        <v>41703</v>
      </c>
      <c r="B271" s="41">
        <v>0.60056663194444437</v>
      </c>
      <c r="C271">
        <v>13.01</v>
      </c>
      <c r="D271">
        <v>0.14749999999999999</v>
      </c>
      <c r="E271">
        <v>1475.1546390000001</v>
      </c>
      <c r="F271">
        <v>727.1</v>
      </c>
      <c r="G271">
        <v>-21.2</v>
      </c>
      <c r="H271">
        <v>1690.1</v>
      </c>
      <c r="J271">
        <v>3.54</v>
      </c>
      <c r="K271">
        <v>0.88680000000000003</v>
      </c>
      <c r="L271">
        <v>11.536799999999999</v>
      </c>
      <c r="M271">
        <v>0.1308</v>
      </c>
      <c r="N271">
        <v>644.7405</v>
      </c>
      <c r="O271">
        <v>0</v>
      </c>
      <c r="P271">
        <v>644.70000000000005</v>
      </c>
      <c r="Q271">
        <v>486.07</v>
      </c>
      <c r="R271">
        <v>0</v>
      </c>
      <c r="S271">
        <v>486.1</v>
      </c>
      <c r="T271">
        <v>1690.1006</v>
      </c>
      <c r="W271">
        <v>0</v>
      </c>
      <c r="X271">
        <v>3.1353</v>
      </c>
      <c r="Y271">
        <v>12.2</v>
      </c>
      <c r="Z271">
        <v>870</v>
      </c>
      <c r="AA271">
        <v>883</v>
      </c>
      <c r="AB271">
        <v>815</v>
      </c>
      <c r="AC271">
        <v>52</v>
      </c>
      <c r="AD271">
        <v>5.55</v>
      </c>
      <c r="AE271">
        <v>0.13</v>
      </c>
      <c r="AF271">
        <v>994</v>
      </c>
      <c r="AG271">
        <v>-12</v>
      </c>
      <c r="AH271">
        <v>12</v>
      </c>
      <c r="AI271">
        <v>9</v>
      </c>
      <c r="AJ271">
        <v>191</v>
      </c>
      <c r="AK271">
        <v>189.1</v>
      </c>
      <c r="AL271">
        <v>4</v>
      </c>
      <c r="AM271">
        <v>195</v>
      </c>
      <c r="AN271" t="s">
        <v>155</v>
      </c>
      <c r="AO271">
        <v>2</v>
      </c>
      <c r="AP271" s="42">
        <v>0.80883101851851846</v>
      </c>
      <c r="AQ271">
        <v>47.158862999999997</v>
      </c>
      <c r="AR271">
        <v>-88.487877999999995</v>
      </c>
      <c r="AS271">
        <v>312.2</v>
      </c>
      <c r="AT271">
        <v>46.6</v>
      </c>
      <c r="AU271">
        <v>11</v>
      </c>
      <c r="AV271">
        <v>11</v>
      </c>
      <c r="AW271" t="s">
        <v>392</v>
      </c>
      <c r="AX271">
        <v>1.7</v>
      </c>
      <c r="AY271">
        <v>1</v>
      </c>
      <c r="AZ271">
        <v>2.6</v>
      </c>
      <c r="BA271">
        <v>14.048999999999999</v>
      </c>
      <c r="BB271">
        <v>15.85</v>
      </c>
      <c r="BC271">
        <v>1.1299999999999999</v>
      </c>
      <c r="BD271">
        <v>12.769</v>
      </c>
      <c r="BE271">
        <v>2959.2649999999999</v>
      </c>
      <c r="BF271">
        <v>21.356000000000002</v>
      </c>
      <c r="BG271">
        <v>17.318999999999999</v>
      </c>
      <c r="BH271">
        <v>0</v>
      </c>
      <c r="BI271">
        <v>17.318999999999999</v>
      </c>
      <c r="BJ271">
        <v>13.057</v>
      </c>
      <c r="BK271">
        <v>0</v>
      </c>
      <c r="BL271">
        <v>13.057</v>
      </c>
      <c r="BM271">
        <v>14.324299999999999</v>
      </c>
      <c r="BQ271">
        <v>584.75699999999995</v>
      </c>
      <c r="BR271">
        <v>0.55997699999999995</v>
      </c>
      <c r="BS271">
        <v>0.26239499999999999</v>
      </c>
      <c r="BT271">
        <v>1.0078999999999999E-2</v>
      </c>
      <c r="BU271">
        <v>13.480047000000001</v>
      </c>
      <c r="BV271">
        <f t="shared" si="4"/>
        <v>5.2741395000000004</v>
      </c>
    </row>
    <row r="272" spans="1:74" customFormat="1" x14ac:dyDescent="0.25">
      <c r="A272" s="40">
        <v>41703</v>
      </c>
      <c r="B272" s="41">
        <v>0.60057820601851852</v>
      </c>
      <c r="C272">
        <v>13.006</v>
      </c>
      <c r="D272">
        <v>0.10639999999999999</v>
      </c>
      <c r="E272">
        <v>1063.6850919999999</v>
      </c>
      <c r="F272">
        <v>714.4</v>
      </c>
      <c r="G272">
        <v>-21.1</v>
      </c>
      <c r="H272">
        <v>1132.5999999999999</v>
      </c>
      <c r="J272">
        <v>3.29</v>
      </c>
      <c r="K272">
        <v>0.88770000000000004</v>
      </c>
      <c r="L272">
        <v>11.545</v>
      </c>
      <c r="M272">
        <v>9.4399999999999998E-2</v>
      </c>
      <c r="N272">
        <v>634.15539999999999</v>
      </c>
      <c r="O272">
        <v>0</v>
      </c>
      <c r="P272">
        <v>634.20000000000005</v>
      </c>
      <c r="Q272">
        <v>478.0899</v>
      </c>
      <c r="R272">
        <v>0</v>
      </c>
      <c r="S272">
        <v>478.1</v>
      </c>
      <c r="T272">
        <v>1132.5649000000001</v>
      </c>
      <c r="W272">
        <v>0</v>
      </c>
      <c r="X272">
        <v>2.9249000000000001</v>
      </c>
      <c r="Y272">
        <v>12.2</v>
      </c>
      <c r="Z272">
        <v>869</v>
      </c>
      <c r="AA272">
        <v>884</v>
      </c>
      <c r="AB272">
        <v>815</v>
      </c>
      <c r="AC272">
        <v>52</v>
      </c>
      <c r="AD272">
        <v>5.55</v>
      </c>
      <c r="AE272">
        <v>0.13</v>
      </c>
      <c r="AF272">
        <v>994</v>
      </c>
      <c r="AG272">
        <v>-12</v>
      </c>
      <c r="AH272">
        <v>12</v>
      </c>
      <c r="AI272">
        <v>9</v>
      </c>
      <c r="AJ272">
        <v>191</v>
      </c>
      <c r="AK272">
        <v>189.9</v>
      </c>
      <c r="AL272">
        <v>4</v>
      </c>
      <c r="AM272">
        <v>195</v>
      </c>
      <c r="AN272" t="s">
        <v>155</v>
      </c>
      <c r="AO272">
        <v>2</v>
      </c>
      <c r="AP272" s="42">
        <v>0.80883101851851846</v>
      </c>
      <c r="AQ272">
        <v>47.158876999999997</v>
      </c>
      <c r="AR272">
        <v>-88.487588000000002</v>
      </c>
      <c r="AS272">
        <v>312.10000000000002</v>
      </c>
      <c r="AT272">
        <v>47.5</v>
      </c>
      <c r="AU272">
        <v>11</v>
      </c>
      <c r="AV272">
        <v>11</v>
      </c>
      <c r="AW272" t="s">
        <v>392</v>
      </c>
      <c r="AX272">
        <v>1.7</v>
      </c>
      <c r="AY272">
        <v>1</v>
      </c>
      <c r="AZ272">
        <v>2.3003</v>
      </c>
      <c r="BA272">
        <v>14.048999999999999</v>
      </c>
      <c r="BB272">
        <v>15.98</v>
      </c>
      <c r="BC272">
        <v>1.1399999999999999</v>
      </c>
      <c r="BD272">
        <v>12.654</v>
      </c>
      <c r="BE272">
        <v>2982.5940000000001</v>
      </c>
      <c r="BF272">
        <v>15.525</v>
      </c>
      <c r="BG272">
        <v>17.157</v>
      </c>
      <c r="BH272">
        <v>0</v>
      </c>
      <c r="BI272">
        <v>17.157</v>
      </c>
      <c r="BJ272">
        <v>12.933999999999999</v>
      </c>
      <c r="BK272">
        <v>0</v>
      </c>
      <c r="BL272">
        <v>12.933999999999999</v>
      </c>
      <c r="BM272">
        <v>9.6677</v>
      </c>
      <c r="BQ272">
        <v>549.41700000000003</v>
      </c>
      <c r="BR272">
        <v>0.466584</v>
      </c>
      <c r="BS272">
        <v>0.26292100000000002</v>
      </c>
      <c r="BT272">
        <v>1.0921E-2</v>
      </c>
      <c r="BU272">
        <v>11.231844000000001</v>
      </c>
      <c r="BV272">
        <f t="shared" si="4"/>
        <v>5.284712100000001</v>
      </c>
    </row>
    <row r="273" spans="1:74" customFormat="1" x14ac:dyDescent="0.25">
      <c r="A273" s="40">
        <v>41703</v>
      </c>
      <c r="B273" s="41">
        <v>0.60058978009259256</v>
      </c>
      <c r="C273">
        <v>12.801</v>
      </c>
      <c r="D273">
        <v>6.6600000000000006E-2</v>
      </c>
      <c r="E273">
        <v>665.87288799999999</v>
      </c>
      <c r="F273">
        <v>666.5</v>
      </c>
      <c r="G273">
        <v>-21</v>
      </c>
      <c r="H273">
        <v>784.6</v>
      </c>
      <c r="J273">
        <v>3.04</v>
      </c>
      <c r="K273">
        <v>0.89</v>
      </c>
      <c r="L273">
        <v>11.392799999999999</v>
      </c>
      <c r="M273">
        <v>5.9299999999999999E-2</v>
      </c>
      <c r="N273">
        <v>593.19759999999997</v>
      </c>
      <c r="O273">
        <v>0</v>
      </c>
      <c r="P273">
        <v>593.20000000000005</v>
      </c>
      <c r="Q273">
        <v>447.21190000000001</v>
      </c>
      <c r="R273">
        <v>0</v>
      </c>
      <c r="S273">
        <v>447.2</v>
      </c>
      <c r="T273">
        <v>784.61940000000004</v>
      </c>
      <c r="W273">
        <v>0</v>
      </c>
      <c r="X273">
        <v>2.7029999999999998</v>
      </c>
      <c r="Y273">
        <v>12.1</v>
      </c>
      <c r="Z273">
        <v>870</v>
      </c>
      <c r="AA273">
        <v>885</v>
      </c>
      <c r="AB273">
        <v>815</v>
      </c>
      <c r="AC273">
        <v>52</v>
      </c>
      <c r="AD273">
        <v>5.55</v>
      </c>
      <c r="AE273">
        <v>0.13</v>
      </c>
      <c r="AF273">
        <v>994</v>
      </c>
      <c r="AG273">
        <v>-12</v>
      </c>
      <c r="AH273">
        <v>12</v>
      </c>
      <c r="AI273">
        <v>9</v>
      </c>
      <c r="AJ273">
        <v>191</v>
      </c>
      <c r="AK273">
        <v>190.9</v>
      </c>
      <c r="AL273">
        <v>4</v>
      </c>
      <c r="AM273">
        <v>195</v>
      </c>
      <c r="AN273" t="s">
        <v>155</v>
      </c>
      <c r="AO273">
        <v>2</v>
      </c>
      <c r="AP273" s="42">
        <v>0.80885416666666676</v>
      </c>
      <c r="AQ273">
        <v>47.158887</v>
      </c>
      <c r="AR273">
        <v>-88.487307000000001</v>
      </c>
      <c r="AS273">
        <v>311.8</v>
      </c>
      <c r="AT273">
        <v>47.3</v>
      </c>
      <c r="AU273">
        <v>11</v>
      </c>
      <c r="AV273">
        <v>11</v>
      </c>
      <c r="AW273" t="s">
        <v>392</v>
      </c>
      <c r="AX273">
        <v>1.8</v>
      </c>
      <c r="AY273">
        <v>1.3</v>
      </c>
      <c r="AZ273">
        <v>2.5</v>
      </c>
      <c r="BA273">
        <v>14.048999999999999</v>
      </c>
      <c r="BB273">
        <v>16.32</v>
      </c>
      <c r="BC273">
        <v>1.1599999999999999</v>
      </c>
      <c r="BD273">
        <v>12.364000000000001</v>
      </c>
      <c r="BE273">
        <v>3000.18</v>
      </c>
      <c r="BF273">
        <v>9.9320000000000004</v>
      </c>
      <c r="BG273">
        <v>16.359000000000002</v>
      </c>
      <c r="BH273">
        <v>0</v>
      </c>
      <c r="BI273">
        <v>16.359000000000002</v>
      </c>
      <c r="BJ273">
        <v>12.333</v>
      </c>
      <c r="BK273">
        <v>0</v>
      </c>
      <c r="BL273">
        <v>12.333</v>
      </c>
      <c r="BM273">
        <v>6.8270999999999997</v>
      </c>
      <c r="BQ273">
        <v>517.55799999999999</v>
      </c>
      <c r="BR273">
        <v>0.42952800000000002</v>
      </c>
      <c r="BS273">
        <v>0.26392100000000002</v>
      </c>
      <c r="BT273">
        <v>1.1920999999999999E-2</v>
      </c>
      <c r="BU273">
        <v>10.339812999999999</v>
      </c>
      <c r="BV273">
        <f t="shared" si="4"/>
        <v>5.3048121000000004</v>
      </c>
    </row>
    <row r="274" spans="1:74" customFormat="1" x14ac:dyDescent="0.25">
      <c r="A274" s="40">
        <v>41703</v>
      </c>
      <c r="B274" s="41">
        <v>0.60060135416666671</v>
      </c>
      <c r="C274">
        <v>12.536</v>
      </c>
      <c r="D274">
        <v>3.09E-2</v>
      </c>
      <c r="E274">
        <v>309.26597600000002</v>
      </c>
      <c r="F274">
        <v>617.9</v>
      </c>
      <c r="G274">
        <v>-8.1</v>
      </c>
      <c r="H274">
        <v>567.5</v>
      </c>
      <c r="J274">
        <v>2.9</v>
      </c>
      <c r="K274">
        <v>0.89259999999999995</v>
      </c>
      <c r="L274">
        <v>11.1897</v>
      </c>
      <c r="M274">
        <v>2.76E-2</v>
      </c>
      <c r="N274">
        <v>551.58349999999996</v>
      </c>
      <c r="O274">
        <v>0</v>
      </c>
      <c r="P274">
        <v>551.6</v>
      </c>
      <c r="Q274">
        <v>415.839</v>
      </c>
      <c r="R274">
        <v>0</v>
      </c>
      <c r="S274">
        <v>415.8</v>
      </c>
      <c r="T274">
        <v>567.5299</v>
      </c>
      <c r="W274">
        <v>0</v>
      </c>
      <c r="X274">
        <v>2.5848</v>
      </c>
      <c r="Y274">
        <v>12.2</v>
      </c>
      <c r="Z274">
        <v>870</v>
      </c>
      <c r="AA274">
        <v>884</v>
      </c>
      <c r="AB274">
        <v>815</v>
      </c>
      <c r="AC274">
        <v>52</v>
      </c>
      <c r="AD274">
        <v>5.55</v>
      </c>
      <c r="AE274">
        <v>0.13</v>
      </c>
      <c r="AF274">
        <v>994</v>
      </c>
      <c r="AG274">
        <v>-12</v>
      </c>
      <c r="AH274">
        <v>12</v>
      </c>
      <c r="AI274">
        <v>9</v>
      </c>
      <c r="AJ274">
        <v>191</v>
      </c>
      <c r="AK274">
        <v>190.1</v>
      </c>
      <c r="AL274">
        <v>4.0999999999999996</v>
      </c>
      <c r="AM274">
        <v>195</v>
      </c>
      <c r="AN274" t="s">
        <v>155</v>
      </c>
      <c r="AO274">
        <v>2</v>
      </c>
      <c r="AP274" s="42">
        <v>0.80886574074074069</v>
      </c>
      <c r="AQ274">
        <v>47.158887999999997</v>
      </c>
      <c r="AR274">
        <v>-88.487037000000001</v>
      </c>
      <c r="AS274">
        <v>311.5</v>
      </c>
      <c r="AT274">
        <v>46.4</v>
      </c>
      <c r="AU274">
        <v>11</v>
      </c>
      <c r="AV274">
        <v>11</v>
      </c>
      <c r="AW274" t="s">
        <v>392</v>
      </c>
      <c r="AX274">
        <v>2</v>
      </c>
      <c r="AY274">
        <v>1.7</v>
      </c>
      <c r="AZ274">
        <v>3</v>
      </c>
      <c r="BA274">
        <v>14.048999999999999</v>
      </c>
      <c r="BB274">
        <v>16.72</v>
      </c>
      <c r="BC274">
        <v>1.19</v>
      </c>
      <c r="BD274">
        <v>12.031000000000001</v>
      </c>
      <c r="BE274">
        <v>3013.9670000000001</v>
      </c>
      <c r="BF274">
        <v>4.7320000000000002</v>
      </c>
      <c r="BG274">
        <v>15.558999999999999</v>
      </c>
      <c r="BH274">
        <v>0</v>
      </c>
      <c r="BI274">
        <v>15.558999999999999</v>
      </c>
      <c r="BJ274">
        <v>11.73</v>
      </c>
      <c r="BK274">
        <v>0</v>
      </c>
      <c r="BL274">
        <v>11.73</v>
      </c>
      <c r="BM274">
        <v>5.0509000000000004</v>
      </c>
      <c r="BQ274">
        <v>506.22199999999998</v>
      </c>
      <c r="BR274">
        <v>0.37542399999999998</v>
      </c>
      <c r="BS274">
        <v>0.26307900000000001</v>
      </c>
      <c r="BT274">
        <v>1.1079E-2</v>
      </c>
      <c r="BU274">
        <v>9.0373950000000001</v>
      </c>
      <c r="BV274">
        <f t="shared" si="4"/>
        <v>5.2878879000000003</v>
      </c>
    </row>
    <row r="275" spans="1:74" customFormat="1" x14ac:dyDescent="0.25">
      <c r="A275" s="40">
        <v>41703</v>
      </c>
      <c r="B275" s="41">
        <v>0.60061292824074075</v>
      </c>
      <c r="C275">
        <v>12.590999999999999</v>
      </c>
      <c r="D275">
        <v>2.6599999999999999E-2</v>
      </c>
      <c r="E275">
        <v>266.08808299999998</v>
      </c>
      <c r="F275">
        <v>547.70000000000005</v>
      </c>
      <c r="G275">
        <v>-14.2</v>
      </c>
      <c r="H275">
        <v>420.4</v>
      </c>
      <c r="J275">
        <v>2.8</v>
      </c>
      <c r="K275">
        <v>0.89239999999999997</v>
      </c>
      <c r="L275">
        <v>11.236599999999999</v>
      </c>
      <c r="M275">
        <v>2.3699999999999999E-2</v>
      </c>
      <c r="N275">
        <v>488.81529999999998</v>
      </c>
      <c r="O275">
        <v>0</v>
      </c>
      <c r="P275">
        <v>488.8</v>
      </c>
      <c r="Q275">
        <v>368.51799999999997</v>
      </c>
      <c r="R275">
        <v>0</v>
      </c>
      <c r="S275">
        <v>368.5</v>
      </c>
      <c r="T275">
        <v>420.35719999999998</v>
      </c>
      <c r="W275">
        <v>0</v>
      </c>
      <c r="X275">
        <v>2.4988000000000001</v>
      </c>
      <c r="Y275">
        <v>12.2</v>
      </c>
      <c r="Z275">
        <v>870</v>
      </c>
      <c r="AA275">
        <v>885</v>
      </c>
      <c r="AB275">
        <v>815</v>
      </c>
      <c r="AC275">
        <v>52</v>
      </c>
      <c r="AD275">
        <v>5.55</v>
      </c>
      <c r="AE275">
        <v>0.13</v>
      </c>
      <c r="AF275">
        <v>994</v>
      </c>
      <c r="AG275">
        <v>-12</v>
      </c>
      <c r="AH275">
        <v>12.920999999999999</v>
      </c>
      <c r="AI275">
        <v>9</v>
      </c>
      <c r="AJ275">
        <v>191</v>
      </c>
      <c r="AK275">
        <v>190</v>
      </c>
      <c r="AL275">
        <v>4.4000000000000004</v>
      </c>
      <c r="AM275">
        <v>195</v>
      </c>
      <c r="AN275" t="s">
        <v>155</v>
      </c>
      <c r="AO275">
        <v>2</v>
      </c>
      <c r="AP275" s="42">
        <v>0.80887731481481484</v>
      </c>
      <c r="AQ275">
        <v>47.158878000000001</v>
      </c>
      <c r="AR275">
        <v>-88.486772999999999</v>
      </c>
      <c r="AS275">
        <v>311.2</v>
      </c>
      <c r="AT275">
        <v>45.2</v>
      </c>
      <c r="AU275">
        <v>11</v>
      </c>
      <c r="AV275">
        <v>11</v>
      </c>
      <c r="AW275" t="s">
        <v>392</v>
      </c>
      <c r="AX275">
        <v>2.1</v>
      </c>
      <c r="AY275">
        <v>1</v>
      </c>
      <c r="AZ275">
        <v>3</v>
      </c>
      <c r="BA275">
        <v>14.048999999999999</v>
      </c>
      <c r="BB275">
        <v>16.68</v>
      </c>
      <c r="BC275">
        <v>1.19</v>
      </c>
      <c r="BD275">
        <v>12.053000000000001</v>
      </c>
      <c r="BE275">
        <v>3018.9879999999998</v>
      </c>
      <c r="BF275">
        <v>4.0609999999999999</v>
      </c>
      <c r="BG275">
        <v>13.753</v>
      </c>
      <c r="BH275">
        <v>0</v>
      </c>
      <c r="BI275">
        <v>13.753</v>
      </c>
      <c r="BJ275">
        <v>10.369</v>
      </c>
      <c r="BK275">
        <v>0</v>
      </c>
      <c r="BL275">
        <v>10.369</v>
      </c>
      <c r="BM275">
        <v>3.7317</v>
      </c>
      <c r="BQ275">
        <v>488.15499999999997</v>
      </c>
      <c r="BR275">
        <v>0.26876899999999998</v>
      </c>
      <c r="BS275">
        <v>0.26300000000000001</v>
      </c>
      <c r="BT275">
        <v>1.0999999999999999E-2</v>
      </c>
      <c r="BU275">
        <v>6.4699419999999996</v>
      </c>
      <c r="BV275">
        <f t="shared" si="4"/>
        <v>5.2863000000000007</v>
      </c>
    </row>
    <row r="276" spans="1:74" customFormat="1" x14ac:dyDescent="0.25">
      <c r="A276" s="40">
        <v>41703</v>
      </c>
      <c r="B276" s="41">
        <v>0.60062450231481479</v>
      </c>
      <c r="C276">
        <v>12.736000000000001</v>
      </c>
      <c r="D276">
        <v>2.5999999999999999E-2</v>
      </c>
      <c r="E276">
        <v>260</v>
      </c>
      <c r="F276">
        <v>452.3</v>
      </c>
      <c r="G276">
        <v>-6.5</v>
      </c>
      <c r="H276">
        <v>435.6</v>
      </c>
      <c r="J276">
        <v>2.8</v>
      </c>
      <c r="K276">
        <v>0.89129999999999998</v>
      </c>
      <c r="L276">
        <v>11.352499999999999</v>
      </c>
      <c r="M276">
        <v>2.3199999999999998E-2</v>
      </c>
      <c r="N276">
        <v>403.12299999999999</v>
      </c>
      <c r="O276">
        <v>0</v>
      </c>
      <c r="P276">
        <v>403.1</v>
      </c>
      <c r="Q276">
        <v>303.91449999999998</v>
      </c>
      <c r="R276">
        <v>0</v>
      </c>
      <c r="S276">
        <v>303.89999999999998</v>
      </c>
      <c r="T276">
        <v>435.56639999999999</v>
      </c>
      <c r="W276">
        <v>0</v>
      </c>
      <c r="X276">
        <v>2.4958</v>
      </c>
      <c r="Y276">
        <v>12.2</v>
      </c>
      <c r="Z276">
        <v>870</v>
      </c>
      <c r="AA276">
        <v>885</v>
      </c>
      <c r="AB276">
        <v>817</v>
      </c>
      <c r="AC276">
        <v>52</v>
      </c>
      <c r="AD276">
        <v>5.55</v>
      </c>
      <c r="AE276">
        <v>0.13</v>
      </c>
      <c r="AF276">
        <v>994</v>
      </c>
      <c r="AG276">
        <v>-12</v>
      </c>
      <c r="AH276">
        <v>13</v>
      </c>
      <c r="AI276">
        <v>9</v>
      </c>
      <c r="AJ276">
        <v>191</v>
      </c>
      <c r="AK276">
        <v>190</v>
      </c>
      <c r="AL276">
        <v>4.5999999999999996</v>
      </c>
      <c r="AM276">
        <v>195</v>
      </c>
      <c r="AN276" t="s">
        <v>155</v>
      </c>
      <c r="AO276">
        <v>2</v>
      </c>
      <c r="AP276" s="42">
        <v>0.80888888888888888</v>
      </c>
      <c r="AQ276">
        <v>47.158858000000002</v>
      </c>
      <c r="AR276">
        <v>-88.486528000000007</v>
      </c>
      <c r="AS276">
        <v>310.89999999999998</v>
      </c>
      <c r="AT276">
        <v>43.3</v>
      </c>
      <c r="AU276">
        <v>11</v>
      </c>
      <c r="AV276">
        <v>10</v>
      </c>
      <c r="AW276" t="s">
        <v>403</v>
      </c>
      <c r="AX276">
        <v>2.2000000000000002</v>
      </c>
      <c r="AY276">
        <v>1</v>
      </c>
      <c r="AZ276">
        <v>2.9</v>
      </c>
      <c r="BA276">
        <v>14.048999999999999</v>
      </c>
      <c r="BB276">
        <v>16.5</v>
      </c>
      <c r="BC276">
        <v>1.17</v>
      </c>
      <c r="BD276">
        <v>12.191000000000001</v>
      </c>
      <c r="BE276">
        <v>3018.8069999999998</v>
      </c>
      <c r="BF276">
        <v>3.9220000000000002</v>
      </c>
      <c r="BG276">
        <v>11.226000000000001</v>
      </c>
      <c r="BH276">
        <v>0</v>
      </c>
      <c r="BI276">
        <v>11.226000000000001</v>
      </c>
      <c r="BJ276">
        <v>8.4629999999999992</v>
      </c>
      <c r="BK276">
        <v>0</v>
      </c>
      <c r="BL276">
        <v>8.4629999999999992</v>
      </c>
      <c r="BM276">
        <v>3.827</v>
      </c>
      <c r="BQ276">
        <v>482.55099999999999</v>
      </c>
      <c r="BR276">
        <v>0.248027</v>
      </c>
      <c r="BS276">
        <v>0.26392100000000002</v>
      </c>
      <c r="BT276">
        <v>1.0999999999999999E-2</v>
      </c>
      <c r="BU276">
        <v>5.9706299999999999</v>
      </c>
      <c r="BV276">
        <f t="shared" si="4"/>
        <v>5.3048121000000004</v>
      </c>
    </row>
    <row r="277" spans="1:74" customFormat="1" x14ac:dyDescent="0.25">
      <c r="A277" s="40">
        <v>41703</v>
      </c>
      <c r="B277" s="41">
        <v>0.60063607638888883</v>
      </c>
      <c r="C277">
        <v>12.73</v>
      </c>
      <c r="D277">
        <v>2.5999999999999999E-2</v>
      </c>
      <c r="E277">
        <v>260</v>
      </c>
      <c r="F277">
        <v>330.6</v>
      </c>
      <c r="G277">
        <v>-10.199999999999999</v>
      </c>
      <c r="H277">
        <v>447.9</v>
      </c>
      <c r="J277">
        <v>2.9</v>
      </c>
      <c r="K277">
        <v>0.89129999999999998</v>
      </c>
      <c r="L277">
        <v>11.3459</v>
      </c>
      <c r="M277">
        <v>2.3199999999999998E-2</v>
      </c>
      <c r="N277">
        <v>294.63220000000001</v>
      </c>
      <c r="O277">
        <v>0</v>
      </c>
      <c r="P277">
        <v>294.60000000000002</v>
      </c>
      <c r="Q277">
        <v>222.1233</v>
      </c>
      <c r="R277">
        <v>0</v>
      </c>
      <c r="S277">
        <v>222.1</v>
      </c>
      <c r="T277">
        <v>447.8956</v>
      </c>
      <c r="W277">
        <v>0</v>
      </c>
      <c r="X277">
        <v>2.5847000000000002</v>
      </c>
      <c r="Y277">
        <v>12.1</v>
      </c>
      <c r="Z277">
        <v>871</v>
      </c>
      <c r="AA277">
        <v>884</v>
      </c>
      <c r="AB277">
        <v>818</v>
      </c>
      <c r="AC277">
        <v>52</v>
      </c>
      <c r="AD277">
        <v>5.55</v>
      </c>
      <c r="AE277">
        <v>0.13</v>
      </c>
      <c r="AF277">
        <v>994</v>
      </c>
      <c r="AG277">
        <v>-12</v>
      </c>
      <c r="AH277">
        <v>12.079000000000001</v>
      </c>
      <c r="AI277">
        <v>9</v>
      </c>
      <c r="AJ277">
        <v>190.1</v>
      </c>
      <c r="AK277">
        <v>190</v>
      </c>
      <c r="AL277">
        <v>4.2</v>
      </c>
      <c r="AM277">
        <v>195</v>
      </c>
      <c r="AN277" t="s">
        <v>155</v>
      </c>
      <c r="AO277">
        <v>2</v>
      </c>
      <c r="AP277" s="42">
        <v>0.80890046296296303</v>
      </c>
      <c r="AQ277">
        <v>47.158822999999998</v>
      </c>
      <c r="AR277">
        <v>-88.486303000000007</v>
      </c>
      <c r="AS277">
        <v>310.39999999999998</v>
      </c>
      <c r="AT277">
        <v>40.9</v>
      </c>
      <c r="AU277">
        <v>11</v>
      </c>
      <c r="AV277">
        <v>10</v>
      </c>
      <c r="AW277" t="s">
        <v>403</v>
      </c>
      <c r="AX277">
        <v>2.2999999999999998</v>
      </c>
      <c r="AY277">
        <v>1.1000000000000001</v>
      </c>
      <c r="AZ277">
        <v>3</v>
      </c>
      <c r="BA277">
        <v>14.048999999999999</v>
      </c>
      <c r="BB277">
        <v>16.5</v>
      </c>
      <c r="BC277">
        <v>1.17</v>
      </c>
      <c r="BD277">
        <v>12.199</v>
      </c>
      <c r="BE277">
        <v>3018.4760000000001</v>
      </c>
      <c r="BF277">
        <v>3.9239999999999999</v>
      </c>
      <c r="BG277">
        <v>8.2089999999999996</v>
      </c>
      <c r="BH277">
        <v>0</v>
      </c>
      <c r="BI277">
        <v>8.2089999999999996</v>
      </c>
      <c r="BJ277">
        <v>6.1879999999999997</v>
      </c>
      <c r="BK277">
        <v>0</v>
      </c>
      <c r="BL277">
        <v>6.1879999999999997</v>
      </c>
      <c r="BM277">
        <v>3.9371999999999998</v>
      </c>
      <c r="BQ277">
        <v>499.98399999999998</v>
      </c>
      <c r="BR277">
        <v>0.25528899999999999</v>
      </c>
      <c r="BS277">
        <v>0.26584200000000002</v>
      </c>
      <c r="BT277">
        <v>1.1920999999999999E-2</v>
      </c>
      <c r="BU277">
        <v>6.1454440000000004</v>
      </c>
      <c r="BV277">
        <f t="shared" si="4"/>
        <v>5.3434242000000012</v>
      </c>
    </row>
    <row r="278" spans="1:74" customFormat="1" x14ac:dyDescent="0.25">
      <c r="A278" s="40">
        <v>41703</v>
      </c>
      <c r="B278" s="41">
        <v>0.60064765046296298</v>
      </c>
      <c r="C278">
        <v>12.724</v>
      </c>
      <c r="D278">
        <v>2.5600000000000001E-2</v>
      </c>
      <c r="E278">
        <v>256.26602600000001</v>
      </c>
      <c r="F278">
        <v>237.1</v>
      </c>
      <c r="G278">
        <v>-11.1</v>
      </c>
      <c r="H278">
        <v>475.7</v>
      </c>
      <c r="J278">
        <v>3</v>
      </c>
      <c r="K278">
        <v>0.89129999999999998</v>
      </c>
      <c r="L278">
        <v>11.341100000000001</v>
      </c>
      <c r="M278">
        <v>2.2800000000000001E-2</v>
      </c>
      <c r="N278">
        <v>211.33029999999999</v>
      </c>
      <c r="O278">
        <v>0</v>
      </c>
      <c r="P278">
        <v>211.3</v>
      </c>
      <c r="Q278">
        <v>159.322</v>
      </c>
      <c r="R278">
        <v>0</v>
      </c>
      <c r="S278">
        <v>159.30000000000001</v>
      </c>
      <c r="T278">
        <v>475.65929999999997</v>
      </c>
      <c r="W278">
        <v>0</v>
      </c>
      <c r="X278">
        <v>2.6779999999999999</v>
      </c>
      <c r="Y278">
        <v>12.1</v>
      </c>
      <c r="Z278">
        <v>872</v>
      </c>
      <c r="AA278">
        <v>885</v>
      </c>
      <c r="AB278">
        <v>818</v>
      </c>
      <c r="AC278">
        <v>52</v>
      </c>
      <c r="AD278">
        <v>5.55</v>
      </c>
      <c r="AE278">
        <v>0.13</v>
      </c>
      <c r="AF278">
        <v>994</v>
      </c>
      <c r="AG278">
        <v>-12</v>
      </c>
      <c r="AH278">
        <v>12.920999999999999</v>
      </c>
      <c r="AI278">
        <v>9</v>
      </c>
      <c r="AJ278">
        <v>190.9</v>
      </c>
      <c r="AK278">
        <v>189.1</v>
      </c>
      <c r="AL278">
        <v>4.3</v>
      </c>
      <c r="AM278">
        <v>195</v>
      </c>
      <c r="AN278" t="s">
        <v>155</v>
      </c>
      <c r="AO278">
        <v>2</v>
      </c>
      <c r="AP278" s="42">
        <v>0.80891203703703696</v>
      </c>
      <c r="AQ278">
        <v>47.158771999999999</v>
      </c>
      <c r="AR278">
        <v>-88.486097000000001</v>
      </c>
      <c r="AS278">
        <v>310.60000000000002</v>
      </c>
      <c r="AT278">
        <v>38.700000000000003</v>
      </c>
      <c r="AU278">
        <v>11</v>
      </c>
      <c r="AV278">
        <v>10</v>
      </c>
      <c r="AW278" t="s">
        <v>403</v>
      </c>
      <c r="AX278">
        <v>1.3</v>
      </c>
      <c r="AY278">
        <v>1.2</v>
      </c>
      <c r="AZ278">
        <v>2.4</v>
      </c>
      <c r="BA278">
        <v>14.048999999999999</v>
      </c>
      <c r="BB278">
        <v>16.510000000000002</v>
      </c>
      <c r="BC278">
        <v>1.17</v>
      </c>
      <c r="BD278">
        <v>12.194000000000001</v>
      </c>
      <c r="BE278">
        <v>3017.8240000000001</v>
      </c>
      <c r="BF278">
        <v>3.8679999999999999</v>
      </c>
      <c r="BG278">
        <v>5.8890000000000002</v>
      </c>
      <c r="BH278">
        <v>0</v>
      </c>
      <c r="BI278">
        <v>5.8890000000000002</v>
      </c>
      <c r="BJ278">
        <v>4.4400000000000004</v>
      </c>
      <c r="BK278">
        <v>0</v>
      </c>
      <c r="BL278">
        <v>4.4400000000000004</v>
      </c>
      <c r="BM278">
        <v>4.1821000000000002</v>
      </c>
      <c r="BQ278">
        <v>518.13699999999994</v>
      </c>
      <c r="BR278">
        <v>0.21915999999999999</v>
      </c>
      <c r="BS278">
        <v>0.264158</v>
      </c>
      <c r="BT278">
        <v>1.2E-2</v>
      </c>
      <c r="BU278">
        <v>5.2757290000000001</v>
      </c>
      <c r="BV278">
        <f t="shared" si="4"/>
        <v>5.3095758000000002</v>
      </c>
    </row>
    <row r="279" spans="1:74" customFormat="1" x14ac:dyDescent="0.25">
      <c r="A279" s="40">
        <v>41703</v>
      </c>
      <c r="B279" s="41">
        <v>0.60065922453703702</v>
      </c>
      <c r="C279">
        <v>12.395</v>
      </c>
      <c r="D279">
        <v>2.41E-2</v>
      </c>
      <c r="E279">
        <v>240.91666699999999</v>
      </c>
      <c r="F279">
        <v>155.6</v>
      </c>
      <c r="G279">
        <v>-11</v>
      </c>
      <c r="H279">
        <v>521.4</v>
      </c>
      <c r="J279">
        <v>3.16</v>
      </c>
      <c r="K279">
        <v>0.89390000000000003</v>
      </c>
      <c r="L279">
        <v>11.080399999999999</v>
      </c>
      <c r="M279">
        <v>2.1499999999999998E-2</v>
      </c>
      <c r="N279">
        <v>139.07050000000001</v>
      </c>
      <c r="O279">
        <v>0</v>
      </c>
      <c r="P279">
        <v>139.1</v>
      </c>
      <c r="Q279">
        <v>104.84529999999999</v>
      </c>
      <c r="R279">
        <v>0</v>
      </c>
      <c r="S279">
        <v>104.8</v>
      </c>
      <c r="T279">
        <v>521.4</v>
      </c>
      <c r="W279">
        <v>0</v>
      </c>
      <c r="X279">
        <v>2.8258999999999999</v>
      </c>
      <c r="Y279">
        <v>12.2</v>
      </c>
      <c r="Z279">
        <v>870</v>
      </c>
      <c r="AA279">
        <v>885</v>
      </c>
      <c r="AB279">
        <v>818</v>
      </c>
      <c r="AC279">
        <v>52</v>
      </c>
      <c r="AD279">
        <v>5.55</v>
      </c>
      <c r="AE279">
        <v>0.13</v>
      </c>
      <c r="AF279">
        <v>994</v>
      </c>
      <c r="AG279">
        <v>-12</v>
      </c>
      <c r="AH279">
        <v>13</v>
      </c>
      <c r="AI279">
        <v>9</v>
      </c>
      <c r="AJ279">
        <v>191</v>
      </c>
      <c r="AK279">
        <v>189</v>
      </c>
      <c r="AL279">
        <v>4.4000000000000004</v>
      </c>
      <c r="AM279">
        <v>195</v>
      </c>
      <c r="AN279" t="s">
        <v>155</v>
      </c>
      <c r="AO279">
        <v>2</v>
      </c>
      <c r="AP279" s="42">
        <v>0.80892361111111111</v>
      </c>
      <c r="AQ279">
        <v>47.158712000000001</v>
      </c>
      <c r="AR279">
        <v>-88.485906999999997</v>
      </c>
      <c r="AS279">
        <v>310.5</v>
      </c>
      <c r="AT279">
        <v>36.799999999999997</v>
      </c>
      <c r="AU279">
        <v>11</v>
      </c>
      <c r="AV279">
        <v>10</v>
      </c>
      <c r="AW279" t="s">
        <v>403</v>
      </c>
      <c r="AX279">
        <v>1.3</v>
      </c>
      <c r="AY279">
        <v>1.2</v>
      </c>
      <c r="AZ279">
        <v>2.4</v>
      </c>
      <c r="BA279">
        <v>14.048999999999999</v>
      </c>
      <c r="BB279">
        <v>16.91</v>
      </c>
      <c r="BC279">
        <v>1.2</v>
      </c>
      <c r="BD279">
        <v>11.867000000000001</v>
      </c>
      <c r="BE279">
        <v>3016.7469999999998</v>
      </c>
      <c r="BF279">
        <v>3.7320000000000002</v>
      </c>
      <c r="BG279">
        <v>3.9649999999999999</v>
      </c>
      <c r="BH279">
        <v>0</v>
      </c>
      <c r="BI279">
        <v>3.9649999999999999</v>
      </c>
      <c r="BJ279">
        <v>2.9889999999999999</v>
      </c>
      <c r="BK279">
        <v>0</v>
      </c>
      <c r="BL279">
        <v>2.9889999999999999</v>
      </c>
      <c r="BM279">
        <v>4.6905000000000001</v>
      </c>
      <c r="BQ279">
        <v>559.41600000000005</v>
      </c>
      <c r="BR279">
        <v>0.21784200000000001</v>
      </c>
      <c r="BS279">
        <v>0.26676299999999997</v>
      </c>
      <c r="BT279">
        <v>1.2E-2</v>
      </c>
      <c r="BU279">
        <v>5.2440020000000001</v>
      </c>
      <c r="BV279">
        <f t="shared" si="4"/>
        <v>5.3619363</v>
      </c>
    </row>
    <row r="280" spans="1:74" customFormat="1" x14ac:dyDescent="0.25">
      <c r="A280" s="40">
        <v>41703</v>
      </c>
      <c r="B280" s="41">
        <v>0.60067079861111117</v>
      </c>
      <c r="C280">
        <v>12.35</v>
      </c>
      <c r="D280">
        <v>0.02</v>
      </c>
      <c r="E280">
        <v>199.844425</v>
      </c>
      <c r="F280">
        <v>129.4</v>
      </c>
      <c r="G280">
        <v>-7.8</v>
      </c>
      <c r="H280">
        <v>541.4</v>
      </c>
      <c r="J280">
        <v>3.3</v>
      </c>
      <c r="K280">
        <v>0.89439999999999997</v>
      </c>
      <c r="L280">
        <v>11.0456</v>
      </c>
      <c r="M280">
        <v>1.7899999999999999E-2</v>
      </c>
      <c r="N280">
        <v>115.7098</v>
      </c>
      <c r="O280">
        <v>0</v>
      </c>
      <c r="P280">
        <v>115.7</v>
      </c>
      <c r="Q280">
        <v>87.233699999999999</v>
      </c>
      <c r="R280">
        <v>0</v>
      </c>
      <c r="S280">
        <v>87.2</v>
      </c>
      <c r="T280">
        <v>541.4</v>
      </c>
      <c r="W280">
        <v>0</v>
      </c>
      <c r="X280">
        <v>2.9514999999999998</v>
      </c>
      <c r="Y280">
        <v>12.2</v>
      </c>
      <c r="Z280">
        <v>871</v>
      </c>
      <c r="AA280">
        <v>884</v>
      </c>
      <c r="AB280">
        <v>818</v>
      </c>
      <c r="AC280">
        <v>52</v>
      </c>
      <c r="AD280">
        <v>5.55</v>
      </c>
      <c r="AE280">
        <v>0.13</v>
      </c>
      <c r="AF280">
        <v>994</v>
      </c>
      <c r="AG280">
        <v>-12</v>
      </c>
      <c r="AH280">
        <v>13.920999999999999</v>
      </c>
      <c r="AI280">
        <v>9</v>
      </c>
      <c r="AJ280">
        <v>191</v>
      </c>
      <c r="AK280">
        <v>189.9</v>
      </c>
      <c r="AL280">
        <v>4.7</v>
      </c>
      <c r="AM280">
        <v>195</v>
      </c>
      <c r="AN280" t="s">
        <v>155</v>
      </c>
      <c r="AO280">
        <v>2</v>
      </c>
      <c r="AP280" s="42">
        <v>0.80893518518518526</v>
      </c>
      <c r="AQ280">
        <v>47.158647000000002</v>
      </c>
      <c r="AR280">
        <v>-88.485726999999997</v>
      </c>
      <c r="AS280">
        <v>310.39999999999998</v>
      </c>
      <c r="AT280">
        <v>35.4</v>
      </c>
      <c r="AU280">
        <v>11</v>
      </c>
      <c r="AV280">
        <v>11</v>
      </c>
      <c r="AW280" t="s">
        <v>392</v>
      </c>
      <c r="AX280">
        <v>1.1000000000000001</v>
      </c>
      <c r="AY280">
        <v>1.3</v>
      </c>
      <c r="AZ280">
        <v>2.2999999999999998</v>
      </c>
      <c r="BA280">
        <v>14.048999999999999</v>
      </c>
      <c r="BB280">
        <v>16.97</v>
      </c>
      <c r="BC280">
        <v>1.21</v>
      </c>
      <c r="BD280">
        <v>11.808999999999999</v>
      </c>
      <c r="BE280">
        <v>3017.1709999999998</v>
      </c>
      <c r="BF280">
        <v>3.1070000000000002</v>
      </c>
      <c r="BG280">
        <v>3.31</v>
      </c>
      <c r="BH280">
        <v>0</v>
      </c>
      <c r="BI280">
        <v>3.31</v>
      </c>
      <c r="BJ280">
        <v>2.4950000000000001</v>
      </c>
      <c r="BK280">
        <v>0</v>
      </c>
      <c r="BL280">
        <v>2.4950000000000001</v>
      </c>
      <c r="BM280">
        <v>4.8864000000000001</v>
      </c>
      <c r="BQ280">
        <v>586.20000000000005</v>
      </c>
      <c r="BR280">
        <v>0.223526</v>
      </c>
      <c r="BS280">
        <v>0.26976299999999998</v>
      </c>
      <c r="BT280">
        <v>1.2E-2</v>
      </c>
      <c r="BU280">
        <v>5.3808299999999996</v>
      </c>
      <c r="BV280">
        <f t="shared" si="4"/>
        <v>5.4222362999999998</v>
      </c>
    </row>
    <row r="281" spans="1:74" customFormat="1" x14ac:dyDescent="0.25">
      <c r="A281" s="40">
        <v>41703</v>
      </c>
      <c r="B281" s="41">
        <v>0.60068237268518521</v>
      </c>
      <c r="C281">
        <v>12.532</v>
      </c>
      <c r="D281">
        <v>1.9099999999999999E-2</v>
      </c>
      <c r="E281">
        <v>191.20138299999999</v>
      </c>
      <c r="F281">
        <v>122.2</v>
      </c>
      <c r="G281">
        <v>-10.9</v>
      </c>
      <c r="H281">
        <v>551.4</v>
      </c>
      <c r="J281">
        <v>3.3</v>
      </c>
      <c r="K281">
        <v>0.89290000000000003</v>
      </c>
      <c r="L281">
        <v>11.190099999999999</v>
      </c>
      <c r="M281">
        <v>1.7100000000000001E-2</v>
      </c>
      <c r="N281">
        <v>109.0809</v>
      </c>
      <c r="O281">
        <v>0</v>
      </c>
      <c r="P281">
        <v>109.1</v>
      </c>
      <c r="Q281">
        <v>82.236099999999993</v>
      </c>
      <c r="R281">
        <v>0</v>
      </c>
      <c r="S281">
        <v>82.2</v>
      </c>
      <c r="T281">
        <v>551.4</v>
      </c>
      <c r="W281">
        <v>0</v>
      </c>
      <c r="X281">
        <v>2.9466999999999999</v>
      </c>
      <c r="Y281">
        <v>12.2</v>
      </c>
      <c r="Z281">
        <v>870</v>
      </c>
      <c r="AA281">
        <v>885</v>
      </c>
      <c r="AB281">
        <v>819</v>
      </c>
      <c r="AC281">
        <v>52</v>
      </c>
      <c r="AD281">
        <v>5.55</v>
      </c>
      <c r="AE281">
        <v>0.13</v>
      </c>
      <c r="AF281">
        <v>994</v>
      </c>
      <c r="AG281">
        <v>-12</v>
      </c>
      <c r="AH281">
        <v>14</v>
      </c>
      <c r="AI281">
        <v>9</v>
      </c>
      <c r="AJ281">
        <v>191</v>
      </c>
      <c r="AK281">
        <v>190</v>
      </c>
      <c r="AL281">
        <v>4.7</v>
      </c>
      <c r="AM281">
        <v>195</v>
      </c>
      <c r="AN281" t="s">
        <v>155</v>
      </c>
      <c r="AO281">
        <v>2</v>
      </c>
      <c r="AP281" s="42">
        <v>0.8089467592592593</v>
      </c>
      <c r="AQ281">
        <v>47.158593000000003</v>
      </c>
      <c r="AR281">
        <v>-88.485543000000007</v>
      </c>
      <c r="AS281">
        <v>310.3</v>
      </c>
      <c r="AT281">
        <v>34.4</v>
      </c>
      <c r="AU281">
        <v>11</v>
      </c>
      <c r="AV281">
        <v>11</v>
      </c>
      <c r="AW281" t="s">
        <v>392</v>
      </c>
      <c r="AX281">
        <v>1.2</v>
      </c>
      <c r="AY281">
        <v>1.4</v>
      </c>
      <c r="AZ281">
        <v>2.2999999999999998</v>
      </c>
      <c r="BA281">
        <v>14.048999999999999</v>
      </c>
      <c r="BB281">
        <v>16.739999999999998</v>
      </c>
      <c r="BC281">
        <v>1.19</v>
      </c>
      <c r="BD281">
        <v>11.989000000000001</v>
      </c>
      <c r="BE281">
        <v>3017.23</v>
      </c>
      <c r="BF281">
        <v>2.93</v>
      </c>
      <c r="BG281">
        <v>3.08</v>
      </c>
      <c r="BH281">
        <v>0</v>
      </c>
      <c r="BI281">
        <v>3.08</v>
      </c>
      <c r="BJ281">
        <v>2.3220000000000001</v>
      </c>
      <c r="BK281">
        <v>0</v>
      </c>
      <c r="BL281">
        <v>2.3220000000000001</v>
      </c>
      <c r="BM281">
        <v>4.9124999999999996</v>
      </c>
      <c r="BQ281">
        <v>577.71500000000003</v>
      </c>
      <c r="BR281">
        <v>0.24978800000000001</v>
      </c>
      <c r="BS281">
        <v>0.26907900000000001</v>
      </c>
      <c r="BT281">
        <v>1.1079E-2</v>
      </c>
      <c r="BU281">
        <v>6.0130220000000003</v>
      </c>
      <c r="BV281">
        <f t="shared" si="4"/>
        <v>5.4084879000000008</v>
      </c>
    </row>
    <row r="282" spans="1:74" customFormat="1" x14ac:dyDescent="0.25">
      <c r="A282" s="40">
        <v>41703</v>
      </c>
      <c r="B282" s="41">
        <v>0.60069394675925925</v>
      </c>
      <c r="C282">
        <v>12.772</v>
      </c>
      <c r="D282">
        <v>1.4200000000000001E-2</v>
      </c>
      <c r="E282">
        <v>141.551447</v>
      </c>
      <c r="F282">
        <v>120.3</v>
      </c>
      <c r="G282">
        <v>-7</v>
      </c>
      <c r="H282">
        <v>531.29999999999995</v>
      </c>
      <c r="J282">
        <v>3.3</v>
      </c>
      <c r="K282">
        <v>0.89100000000000001</v>
      </c>
      <c r="L282">
        <v>11.379899999999999</v>
      </c>
      <c r="M282">
        <v>1.26E-2</v>
      </c>
      <c r="N282">
        <v>107.1867</v>
      </c>
      <c r="O282">
        <v>0</v>
      </c>
      <c r="P282">
        <v>107.2</v>
      </c>
      <c r="Q282">
        <v>80.808099999999996</v>
      </c>
      <c r="R282">
        <v>0</v>
      </c>
      <c r="S282">
        <v>80.8</v>
      </c>
      <c r="T282">
        <v>531.29999999999995</v>
      </c>
      <c r="W282">
        <v>0</v>
      </c>
      <c r="X282">
        <v>2.9403000000000001</v>
      </c>
      <c r="Y282">
        <v>12.2</v>
      </c>
      <c r="Z282">
        <v>871</v>
      </c>
      <c r="AA282">
        <v>884</v>
      </c>
      <c r="AB282">
        <v>820</v>
      </c>
      <c r="AC282">
        <v>52</v>
      </c>
      <c r="AD282">
        <v>5.55</v>
      </c>
      <c r="AE282">
        <v>0.13</v>
      </c>
      <c r="AF282">
        <v>994</v>
      </c>
      <c r="AG282">
        <v>-12</v>
      </c>
      <c r="AH282">
        <v>13.079000000000001</v>
      </c>
      <c r="AI282">
        <v>9</v>
      </c>
      <c r="AJ282">
        <v>191</v>
      </c>
      <c r="AK282">
        <v>189.1</v>
      </c>
      <c r="AL282">
        <v>4.3</v>
      </c>
      <c r="AM282">
        <v>195</v>
      </c>
      <c r="AN282" t="s">
        <v>155</v>
      </c>
      <c r="AO282">
        <v>2</v>
      </c>
      <c r="AP282" s="42">
        <v>0.80895833333333333</v>
      </c>
      <c r="AQ282">
        <v>47.158549999999998</v>
      </c>
      <c r="AR282">
        <v>-88.485363000000007</v>
      </c>
      <c r="AS282">
        <v>310</v>
      </c>
      <c r="AT282">
        <v>33.299999999999997</v>
      </c>
      <c r="AU282">
        <v>11</v>
      </c>
      <c r="AV282">
        <v>11</v>
      </c>
      <c r="AW282" t="s">
        <v>392</v>
      </c>
      <c r="AX282">
        <v>1.2</v>
      </c>
      <c r="AY282">
        <v>1.4</v>
      </c>
      <c r="AZ282">
        <v>2.4</v>
      </c>
      <c r="BA282">
        <v>14.048999999999999</v>
      </c>
      <c r="BB282">
        <v>16.46</v>
      </c>
      <c r="BC282">
        <v>1.17</v>
      </c>
      <c r="BD282">
        <v>12.234</v>
      </c>
      <c r="BE282">
        <v>3019.087</v>
      </c>
      <c r="BF282">
        <v>2.13</v>
      </c>
      <c r="BG282">
        <v>2.9780000000000002</v>
      </c>
      <c r="BH282">
        <v>0</v>
      </c>
      <c r="BI282">
        <v>2.9780000000000002</v>
      </c>
      <c r="BJ282">
        <v>2.2450000000000001</v>
      </c>
      <c r="BK282">
        <v>0</v>
      </c>
      <c r="BL282">
        <v>2.2450000000000001</v>
      </c>
      <c r="BM282">
        <v>4.6574</v>
      </c>
      <c r="BQ282">
        <v>567.18600000000004</v>
      </c>
      <c r="BR282">
        <v>0.22989599999999999</v>
      </c>
      <c r="BS282">
        <v>0.27084200000000003</v>
      </c>
      <c r="BT282">
        <v>1.0999999999999999E-2</v>
      </c>
      <c r="BU282">
        <v>5.5341709999999997</v>
      </c>
      <c r="BV282">
        <f t="shared" si="4"/>
        <v>5.4439242000000005</v>
      </c>
    </row>
    <row r="283" spans="1:74" customFormat="1" x14ac:dyDescent="0.25">
      <c r="A283" s="40">
        <v>41703</v>
      </c>
      <c r="B283" s="41">
        <v>0.60070552083333328</v>
      </c>
      <c r="C283">
        <v>12.848000000000001</v>
      </c>
      <c r="D283">
        <v>1.15E-2</v>
      </c>
      <c r="E283">
        <v>114.694755</v>
      </c>
      <c r="F283">
        <v>120.8</v>
      </c>
      <c r="G283">
        <v>0.7</v>
      </c>
      <c r="H283">
        <v>552.20000000000005</v>
      </c>
      <c r="J283">
        <v>3.3</v>
      </c>
      <c r="K283">
        <v>0.89029999999999998</v>
      </c>
      <c r="L283">
        <v>11.439</v>
      </c>
      <c r="M283">
        <v>1.0200000000000001E-2</v>
      </c>
      <c r="N283">
        <v>107.5591</v>
      </c>
      <c r="O283">
        <v>0.61439999999999995</v>
      </c>
      <c r="P283">
        <v>108.2</v>
      </c>
      <c r="Q283">
        <v>81.088800000000006</v>
      </c>
      <c r="R283">
        <v>0.4632</v>
      </c>
      <c r="S283">
        <v>81.599999999999994</v>
      </c>
      <c r="T283">
        <v>552.15139999999997</v>
      </c>
      <c r="W283">
        <v>0</v>
      </c>
      <c r="X283">
        <v>2.9380000000000002</v>
      </c>
      <c r="Y283">
        <v>12.1</v>
      </c>
      <c r="Z283">
        <v>871</v>
      </c>
      <c r="AA283">
        <v>884</v>
      </c>
      <c r="AB283">
        <v>818</v>
      </c>
      <c r="AC283">
        <v>52</v>
      </c>
      <c r="AD283">
        <v>5.55</v>
      </c>
      <c r="AE283">
        <v>0.13</v>
      </c>
      <c r="AF283">
        <v>994</v>
      </c>
      <c r="AG283">
        <v>-12</v>
      </c>
      <c r="AH283">
        <v>13</v>
      </c>
      <c r="AI283">
        <v>9</v>
      </c>
      <c r="AJ283">
        <v>191</v>
      </c>
      <c r="AK283">
        <v>189.9</v>
      </c>
      <c r="AL283">
        <v>4</v>
      </c>
      <c r="AM283">
        <v>195</v>
      </c>
      <c r="AN283" t="s">
        <v>155</v>
      </c>
      <c r="AO283">
        <v>2</v>
      </c>
      <c r="AP283" s="42">
        <v>0.80896990740740737</v>
      </c>
      <c r="AQ283">
        <v>47.158515000000001</v>
      </c>
      <c r="AR283">
        <v>-88.485186999999996</v>
      </c>
      <c r="AS283">
        <v>309.89999999999998</v>
      </c>
      <c r="AT283">
        <v>32</v>
      </c>
      <c r="AU283">
        <v>11</v>
      </c>
      <c r="AV283">
        <v>11</v>
      </c>
      <c r="AW283" t="s">
        <v>392</v>
      </c>
      <c r="AX283">
        <v>1.2</v>
      </c>
      <c r="AY283">
        <v>1.4</v>
      </c>
      <c r="AZ283">
        <v>2.4</v>
      </c>
      <c r="BA283">
        <v>14.048999999999999</v>
      </c>
      <c r="BB283">
        <v>16.37</v>
      </c>
      <c r="BC283">
        <v>1.1599999999999999</v>
      </c>
      <c r="BD283">
        <v>12.321</v>
      </c>
      <c r="BE283">
        <v>3019.2049999999999</v>
      </c>
      <c r="BF283">
        <v>1.7150000000000001</v>
      </c>
      <c r="BG283">
        <v>2.9729999999999999</v>
      </c>
      <c r="BH283">
        <v>1.7000000000000001E-2</v>
      </c>
      <c r="BI283">
        <v>2.99</v>
      </c>
      <c r="BJ283">
        <v>2.2410000000000001</v>
      </c>
      <c r="BK283">
        <v>1.2999999999999999E-2</v>
      </c>
      <c r="BL283">
        <v>2.254</v>
      </c>
      <c r="BM283">
        <v>4.8152999999999997</v>
      </c>
      <c r="BQ283">
        <v>563.83699999999999</v>
      </c>
      <c r="BR283">
        <v>0.23444699999999999</v>
      </c>
      <c r="BS283">
        <v>0.26915800000000001</v>
      </c>
      <c r="BT283">
        <v>1.1920999999999999E-2</v>
      </c>
      <c r="BU283">
        <v>5.643726</v>
      </c>
      <c r="BV283">
        <f t="shared" si="4"/>
        <v>5.4100758000000004</v>
      </c>
    </row>
    <row r="284" spans="1:74" customFormat="1" x14ac:dyDescent="0.25">
      <c r="A284" s="40">
        <v>41703</v>
      </c>
      <c r="B284" s="41">
        <v>0.60071709490740743</v>
      </c>
      <c r="C284">
        <v>12.589</v>
      </c>
      <c r="D284">
        <v>1.0999999999999999E-2</v>
      </c>
      <c r="E284">
        <v>110</v>
      </c>
      <c r="F284">
        <v>121</v>
      </c>
      <c r="G284">
        <v>-4.2</v>
      </c>
      <c r="H284">
        <v>615.5</v>
      </c>
      <c r="J284">
        <v>3.41</v>
      </c>
      <c r="K284">
        <v>0.89229999999999998</v>
      </c>
      <c r="L284">
        <v>11.2331</v>
      </c>
      <c r="M284">
        <v>9.7999999999999997E-3</v>
      </c>
      <c r="N284">
        <v>107.9842</v>
      </c>
      <c r="O284">
        <v>0</v>
      </c>
      <c r="P284">
        <v>108</v>
      </c>
      <c r="Q284">
        <v>81.409300000000002</v>
      </c>
      <c r="R284">
        <v>0</v>
      </c>
      <c r="S284">
        <v>81.400000000000006</v>
      </c>
      <c r="T284">
        <v>615.53430000000003</v>
      </c>
      <c r="W284">
        <v>0</v>
      </c>
      <c r="X284">
        <v>3.0459000000000001</v>
      </c>
      <c r="Y284">
        <v>12.1</v>
      </c>
      <c r="Z284">
        <v>871</v>
      </c>
      <c r="AA284">
        <v>884</v>
      </c>
      <c r="AB284">
        <v>815</v>
      </c>
      <c r="AC284">
        <v>52</v>
      </c>
      <c r="AD284">
        <v>5.55</v>
      </c>
      <c r="AE284">
        <v>0.13</v>
      </c>
      <c r="AF284">
        <v>994</v>
      </c>
      <c r="AG284">
        <v>-12</v>
      </c>
      <c r="AH284">
        <v>13</v>
      </c>
      <c r="AI284">
        <v>9</v>
      </c>
      <c r="AJ284">
        <v>190.1</v>
      </c>
      <c r="AK284">
        <v>190</v>
      </c>
      <c r="AL284">
        <v>4.0999999999999996</v>
      </c>
      <c r="AM284">
        <v>195</v>
      </c>
      <c r="AN284" t="s">
        <v>155</v>
      </c>
      <c r="AO284">
        <v>2</v>
      </c>
      <c r="AP284" s="42">
        <v>0.80898148148148152</v>
      </c>
      <c r="AQ284">
        <v>47.158492000000003</v>
      </c>
      <c r="AR284">
        <v>-88.485015000000004</v>
      </c>
      <c r="AS284">
        <v>310</v>
      </c>
      <c r="AT284">
        <v>30.7</v>
      </c>
      <c r="AU284">
        <v>11</v>
      </c>
      <c r="AV284">
        <v>11</v>
      </c>
      <c r="AW284" t="s">
        <v>392</v>
      </c>
      <c r="AX284">
        <v>1.2</v>
      </c>
      <c r="AY284">
        <v>1.4</v>
      </c>
      <c r="AZ284">
        <v>2.4</v>
      </c>
      <c r="BA284">
        <v>14.048999999999999</v>
      </c>
      <c r="BB284">
        <v>16.670000000000002</v>
      </c>
      <c r="BC284">
        <v>1.19</v>
      </c>
      <c r="BD284">
        <v>12.067</v>
      </c>
      <c r="BE284">
        <v>3017.49</v>
      </c>
      <c r="BF284">
        <v>1.6779999999999999</v>
      </c>
      <c r="BG284">
        <v>3.0379999999999998</v>
      </c>
      <c r="BH284">
        <v>0</v>
      </c>
      <c r="BI284">
        <v>3.0379999999999998</v>
      </c>
      <c r="BJ284">
        <v>2.29</v>
      </c>
      <c r="BK284">
        <v>0</v>
      </c>
      <c r="BL284">
        <v>2.29</v>
      </c>
      <c r="BM284">
        <v>5.4634</v>
      </c>
      <c r="BQ284">
        <v>594.91700000000003</v>
      </c>
      <c r="BR284">
        <v>0.25249899999999997</v>
      </c>
      <c r="BS284">
        <v>0.26992100000000002</v>
      </c>
      <c r="BT284">
        <v>1.2E-2</v>
      </c>
      <c r="BU284">
        <v>6.0782819999999997</v>
      </c>
      <c r="BV284">
        <f t="shared" si="4"/>
        <v>5.4254121000000008</v>
      </c>
    </row>
    <row r="285" spans="1:74" customFormat="1" x14ac:dyDescent="0.25">
      <c r="A285" s="40">
        <v>41703</v>
      </c>
      <c r="B285" s="41">
        <v>0.60072866898148147</v>
      </c>
      <c r="C285">
        <v>12.564</v>
      </c>
      <c r="D285">
        <v>1.12E-2</v>
      </c>
      <c r="E285">
        <v>111.912972</v>
      </c>
      <c r="F285">
        <v>108.4</v>
      </c>
      <c r="G285">
        <v>-0.5</v>
      </c>
      <c r="H285">
        <v>661.6</v>
      </c>
      <c r="J285">
        <v>3.5</v>
      </c>
      <c r="K285">
        <v>0.89239999999999997</v>
      </c>
      <c r="L285">
        <v>11.2127</v>
      </c>
      <c r="M285">
        <v>0.01</v>
      </c>
      <c r="N285">
        <v>96.719399999999993</v>
      </c>
      <c r="O285">
        <v>0</v>
      </c>
      <c r="P285">
        <v>96.7</v>
      </c>
      <c r="Q285">
        <v>72.916700000000006</v>
      </c>
      <c r="R285">
        <v>0</v>
      </c>
      <c r="S285">
        <v>72.900000000000006</v>
      </c>
      <c r="T285">
        <v>661.6</v>
      </c>
      <c r="W285">
        <v>0</v>
      </c>
      <c r="X285">
        <v>3.1234999999999999</v>
      </c>
      <c r="Y285">
        <v>12.1</v>
      </c>
      <c r="Z285">
        <v>871</v>
      </c>
      <c r="AA285">
        <v>884</v>
      </c>
      <c r="AB285">
        <v>814</v>
      </c>
      <c r="AC285">
        <v>52</v>
      </c>
      <c r="AD285">
        <v>5.55</v>
      </c>
      <c r="AE285">
        <v>0.13</v>
      </c>
      <c r="AF285">
        <v>994</v>
      </c>
      <c r="AG285">
        <v>-12</v>
      </c>
      <c r="AH285">
        <v>13</v>
      </c>
      <c r="AI285">
        <v>9</v>
      </c>
      <c r="AJ285">
        <v>190</v>
      </c>
      <c r="AK285">
        <v>190</v>
      </c>
      <c r="AL285">
        <v>3.9</v>
      </c>
      <c r="AM285">
        <v>195</v>
      </c>
      <c r="AN285" t="s">
        <v>155</v>
      </c>
      <c r="AO285">
        <v>2</v>
      </c>
      <c r="AP285" s="42">
        <v>0.80899305555555545</v>
      </c>
      <c r="AQ285">
        <v>47.158482999999997</v>
      </c>
      <c r="AR285">
        <v>-88.484847000000002</v>
      </c>
      <c r="AS285">
        <v>309.89999999999998</v>
      </c>
      <c r="AT285">
        <v>29.5</v>
      </c>
      <c r="AU285">
        <v>11</v>
      </c>
      <c r="AV285">
        <v>11</v>
      </c>
      <c r="AW285" t="s">
        <v>392</v>
      </c>
      <c r="AX285">
        <v>1</v>
      </c>
      <c r="AY285">
        <v>1.5</v>
      </c>
      <c r="AZ285">
        <v>2.4</v>
      </c>
      <c r="BA285">
        <v>14.048999999999999</v>
      </c>
      <c r="BB285">
        <v>16.7</v>
      </c>
      <c r="BC285">
        <v>1.19</v>
      </c>
      <c r="BD285">
        <v>12.055999999999999</v>
      </c>
      <c r="BE285">
        <v>3016.1930000000002</v>
      </c>
      <c r="BF285">
        <v>1.71</v>
      </c>
      <c r="BG285">
        <v>2.7250000000000001</v>
      </c>
      <c r="BH285">
        <v>0</v>
      </c>
      <c r="BI285">
        <v>2.7250000000000001</v>
      </c>
      <c r="BJ285">
        <v>2.0539999999999998</v>
      </c>
      <c r="BK285">
        <v>0</v>
      </c>
      <c r="BL285">
        <v>2.0539999999999998</v>
      </c>
      <c r="BM285">
        <v>5.8803999999999998</v>
      </c>
      <c r="BQ285">
        <v>610.91800000000001</v>
      </c>
      <c r="BR285">
        <v>0.234678</v>
      </c>
      <c r="BS285">
        <v>0.27</v>
      </c>
      <c r="BT285">
        <v>1.2919999999999999E-2</v>
      </c>
      <c r="BU285">
        <v>5.6492940000000003</v>
      </c>
      <c r="BV285">
        <f t="shared" si="4"/>
        <v>5.4270000000000005</v>
      </c>
    </row>
    <row r="286" spans="1:74" customFormat="1" x14ac:dyDescent="0.25">
      <c r="A286" s="40">
        <v>41703</v>
      </c>
      <c r="B286" s="41">
        <v>0.60074024305555562</v>
      </c>
      <c r="C286">
        <v>12.617000000000001</v>
      </c>
      <c r="D286">
        <v>1.2E-2</v>
      </c>
      <c r="E286">
        <v>119.871134</v>
      </c>
      <c r="F286">
        <v>87.5</v>
      </c>
      <c r="G286">
        <v>-7.6</v>
      </c>
      <c r="H286">
        <v>646.9</v>
      </c>
      <c r="J286">
        <v>3.6</v>
      </c>
      <c r="K286">
        <v>0.89190000000000003</v>
      </c>
      <c r="L286">
        <v>11.253299999999999</v>
      </c>
      <c r="M286">
        <v>1.0699999999999999E-2</v>
      </c>
      <c r="N286">
        <v>78.021299999999997</v>
      </c>
      <c r="O286">
        <v>0</v>
      </c>
      <c r="P286">
        <v>78</v>
      </c>
      <c r="Q286">
        <v>58.820300000000003</v>
      </c>
      <c r="R286">
        <v>0</v>
      </c>
      <c r="S286">
        <v>58.8</v>
      </c>
      <c r="T286">
        <v>646.91570000000002</v>
      </c>
      <c r="W286">
        <v>0</v>
      </c>
      <c r="X286">
        <v>3.2109999999999999</v>
      </c>
      <c r="Y286">
        <v>12.2</v>
      </c>
      <c r="Z286">
        <v>870</v>
      </c>
      <c r="AA286">
        <v>884</v>
      </c>
      <c r="AB286">
        <v>812</v>
      </c>
      <c r="AC286">
        <v>52</v>
      </c>
      <c r="AD286">
        <v>5.55</v>
      </c>
      <c r="AE286">
        <v>0.13</v>
      </c>
      <c r="AF286">
        <v>994</v>
      </c>
      <c r="AG286">
        <v>-12</v>
      </c>
      <c r="AH286">
        <v>13</v>
      </c>
      <c r="AI286">
        <v>9</v>
      </c>
      <c r="AJ286">
        <v>190</v>
      </c>
      <c r="AK286">
        <v>190.9</v>
      </c>
      <c r="AL286">
        <v>3.7</v>
      </c>
      <c r="AM286">
        <v>195</v>
      </c>
      <c r="AN286" t="s">
        <v>155</v>
      </c>
      <c r="AO286">
        <v>2</v>
      </c>
      <c r="AP286" s="42">
        <v>0.8090046296296296</v>
      </c>
      <c r="AQ286">
        <v>47.15849</v>
      </c>
      <c r="AR286">
        <v>-88.484686999999994</v>
      </c>
      <c r="AS286">
        <v>309.8</v>
      </c>
      <c r="AT286">
        <v>28</v>
      </c>
      <c r="AU286">
        <v>11</v>
      </c>
      <c r="AV286">
        <v>11</v>
      </c>
      <c r="AW286" t="s">
        <v>392</v>
      </c>
      <c r="AX286">
        <v>0.9</v>
      </c>
      <c r="AY286">
        <v>1.6</v>
      </c>
      <c r="AZ286">
        <v>2</v>
      </c>
      <c r="BA286">
        <v>14.048999999999999</v>
      </c>
      <c r="BB286">
        <v>16.63</v>
      </c>
      <c r="BC286">
        <v>1.18</v>
      </c>
      <c r="BD286">
        <v>12.114000000000001</v>
      </c>
      <c r="BE286">
        <v>3016.4319999999998</v>
      </c>
      <c r="BF286">
        <v>1.8240000000000001</v>
      </c>
      <c r="BG286">
        <v>2.19</v>
      </c>
      <c r="BH286">
        <v>0</v>
      </c>
      <c r="BI286">
        <v>2.19</v>
      </c>
      <c r="BJ286">
        <v>1.651</v>
      </c>
      <c r="BK286">
        <v>0</v>
      </c>
      <c r="BL286">
        <v>1.651</v>
      </c>
      <c r="BM286">
        <v>5.7295999999999996</v>
      </c>
      <c r="BQ286">
        <v>625.827</v>
      </c>
      <c r="BR286">
        <v>0.21734400000000001</v>
      </c>
      <c r="BS286">
        <v>0.26815800000000001</v>
      </c>
      <c r="BT286">
        <v>1.1158E-2</v>
      </c>
      <c r="BU286">
        <v>5.2320219999999997</v>
      </c>
      <c r="BV286">
        <f t="shared" si="4"/>
        <v>5.3899758000000002</v>
      </c>
    </row>
    <row r="287" spans="1:74" customFormat="1" x14ac:dyDescent="0.25">
      <c r="A287" s="40">
        <v>41703</v>
      </c>
      <c r="B287" s="41">
        <v>0.60075181712962966</v>
      </c>
      <c r="C287">
        <v>12.744</v>
      </c>
      <c r="D287">
        <v>1.11E-2</v>
      </c>
      <c r="E287">
        <v>111.280069</v>
      </c>
      <c r="F287">
        <v>76.099999999999994</v>
      </c>
      <c r="G287">
        <v>-9.1</v>
      </c>
      <c r="H287">
        <v>621.5</v>
      </c>
      <c r="J287">
        <v>3.54</v>
      </c>
      <c r="K287">
        <v>0.8911</v>
      </c>
      <c r="L287">
        <v>11.3559</v>
      </c>
      <c r="M287">
        <v>9.9000000000000008E-3</v>
      </c>
      <c r="N287">
        <v>67.803299999999993</v>
      </c>
      <c r="O287">
        <v>0</v>
      </c>
      <c r="P287">
        <v>67.8</v>
      </c>
      <c r="Q287">
        <v>51.116900000000001</v>
      </c>
      <c r="R287">
        <v>0</v>
      </c>
      <c r="S287">
        <v>51.1</v>
      </c>
      <c r="T287">
        <v>621.5</v>
      </c>
      <c r="W287">
        <v>0</v>
      </c>
      <c r="X287">
        <v>3.1547000000000001</v>
      </c>
      <c r="Y287">
        <v>12.4</v>
      </c>
      <c r="Z287">
        <v>867</v>
      </c>
      <c r="AA287">
        <v>885</v>
      </c>
      <c r="AB287">
        <v>809</v>
      </c>
      <c r="AC287">
        <v>52</v>
      </c>
      <c r="AD287">
        <v>5.55</v>
      </c>
      <c r="AE287">
        <v>0.13</v>
      </c>
      <c r="AF287">
        <v>994</v>
      </c>
      <c r="AG287">
        <v>-12</v>
      </c>
      <c r="AH287">
        <v>13</v>
      </c>
      <c r="AI287">
        <v>9</v>
      </c>
      <c r="AJ287">
        <v>190</v>
      </c>
      <c r="AK287">
        <v>191</v>
      </c>
      <c r="AL287">
        <v>4.0999999999999996</v>
      </c>
      <c r="AM287">
        <v>195</v>
      </c>
      <c r="AN287" t="s">
        <v>155</v>
      </c>
      <c r="AO287">
        <v>2</v>
      </c>
      <c r="AP287" s="42">
        <v>0.80901620370370375</v>
      </c>
      <c r="AQ287">
        <v>47.158512999999999</v>
      </c>
      <c r="AR287">
        <v>-88.484538000000001</v>
      </c>
      <c r="AS287">
        <v>309.60000000000002</v>
      </c>
      <c r="AT287">
        <v>26.5</v>
      </c>
      <c r="AU287">
        <v>11</v>
      </c>
      <c r="AV287">
        <v>11</v>
      </c>
      <c r="AW287" t="s">
        <v>392</v>
      </c>
      <c r="AX287">
        <v>1</v>
      </c>
      <c r="AY287">
        <v>1.6</v>
      </c>
      <c r="AZ287">
        <v>2</v>
      </c>
      <c r="BA287">
        <v>14.048999999999999</v>
      </c>
      <c r="BB287">
        <v>16.48</v>
      </c>
      <c r="BC287">
        <v>1.17</v>
      </c>
      <c r="BD287">
        <v>12.224</v>
      </c>
      <c r="BE287">
        <v>3017.3960000000002</v>
      </c>
      <c r="BF287">
        <v>1.677</v>
      </c>
      <c r="BG287">
        <v>1.887</v>
      </c>
      <c r="BH287">
        <v>0</v>
      </c>
      <c r="BI287">
        <v>1.887</v>
      </c>
      <c r="BJ287">
        <v>1.4219999999999999</v>
      </c>
      <c r="BK287">
        <v>0</v>
      </c>
      <c r="BL287">
        <v>1.4219999999999999</v>
      </c>
      <c r="BM287">
        <v>5.4565000000000001</v>
      </c>
      <c r="BQ287">
        <v>609.48099999999999</v>
      </c>
      <c r="BR287">
        <v>0.181002</v>
      </c>
      <c r="BS287">
        <v>0.27168399999999998</v>
      </c>
      <c r="BT287">
        <v>1.0999999999999999E-2</v>
      </c>
      <c r="BU287">
        <v>4.3571710000000001</v>
      </c>
      <c r="BV287">
        <f t="shared" si="4"/>
        <v>5.4608483999999997</v>
      </c>
    </row>
    <row r="288" spans="1:74" customFormat="1" x14ac:dyDescent="0.25">
      <c r="A288" s="40">
        <v>41703</v>
      </c>
      <c r="B288" s="41">
        <v>0.6007633912037037</v>
      </c>
      <c r="C288">
        <v>12.54</v>
      </c>
      <c r="D288">
        <v>1.5800000000000002E-2</v>
      </c>
      <c r="E288">
        <v>158.19579300000001</v>
      </c>
      <c r="F288">
        <v>70</v>
      </c>
      <c r="G288">
        <v>-9.1</v>
      </c>
      <c r="H288">
        <v>671.9</v>
      </c>
      <c r="J288">
        <v>3.49</v>
      </c>
      <c r="K288">
        <v>0.89259999999999995</v>
      </c>
      <c r="L288">
        <v>11.193300000000001</v>
      </c>
      <c r="M288">
        <v>1.41E-2</v>
      </c>
      <c r="N288">
        <v>62.517699999999998</v>
      </c>
      <c r="O288">
        <v>0</v>
      </c>
      <c r="P288">
        <v>62.5</v>
      </c>
      <c r="Q288">
        <v>47.132100000000001</v>
      </c>
      <c r="R288">
        <v>0</v>
      </c>
      <c r="S288">
        <v>47.1</v>
      </c>
      <c r="T288">
        <v>671.85170000000005</v>
      </c>
      <c r="W288">
        <v>0</v>
      </c>
      <c r="X288">
        <v>3.1192000000000002</v>
      </c>
      <c r="Y288">
        <v>12.2</v>
      </c>
      <c r="Z288">
        <v>869</v>
      </c>
      <c r="AA288">
        <v>885</v>
      </c>
      <c r="AB288">
        <v>812</v>
      </c>
      <c r="AC288">
        <v>52</v>
      </c>
      <c r="AD288">
        <v>5.55</v>
      </c>
      <c r="AE288">
        <v>0.13</v>
      </c>
      <c r="AF288">
        <v>994</v>
      </c>
      <c r="AG288">
        <v>-12</v>
      </c>
      <c r="AH288">
        <v>12.079000000000001</v>
      </c>
      <c r="AI288">
        <v>9</v>
      </c>
      <c r="AJ288">
        <v>190</v>
      </c>
      <c r="AK288">
        <v>191</v>
      </c>
      <c r="AL288">
        <v>4</v>
      </c>
      <c r="AM288">
        <v>195</v>
      </c>
      <c r="AN288" t="s">
        <v>155</v>
      </c>
      <c r="AO288">
        <v>2</v>
      </c>
      <c r="AP288" s="42">
        <v>0.80901620370370375</v>
      </c>
      <c r="AQ288">
        <v>47.158552999999998</v>
      </c>
      <c r="AR288">
        <v>-88.484399999999994</v>
      </c>
      <c r="AS288">
        <v>309.3</v>
      </c>
      <c r="AT288">
        <v>25.4</v>
      </c>
      <c r="AU288">
        <v>11</v>
      </c>
      <c r="AV288">
        <v>11</v>
      </c>
      <c r="AW288" t="s">
        <v>392</v>
      </c>
      <c r="AX288">
        <v>1</v>
      </c>
      <c r="AY288">
        <v>1.6999</v>
      </c>
      <c r="AZ288">
        <v>2.0998999999999999</v>
      </c>
      <c r="BA288">
        <v>14.048999999999999</v>
      </c>
      <c r="BB288">
        <v>16.72</v>
      </c>
      <c r="BC288">
        <v>1.19</v>
      </c>
      <c r="BD288">
        <v>12.034000000000001</v>
      </c>
      <c r="BE288">
        <v>3014.7910000000002</v>
      </c>
      <c r="BF288">
        <v>2.4209999999999998</v>
      </c>
      <c r="BG288">
        <v>1.7629999999999999</v>
      </c>
      <c r="BH288">
        <v>0</v>
      </c>
      <c r="BI288">
        <v>1.7629999999999999</v>
      </c>
      <c r="BJ288">
        <v>1.329</v>
      </c>
      <c r="BK288">
        <v>0</v>
      </c>
      <c r="BL288">
        <v>1.329</v>
      </c>
      <c r="BM288">
        <v>5.9790999999999999</v>
      </c>
      <c r="BQ288">
        <v>610.86500000000001</v>
      </c>
      <c r="BR288">
        <v>0.14668600000000001</v>
      </c>
      <c r="BS288">
        <v>0.27292100000000002</v>
      </c>
      <c r="BT288">
        <v>1.1920999999999999E-2</v>
      </c>
      <c r="BU288">
        <v>3.5310990000000002</v>
      </c>
      <c r="BV288">
        <f t="shared" si="4"/>
        <v>5.4857121000000006</v>
      </c>
    </row>
    <row r="289" spans="1:74" customFormat="1" x14ac:dyDescent="0.25">
      <c r="A289" s="40">
        <v>41703</v>
      </c>
      <c r="B289" s="41">
        <v>0.60077496527777774</v>
      </c>
      <c r="C289">
        <v>12.04</v>
      </c>
      <c r="D289">
        <v>3.0300000000000001E-2</v>
      </c>
      <c r="E289">
        <v>302.67996499999998</v>
      </c>
      <c r="F289">
        <v>67.3</v>
      </c>
      <c r="G289">
        <v>-9</v>
      </c>
      <c r="H289">
        <v>940.8</v>
      </c>
      <c r="J289">
        <v>3.4</v>
      </c>
      <c r="K289">
        <v>0.89600000000000002</v>
      </c>
      <c r="L289">
        <v>10.7883</v>
      </c>
      <c r="M289">
        <v>2.7099999999999999E-2</v>
      </c>
      <c r="N289">
        <v>60.319099999999999</v>
      </c>
      <c r="O289">
        <v>0</v>
      </c>
      <c r="P289">
        <v>60.3</v>
      </c>
      <c r="Q289">
        <v>45.474600000000002</v>
      </c>
      <c r="R289">
        <v>0</v>
      </c>
      <c r="S289">
        <v>45.5</v>
      </c>
      <c r="T289">
        <v>940.76610000000005</v>
      </c>
      <c r="W289">
        <v>0</v>
      </c>
      <c r="X289">
        <v>3.0465</v>
      </c>
      <c r="Y289">
        <v>12.2</v>
      </c>
      <c r="Z289">
        <v>869</v>
      </c>
      <c r="AA289">
        <v>884</v>
      </c>
      <c r="AB289">
        <v>813</v>
      </c>
      <c r="AC289">
        <v>52</v>
      </c>
      <c r="AD289">
        <v>5.55</v>
      </c>
      <c r="AE289">
        <v>0.13</v>
      </c>
      <c r="AF289">
        <v>994</v>
      </c>
      <c r="AG289">
        <v>-12</v>
      </c>
      <c r="AH289">
        <v>12</v>
      </c>
      <c r="AI289">
        <v>9</v>
      </c>
      <c r="AJ289">
        <v>190</v>
      </c>
      <c r="AK289">
        <v>189.2</v>
      </c>
      <c r="AL289">
        <v>3.5</v>
      </c>
      <c r="AM289">
        <v>195</v>
      </c>
      <c r="AN289" t="s">
        <v>155</v>
      </c>
      <c r="AO289">
        <v>2</v>
      </c>
      <c r="AP289" s="42">
        <v>0.80903935185185183</v>
      </c>
      <c r="AQ289">
        <v>47.158617999999997</v>
      </c>
      <c r="AR289">
        <v>-88.484283000000005</v>
      </c>
      <c r="AS289">
        <v>309</v>
      </c>
      <c r="AT289">
        <v>24.5</v>
      </c>
      <c r="AU289">
        <v>11</v>
      </c>
      <c r="AV289">
        <v>11</v>
      </c>
      <c r="AW289" t="s">
        <v>392</v>
      </c>
      <c r="AX289">
        <v>1</v>
      </c>
      <c r="AY289">
        <v>1.7</v>
      </c>
      <c r="AZ289">
        <v>2.1</v>
      </c>
      <c r="BA289">
        <v>14.048999999999999</v>
      </c>
      <c r="BB289">
        <v>17.3</v>
      </c>
      <c r="BC289">
        <v>1.23</v>
      </c>
      <c r="BD289">
        <v>11.602</v>
      </c>
      <c r="BE289">
        <v>3003.31</v>
      </c>
      <c r="BF289">
        <v>4.8049999999999997</v>
      </c>
      <c r="BG289">
        <v>1.758</v>
      </c>
      <c r="BH289">
        <v>0</v>
      </c>
      <c r="BI289">
        <v>1.758</v>
      </c>
      <c r="BJ289">
        <v>1.3260000000000001</v>
      </c>
      <c r="BK289">
        <v>0</v>
      </c>
      <c r="BL289">
        <v>1.3260000000000001</v>
      </c>
      <c r="BM289">
        <v>8.6534999999999993</v>
      </c>
      <c r="BQ289">
        <v>616.66800000000001</v>
      </c>
      <c r="BR289">
        <v>0.20662800000000001</v>
      </c>
      <c r="BS289">
        <v>0.27484199999999998</v>
      </c>
      <c r="BT289">
        <v>1.2921E-2</v>
      </c>
      <c r="BU289">
        <v>4.9740529999999996</v>
      </c>
      <c r="BV289">
        <f t="shared" si="4"/>
        <v>5.5243241999999997</v>
      </c>
    </row>
    <row r="290" spans="1:74" customFormat="1" x14ac:dyDescent="0.25">
      <c r="A290" s="40">
        <v>41703</v>
      </c>
      <c r="B290" s="41">
        <v>0.60078653935185189</v>
      </c>
      <c r="C290">
        <v>12.039</v>
      </c>
      <c r="D290">
        <v>4.41E-2</v>
      </c>
      <c r="E290">
        <v>440.545455</v>
      </c>
      <c r="F290">
        <v>65.599999999999994</v>
      </c>
      <c r="G290">
        <v>-9</v>
      </c>
      <c r="H290">
        <v>1239.3</v>
      </c>
      <c r="J290">
        <v>3.4</v>
      </c>
      <c r="K290">
        <v>0.89570000000000005</v>
      </c>
      <c r="L290">
        <v>10.783099999999999</v>
      </c>
      <c r="M290">
        <v>3.95E-2</v>
      </c>
      <c r="N290">
        <v>58.768799999999999</v>
      </c>
      <c r="O290">
        <v>0</v>
      </c>
      <c r="P290">
        <v>58.8</v>
      </c>
      <c r="Q290">
        <v>44.305799999999998</v>
      </c>
      <c r="R290">
        <v>0</v>
      </c>
      <c r="S290">
        <v>44.3</v>
      </c>
      <c r="T290">
        <v>1239.2791</v>
      </c>
      <c r="W290">
        <v>0</v>
      </c>
      <c r="X290">
        <v>3.0451999999999999</v>
      </c>
      <c r="Y290">
        <v>12.1</v>
      </c>
      <c r="Z290">
        <v>869</v>
      </c>
      <c r="AA290">
        <v>884</v>
      </c>
      <c r="AB290">
        <v>814</v>
      </c>
      <c r="AC290">
        <v>52</v>
      </c>
      <c r="AD290">
        <v>5.55</v>
      </c>
      <c r="AE290">
        <v>0.13</v>
      </c>
      <c r="AF290">
        <v>994</v>
      </c>
      <c r="AG290">
        <v>-12</v>
      </c>
      <c r="AH290">
        <v>12</v>
      </c>
      <c r="AI290">
        <v>9</v>
      </c>
      <c r="AJ290">
        <v>190</v>
      </c>
      <c r="AK290">
        <v>189.9</v>
      </c>
      <c r="AL290">
        <v>3.6</v>
      </c>
      <c r="AM290">
        <v>195</v>
      </c>
      <c r="AN290" t="s">
        <v>155</v>
      </c>
      <c r="AO290">
        <v>2</v>
      </c>
      <c r="AP290" s="42">
        <v>0.80905092592592587</v>
      </c>
      <c r="AQ290">
        <v>47.158709999999999</v>
      </c>
      <c r="AR290">
        <v>-88.484200000000001</v>
      </c>
      <c r="AS290">
        <v>308.89999999999998</v>
      </c>
      <c r="AT290">
        <v>24.4</v>
      </c>
      <c r="AU290">
        <v>11</v>
      </c>
      <c r="AV290">
        <v>11</v>
      </c>
      <c r="AW290" t="s">
        <v>392</v>
      </c>
      <c r="AX290">
        <v>1</v>
      </c>
      <c r="AY290">
        <v>1.7</v>
      </c>
      <c r="AZ290">
        <v>2.1</v>
      </c>
      <c r="BA290">
        <v>14.048999999999999</v>
      </c>
      <c r="BB290">
        <v>17.239999999999998</v>
      </c>
      <c r="BC290">
        <v>1.23</v>
      </c>
      <c r="BD290">
        <v>11.65</v>
      </c>
      <c r="BE290">
        <v>2991.6819999999998</v>
      </c>
      <c r="BF290">
        <v>6.968</v>
      </c>
      <c r="BG290">
        <v>1.7070000000000001</v>
      </c>
      <c r="BH290">
        <v>0</v>
      </c>
      <c r="BI290">
        <v>1.7070000000000001</v>
      </c>
      <c r="BJ290">
        <v>1.2869999999999999</v>
      </c>
      <c r="BK290">
        <v>0</v>
      </c>
      <c r="BL290">
        <v>1.2869999999999999</v>
      </c>
      <c r="BM290">
        <v>11.3607</v>
      </c>
      <c r="BQ290">
        <v>614.31700000000001</v>
      </c>
      <c r="BR290">
        <v>0.20094799999999999</v>
      </c>
      <c r="BS290">
        <v>0.27315800000000001</v>
      </c>
      <c r="BT290">
        <v>1.2999999999999999E-2</v>
      </c>
      <c r="BU290">
        <v>4.8373210000000002</v>
      </c>
      <c r="BV290">
        <f t="shared" si="4"/>
        <v>5.4904758000000005</v>
      </c>
    </row>
    <row r="291" spans="1:74" customFormat="1" x14ac:dyDescent="0.25">
      <c r="A291" s="40">
        <v>41703</v>
      </c>
      <c r="B291" s="41">
        <v>0.60079811342592593</v>
      </c>
      <c r="C291">
        <v>11.988</v>
      </c>
      <c r="D291">
        <v>5.3699999999999998E-2</v>
      </c>
      <c r="E291">
        <v>537.04545499999995</v>
      </c>
      <c r="F291">
        <v>75.3</v>
      </c>
      <c r="G291">
        <v>-8.9</v>
      </c>
      <c r="H291">
        <v>1396.6</v>
      </c>
      <c r="J291">
        <v>3.5</v>
      </c>
      <c r="K291">
        <v>0.89590000000000003</v>
      </c>
      <c r="L291">
        <v>10.739599999999999</v>
      </c>
      <c r="M291">
        <v>4.8099999999999997E-2</v>
      </c>
      <c r="N291">
        <v>67.415099999999995</v>
      </c>
      <c r="O291">
        <v>0</v>
      </c>
      <c r="P291">
        <v>67.400000000000006</v>
      </c>
      <c r="Q291">
        <v>50.824300000000001</v>
      </c>
      <c r="R291">
        <v>0</v>
      </c>
      <c r="S291">
        <v>50.8</v>
      </c>
      <c r="T291">
        <v>1396.5772999999999</v>
      </c>
      <c r="W291">
        <v>0</v>
      </c>
      <c r="X291">
        <v>3.1355</v>
      </c>
      <c r="Y291">
        <v>12.2</v>
      </c>
      <c r="Z291">
        <v>870</v>
      </c>
      <c r="AA291">
        <v>885</v>
      </c>
      <c r="AB291">
        <v>816</v>
      </c>
      <c r="AC291">
        <v>52</v>
      </c>
      <c r="AD291">
        <v>5.55</v>
      </c>
      <c r="AE291">
        <v>0.13</v>
      </c>
      <c r="AF291">
        <v>994</v>
      </c>
      <c r="AG291">
        <v>-12</v>
      </c>
      <c r="AH291">
        <v>12</v>
      </c>
      <c r="AI291">
        <v>9</v>
      </c>
      <c r="AJ291">
        <v>190.9</v>
      </c>
      <c r="AK291">
        <v>190</v>
      </c>
      <c r="AL291">
        <v>3.7</v>
      </c>
      <c r="AM291">
        <v>195</v>
      </c>
      <c r="AN291" t="s">
        <v>155</v>
      </c>
      <c r="AO291">
        <v>2</v>
      </c>
      <c r="AP291" s="42">
        <v>0.80906250000000002</v>
      </c>
      <c r="AQ291">
        <v>47.158802000000001</v>
      </c>
      <c r="AR291">
        <v>-88.484127000000001</v>
      </c>
      <c r="AS291">
        <v>308.60000000000002</v>
      </c>
      <c r="AT291">
        <v>25.5</v>
      </c>
      <c r="AU291">
        <v>11</v>
      </c>
      <c r="AV291">
        <v>10</v>
      </c>
      <c r="AW291" t="s">
        <v>403</v>
      </c>
      <c r="AX291">
        <v>1.4</v>
      </c>
      <c r="AY291">
        <v>2.2000000000000002</v>
      </c>
      <c r="AZ291">
        <v>2.7</v>
      </c>
      <c r="BA291">
        <v>14.048999999999999</v>
      </c>
      <c r="BB291">
        <v>17.27</v>
      </c>
      <c r="BC291">
        <v>1.23</v>
      </c>
      <c r="BD291">
        <v>11.624000000000001</v>
      </c>
      <c r="BE291">
        <v>2984.8440000000001</v>
      </c>
      <c r="BF291">
        <v>8.5109999999999992</v>
      </c>
      <c r="BG291">
        <v>1.962</v>
      </c>
      <c r="BH291">
        <v>0</v>
      </c>
      <c r="BI291">
        <v>1.962</v>
      </c>
      <c r="BJ291">
        <v>1.4790000000000001</v>
      </c>
      <c r="BK291">
        <v>0</v>
      </c>
      <c r="BL291">
        <v>1.4790000000000001</v>
      </c>
      <c r="BM291">
        <v>12.825200000000001</v>
      </c>
      <c r="BQ291">
        <v>633.64300000000003</v>
      </c>
      <c r="BR291">
        <v>0.27367999999999998</v>
      </c>
      <c r="BS291">
        <v>0.27300000000000002</v>
      </c>
      <c r="BT291">
        <v>1.2078999999999999E-2</v>
      </c>
      <c r="BU291">
        <v>6.5881619999999996</v>
      </c>
      <c r="BV291">
        <f t="shared" si="4"/>
        <v>5.4873000000000012</v>
      </c>
    </row>
    <row r="292" spans="1:74" customFormat="1" x14ac:dyDescent="0.25">
      <c r="A292" s="40">
        <v>41703</v>
      </c>
      <c r="B292" s="41">
        <v>0.60080968749999997</v>
      </c>
      <c r="C292">
        <v>12.16</v>
      </c>
      <c r="D292">
        <v>7.22E-2</v>
      </c>
      <c r="E292">
        <v>722.41171399999996</v>
      </c>
      <c r="F292">
        <v>146.30000000000001</v>
      </c>
      <c r="G292">
        <v>-9</v>
      </c>
      <c r="H292">
        <v>1489</v>
      </c>
      <c r="J292">
        <v>3.5</v>
      </c>
      <c r="K292">
        <v>0.89429999999999998</v>
      </c>
      <c r="L292">
        <v>10.874499999999999</v>
      </c>
      <c r="M292">
        <v>6.4600000000000005E-2</v>
      </c>
      <c r="N292">
        <v>130.8245</v>
      </c>
      <c r="O292">
        <v>0</v>
      </c>
      <c r="P292">
        <v>130.80000000000001</v>
      </c>
      <c r="Q292">
        <v>98.628600000000006</v>
      </c>
      <c r="R292">
        <v>0</v>
      </c>
      <c r="S292">
        <v>98.6</v>
      </c>
      <c r="T292">
        <v>1489.0126</v>
      </c>
      <c r="W292">
        <v>0</v>
      </c>
      <c r="X292">
        <v>3.13</v>
      </c>
      <c r="Y292">
        <v>12.1</v>
      </c>
      <c r="Z292">
        <v>871</v>
      </c>
      <c r="AA292">
        <v>884</v>
      </c>
      <c r="AB292">
        <v>818</v>
      </c>
      <c r="AC292">
        <v>52</v>
      </c>
      <c r="AD292">
        <v>5.55</v>
      </c>
      <c r="AE292">
        <v>0.13</v>
      </c>
      <c r="AF292">
        <v>994</v>
      </c>
      <c r="AG292">
        <v>-12</v>
      </c>
      <c r="AH292">
        <v>12.920999999999999</v>
      </c>
      <c r="AI292">
        <v>9</v>
      </c>
      <c r="AJ292">
        <v>190.1</v>
      </c>
      <c r="AK292">
        <v>189.1</v>
      </c>
      <c r="AL292">
        <v>3.9</v>
      </c>
      <c r="AM292">
        <v>195</v>
      </c>
      <c r="AN292" t="s">
        <v>155</v>
      </c>
      <c r="AO292">
        <v>2</v>
      </c>
      <c r="AP292" s="42">
        <v>0.80907407407407417</v>
      </c>
      <c r="AQ292">
        <v>47.158915</v>
      </c>
      <c r="AR292">
        <v>-88.484099999999998</v>
      </c>
      <c r="AS292">
        <v>308.5</v>
      </c>
      <c r="AT292">
        <v>28.1</v>
      </c>
      <c r="AU292">
        <v>11</v>
      </c>
      <c r="AV292">
        <v>10</v>
      </c>
      <c r="AW292" t="s">
        <v>403</v>
      </c>
      <c r="AX292">
        <v>1.3</v>
      </c>
      <c r="AY292">
        <v>2.2000000000000002</v>
      </c>
      <c r="AZ292">
        <v>2.7</v>
      </c>
      <c r="BA292">
        <v>14.048999999999999</v>
      </c>
      <c r="BB292">
        <v>17</v>
      </c>
      <c r="BC292">
        <v>1.21</v>
      </c>
      <c r="BD292">
        <v>11.819000000000001</v>
      </c>
      <c r="BE292">
        <v>2978.3919999999998</v>
      </c>
      <c r="BF292">
        <v>11.262</v>
      </c>
      <c r="BG292">
        <v>3.7519999999999998</v>
      </c>
      <c r="BH292">
        <v>0</v>
      </c>
      <c r="BI292">
        <v>3.7519999999999998</v>
      </c>
      <c r="BJ292">
        <v>2.8290000000000002</v>
      </c>
      <c r="BK292">
        <v>0</v>
      </c>
      <c r="BL292">
        <v>2.8290000000000002</v>
      </c>
      <c r="BM292">
        <v>13.475099999999999</v>
      </c>
      <c r="BQ292">
        <v>623.33299999999997</v>
      </c>
      <c r="BR292">
        <v>0.29197299999999998</v>
      </c>
      <c r="BS292">
        <v>0.269316</v>
      </c>
      <c r="BT292">
        <v>1.2E-2</v>
      </c>
      <c r="BU292">
        <v>7.0285200000000003</v>
      </c>
      <c r="BV292">
        <f t="shared" si="4"/>
        <v>5.4132516000000006</v>
      </c>
    </row>
    <row r="293" spans="1:74" customFormat="1" x14ac:dyDescent="0.25">
      <c r="A293" s="40">
        <v>41703</v>
      </c>
      <c r="B293" s="41">
        <v>0.60082126157407412</v>
      </c>
      <c r="C293">
        <v>12.292999999999999</v>
      </c>
      <c r="D293">
        <v>8.43E-2</v>
      </c>
      <c r="E293">
        <v>842.99741600000004</v>
      </c>
      <c r="F293">
        <v>315.8</v>
      </c>
      <c r="G293">
        <v>-9</v>
      </c>
      <c r="H293">
        <v>1681.1</v>
      </c>
      <c r="J293">
        <v>3.5</v>
      </c>
      <c r="K293">
        <v>0.89300000000000002</v>
      </c>
      <c r="L293">
        <v>10.978400000000001</v>
      </c>
      <c r="M293">
        <v>7.5300000000000006E-2</v>
      </c>
      <c r="N293">
        <v>282.00349999999997</v>
      </c>
      <c r="O293">
        <v>0</v>
      </c>
      <c r="P293">
        <v>282</v>
      </c>
      <c r="Q293">
        <v>212.60249999999999</v>
      </c>
      <c r="R293">
        <v>0</v>
      </c>
      <c r="S293">
        <v>212.6</v>
      </c>
      <c r="T293">
        <v>1681.1057000000001</v>
      </c>
      <c r="W293">
        <v>0</v>
      </c>
      <c r="X293">
        <v>3.1255999999999999</v>
      </c>
      <c r="Y293">
        <v>12.1</v>
      </c>
      <c r="Z293">
        <v>871</v>
      </c>
      <c r="AA293">
        <v>884</v>
      </c>
      <c r="AB293">
        <v>818</v>
      </c>
      <c r="AC293">
        <v>52</v>
      </c>
      <c r="AD293">
        <v>5.55</v>
      </c>
      <c r="AE293">
        <v>0.13</v>
      </c>
      <c r="AF293">
        <v>994</v>
      </c>
      <c r="AG293">
        <v>-12</v>
      </c>
      <c r="AH293">
        <v>13</v>
      </c>
      <c r="AI293">
        <v>9</v>
      </c>
      <c r="AJ293">
        <v>190</v>
      </c>
      <c r="AK293">
        <v>189</v>
      </c>
      <c r="AL293">
        <v>4.2</v>
      </c>
      <c r="AM293">
        <v>195</v>
      </c>
      <c r="AN293" t="s">
        <v>155</v>
      </c>
      <c r="AO293">
        <v>2</v>
      </c>
      <c r="AP293" s="42">
        <v>0.8090856481481481</v>
      </c>
      <c r="AQ293">
        <v>47.159038000000002</v>
      </c>
      <c r="AR293">
        <v>-88.484089999999995</v>
      </c>
      <c r="AS293">
        <v>308.2</v>
      </c>
      <c r="AT293">
        <v>30.4</v>
      </c>
      <c r="AU293">
        <v>11</v>
      </c>
      <c r="AV293">
        <v>10</v>
      </c>
      <c r="AW293" t="s">
        <v>403</v>
      </c>
      <c r="AX293">
        <v>1.3</v>
      </c>
      <c r="AY293">
        <v>2.2000000000000002</v>
      </c>
      <c r="AZ293">
        <v>2.7</v>
      </c>
      <c r="BA293">
        <v>14.048999999999999</v>
      </c>
      <c r="BB293">
        <v>16.78</v>
      </c>
      <c r="BC293">
        <v>1.19</v>
      </c>
      <c r="BD293">
        <v>11.977</v>
      </c>
      <c r="BE293">
        <v>2970.8719999999998</v>
      </c>
      <c r="BF293">
        <v>12.965999999999999</v>
      </c>
      <c r="BG293">
        <v>7.992</v>
      </c>
      <c r="BH293">
        <v>0</v>
      </c>
      <c r="BI293">
        <v>7.992</v>
      </c>
      <c r="BJ293">
        <v>6.0250000000000004</v>
      </c>
      <c r="BK293">
        <v>0</v>
      </c>
      <c r="BL293">
        <v>6.0250000000000004</v>
      </c>
      <c r="BM293">
        <v>15.031599999999999</v>
      </c>
      <c r="BQ293">
        <v>615.01</v>
      </c>
      <c r="BR293">
        <v>0.51311899999999999</v>
      </c>
      <c r="BS293">
        <v>0.26992100000000002</v>
      </c>
      <c r="BT293">
        <v>1.2E-2</v>
      </c>
      <c r="BU293">
        <v>12.352057</v>
      </c>
      <c r="BV293">
        <f t="shared" si="4"/>
        <v>5.4254121000000008</v>
      </c>
    </row>
    <row r="294" spans="1:74" customFormat="1" x14ac:dyDescent="0.25">
      <c r="A294" s="40">
        <v>41703</v>
      </c>
      <c r="B294" s="41">
        <v>0.60083283564814816</v>
      </c>
      <c r="C294">
        <v>12.34</v>
      </c>
      <c r="D294">
        <v>8.5300000000000001E-2</v>
      </c>
      <c r="E294">
        <v>853.10593900000003</v>
      </c>
      <c r="F294">
        <v>433.2</v>
      </c>
      <c r="G294">
        <v>-14.9</v>
      </c>
      <c r="H294">
        <v>1734.4</v>
      </c>
      <c r="J294">
        <v>3.6</v>
      </c>
      <c r="K294">
        <v>0.89259999999999995</v>
      </c>
      <c r="L294">
        <v>11.014900000000001</v>
      </c>
      <c r="M294">
        <v>7.6100000000000001E-2</v>
      </c>
      <c r="N294">
        <v>386.7183</v>
      </c>
      <c r="O294">
        <v>0</v>
      </c>
      <c r="P294">
        <v>386.7</v>
      </c>
      <c r="Q294">
        <v>291.54700000000003</v>
      </c>
      <c r="R294">
        <v>0</v>
      </c>
      <c r="S294">
        <v>291.5</v>
      </c>
      <c r="T294">
        <v>1734.4</v>
      </c>
      <c r="W294">
        <v>0</v>
      </c>
      <c r="X294">
        <v>3.2176</v>
      </c>
      <c r="Y294">
        <v>12.1</v>
      </c>
      <c r="Z294">
        <v>870</v>
      </c>
      <c r="AA294">
        <v>885</v>
      </c>
      <c r="AB294">
        <v>816</v>
      </c>
      <c r="AC294">
        <v>52</v>
      </c>
      <c r="AD294">
        <v>5.55</v>
      </c>
      <c r="AE294">
        <v>0.13</v>
      </c>
      <c r="AF294">
        <v>994</v>
      </c>
      <c r="AG294">
        <v>-12</v>
      </c>
      <c r="AH294">
        <v>13</v>
      </c>
      <c r="AI294">
        <v>9</v>
      </c>
      <c r="AJ294">
        <v>190</v>
      </c>
      <c r="AK294">
        <v>189</v>
      </c>
      <c r="AL294">
        <v>4.2</v>
      </c>
      <c r="AM294">
        <v>195</v>
      </c>
      <c r="AN294" t="s">
        <v>155</v>
      </c>
      <c r="AO294">
        <v>2</v>
      </c>
      <c r="AP294" s="42">
        <v>0.80909722222222225</v>
      </c>
      <c r="AQ294">
        <v>47.159168000000001</v>
      </c>
      <c r="AR294">
        <v>-88.484092000000004</v>
      </c>
      <c r="AS294">
        <v>308</v>
      </c>
      <c r="AT294">
        <v>31.6</v>
      </c>
      <c r="AU294">
        <v>11</v>
      </c>
      <c r="AV294">
        <v>11</v>
      </c>
      <c r="AW294" t="s">
        <v>392</v>
      </c>
      <c r="AX294">
        <v>1.1000000000000001</v>
      </c>
      <c r="AY294">
        <v>1.8</v>
      </c>
      <c r="AZ294">
        <v>2.1</v>
      </c>
      <c r="BA294">
        <v>14.048999999999999</v>
      </c>
      <c r="BB294">
        <v>16.71</v>
      </c>
      <c r="BC294">
        <v>1.19</v>
      </c>
      <c r="BD294">
        <v>12.031000000000001</v>
      </c>
      <c r="BE294">
        <v>2969.4110000000001</v>
      </c>
      <c r="BF294">
        <v>13.066000000000001</v>
      </c>
      <c r="BG294">
        <v>10.917</v>
      </c>
      <c r="BH294">
        <v>0</v>
      </c>
      <c r="BI294">
        <v>10.917</v>
      </c>
      <c r="BJ294">
        <v>8.2309999999999999</v>
      </c>
      <c r="BK294">
        <v>0</v>
      </c>
      <c r="BL294">
        <v>8.2309999999999999</v>
      </c>
      <c r="BM294">
        <v>15.4491</v>
      </c>
      <c r="BQ294">
        <v>630.697</v>
      </c>
      <c r="BR294">
        <v>0.47213500000000003</v>
      </c>
      <c r="BS294">
        <v>0.27184199999999997</v>
      </c>
      <c r="BT294">
        <v>1.2E-2</v>
      </c>
      <c r="BU294">
        <v>11.36547</v>
      </c>
      <c r="BV294">
        <f t="shared" si="4"/>
        <v>5.4640241999999999</v>
      </c>
    </row>
    <row r="295" spans="1:74" customFormat="1" x14ac:dyDescent="0.25">
      <c r="A295" s="40">
        <v>41703</v>
      </c>
      <c r="B295" s="41">
        <v>0.60084440972222219</v>
      </c>
      <c r="C295">
        <v>12.34</v>
      </c>
      <c r="D295">
        <v>7.9200000000000007E-2</v>
      </c>
      <c r="E295">
        <v>791.51778000000002</v>
      </c>
      <c r="F295">
        <v>533</v>
      </c>
      <c r="G295">
        <v>-13.6</v>
      </c>
      <c r="H295">
        <v>1710</v>
      </c>
      <c r="J295">
        <v>3.76</v>
      </c>
      <c r="K295">
        <v>0.89270000000000005</v>
      </c>
      <c r="L295">
        <v>11.015499999999999</v>
      </c>
      <c r="M295">
        <v>7.0699999999999999E-2</v>
      </c>
      <c r="N295">
        <v>475.80700000000002</v>
      </c>
      <c r="O295">
        <v>0</v>
      </c>
      <c r="P295">
        <v>475.8</v>
      </c>
      <c r="Q295">
        <v>358.71100000000001</v>
      </c>
      <c r="R295">
        <v>0</v>
      </c>
      <c r="S295">
        <v>358.7</v>
      </c>
      <c r="T295">
        <v>1710.0311999999999</v>
      </c>
      <c r="W295">
        <v>0</v>
      </c>
      <c r="X295">
        <v>3.3544</v>
      </c>
      <c r="Y295">
        <v>12.1</v>
      </c>
      <c r="Z295">
        <v>870</v>
      </c>
      <c r="AA295">
        <v>885</v>
      </c>
      <c r="AB295">
        <v>817</v>
      </c>
      <c r="AC295">
        <v>52</v>
      </c>
      <c r="AD295">
        <v>5.55</v>
      </c>
      <c r="AE295">
        <v>0.13</v>
      </c>
      <c r="AF295">
        <v>994</v>
      </c>
      <c r="AG295">
        <v>-12</v>
      </c>
      <c r="AH295">
        <v>12.079000000000001</v>
      </c>
      <c r="AI295">
        <v>9</v>
      </c>
      <c r="AJ295">
        <v>190</v>
      </c>
      <c r="AK295">
        <v>189</v>
      </c>
      <c r="AL295">
        <v>4.0999999999999996</v>
      </c>
      <c r="AM295">
        <v>195</v>
      </c>
      <c r="AN295" t="s">
        <v>155</v>
      </c>
      <c r="AO295">
        <v>2</v>
      </c>
      <c r="AP295" s="42">
        <v>0.80910879629629628</v>
      </c>
      <c r="AQ295">
        <v>47.159303000000001</v>
      </c>
      <c r="AR295">
        <v>-88.484098000000003</v>
      </c>
      <c r="AS295">
        <v>307.89999999999998</v>
      </c>
      <c r="AT295">
        <v>33</v>
      </c>
      <c r="AU295">
        <v>11</v>
      </c>
      <c r="AV295">
        <v>10</v>
      </c>
      <c r="AW295" t="s">
        <v>404</v>
      </c>
      <c r="AX295">
        <v>1.1000000000000001</v>
      </c>
      <c r="AY295">
        <v>1.8</v>
      </c>
      <c r="AZ295">
        <v>2.1</v>
      </c>
      <c r="BA295">
        <v>14.048999999999999</v>
      </c>
      <c r="BB295">
        <v>16.73</v>
      </c>
      <c r="BC295">
        <v>1.19</v>
      </c>
      <c r="BD295">
        <v>12.023999999999999</v>
      </c>
      <c r="BE295">
        <v>2971.5140000000001</v>
      </c>
      <c r="BF295">
        <v>12.131</v>
      </c>
      <c r="BG295">
        <v>13.441000000000001</v>
      </c>
      <c r="BH295">
        <v>0</v>
      </c>
      <c r="BI295">
        <v>13.441000000000001</v>
      </c>
      <c r="BJ295">
        <v>10.132999999999999</v>
      </c>
      <c r="BK295">
        <v>0</v>
      </c>
      <c r="BL295">
        <v>10.132999999999999</v>
      </c>
      <c r="BM295">
        <v>15.242000000000001</v>
      </c>
      <c r="BQ295">
        <v>657.93899999999996</v>
      </c>
      <c r="BR295">
        <v>0.45134299999999999</v>
      </c>
      <c r="BS295">
        <v>0.27200000000000002</v>
      </c>
      <c r="BT295">
        <v>1.2E-2</v>
      </c>
      <c r="BU295">
        <v>10.864954000000001</v>
      </c>
      <c r="BV295">
        <f t="shared" si="4"/>
        <v>5.4672000000000009</v>
      </c>
    </row>
    <row r="296" spans="1:74" customFormat="1" x14ac:dyDescent="0.25">
      <c r="A296" s="40">
        <v>41703</v>
      </c>
      <c r="B296" s="41">
        <v>0.60085598379629623</v>
      </c>
      <c r="C296">
        <v>12.34</v>
      </c>
      <c r="D296">
        <v>6.8500000000000005E-2</v>
      </c>
      <c r="E296">
        <v>684.66720099999998</v>
      </c>
      <c r="F296">
        <v>614.4</v>
      </c>
      <c r="G296">
        <v>-13.5</v>
      </c>
      <c r="H296">
        <v>1633.4</v>
      </c>
      <c r="J296">
        <v>3.9</v>
      </c>
      <c r="K296">
        <v>0.89290000000000003</v>
      </c>
      <c r="L296">
        <v>11.0182</v>
      </c>
      <c r="M296">
        <v>6.1100000000000002E-2</v>
      </c>
      <c r="N296">
        <v>548.58780000000002</v>
      </c>
      <c r="O296">
        <v>0</v>
      </c>
      <c r="P296">
        <v>548.6</v>
      </c>
      <c r="Q296">
        <v>413.58049999999997</v>
      </c>
      <c r="R296">
        <v>0</v>
      </c>
      <c r="S296">
        <v>413.6</v>
      </c>
      <c r="T296">
        <v>1633.4414999999999</v>
      </c>
      <c r="W296">
        <v>0</v>
      </c>
      <c r="X296">
        <v>3.4822000000000002</v>
      </c>
      <c r="Y296">
        <v>12.2</v>
      </c>
      <c r="Z296">
        <v>870</v>
      </c>
      <c r="AA296">
        <v>885</v>
      </c>
      <c r="AB296">
        <v>817</v>
      </c>
      <c r="AC296">
        <v>52</v>
      </c>
      <c r="AD296">
        <v>5.55</v>
      </c>
      <c r="AE296">
        <v>0.13</v>
      </c>
      <c r="AF296">
        <v>994</v>
      </c>
      <c r="AG296">
        <v>-12</v>
      </c>
      <c r="AH296">
        <v>12</v>
      </c>
      <c r="AI296">
        <v>9</v>
      </c>
      <c r="AJ296">
        <v>190.9</v>
      </c>
      <c r="AK296">
        <v>189</v>
      </c>
      <c r="AL296">
        <v>4.3</v>
      </c>
      <c r="AM296">
        <v>195</v>
      </c>
      <c r="AN296" t="s">
        <v>155</v>
      </c>
      <c r="AO296">
        <v>2</v>
      </c>
      <c r="AP296" s="42">
        <v>0.80912037037037043</v>
      </c>
      <c r="AQ296">
        <v>47.159444999999998</v>
      </c>
      <c r="AR296">
        <v>-88.484108000000006</v>
      </c>
      <c r="AS296">
        <v>307.8</v>
      </c>
      <c r="AT296">
        <v>34.299999999999997</v>
      </c>
      <c r="AU296">
        <v>11</v>
      </c>
      <c r="AV296">
        <v>10</v>
      </c>
      <c r="AW296" t="s">
        <v>404</v>
      </c>
      <c r="AX296">
        <v>1.1000000000000001</v>
      </c>
      <c r="AY296">
        <v>1.8</v>
      </c>
      <c r="AZ296">
        <v>2.1</v>
      </c>
      <c r="BA296">
        <v>14.048999999999999</v>
      </c>
      <c r="BB296">
        <v>16.75</v>
      </c>
      <c r="BC296">
        <v>1.19</v>
      </c>
      <c r="BD296">
        <v>11.997</v>
      </c>
      <c r="BE296">
        <v>2976.085</v>
      </c>
      <c r="BF296">
        <v>10.51</v>
      </c>
      <c r="BG296">
        <v>15.516999999999999</v>
      </c>
      <c r="BH296">
        <v>0</v>
      </c>
      <c r="BI296">
        <v>15.516999999999999</v>
      </c>
      <c r="BJ296">
        <v>11.699</v>
      </c>
      <c r="BK296">
        <v>0</v>
      </c>
      <c r="BL296">
        <v>11.699</v>
      </c>
      <c r="BM296">
        <v>14.578099999999999</v>
      </c>
      <c r="BQ296">
        <v>683.90099999999995</v>
      </c>
      <c r="BR296">
        <v>0.42697499999999999</v>
      </c>
      <c r="BS296">
        <v>0.27568399999999998</v>
      </c>
      <c r="BT296">
        <v>1.1079E-2</v>
      </c>
      <c r="BU296">
        <v>10.278356</v>
      </c>
      <c r="BV296">
        <f t="shared" si="4"/>
        <v>5.5412483999999997</v>
      </c>
    </row>
    <row r="297" spans="1:74" customFormat="1" x14ac:dyDescent="0.25">
      <c r="A297" s="40">
        <v>41703</v>
      </c>
      <c r="B297" s="41">
        <v>0.60086755787037038</v>
      </c>
      <c r="C297">
        <v>12.34</v>
      </c>
      <c r="D297">
        <v>5.7599999999999998E-2</v>
      </c>
      <c r="E297">
        <v>575.811823</v>
      </c>
      <c r="F297">
        <v>676.9</v>
      </c>
      <c r="G297">
        <v>-13.6</v>
      </c>
      <c r="H297">
        <v>1518.1</v>
      </c>
      <c r="J297">
        <v>3.9</v>
      </c>
      <c r="K297">
        <v>0.8931</v>
      </c>
      <c r="L297">
        <v>11.0204</v>
      </c>
      <c r="M297">
        <v>5.1400000000000001E-2</v>
      </c>
      <c r="N297">
        <v>604.52599999999995</v>
      </c>
      <c r="O297">
        <v>0</v>
      </c>
      <c r="P297">
        <v>604.5</v>
      </c>
      <c r="Q297">
        <v>455.75229999999999</v>
      </c>
      <c r="R297">
        <v>0</v>
      </c>
      <c r="S297">
        <v>455.8</v>
      </c>
      <c r="T297">
        <v>1518.098</v>
      </c>
      <c r="W297">
        <v>0</v>
      </c>
      <c r="X297">
        <v>3.4830000000000001</v>
      </c>
      <c r="Y297">
        <v>12.1</v>
      </c>
      <c r="Z297">
        <v>870</v>
      </c>
      <c r="AA297">
        <v>885</v>
      </c>
      <c r="AB297">
        <v>819</v>
      </c>
      <c r="AC297">
        <v>52</v>
      </c>
      <c r="AD297">
        <v>5.55</v>
      </c>
      <c r="AE297">
        <v>0.13</v>
      </c>
      <c r="AF297">
        <v>994</v>
      </c>
      <c r="AG297">
        <v>-12</v>
      </c>
      <c r="AH297">
        <v>12.920999999999999</v>
      </c>
      <c r="AI297">
        <v>9</v>
      </c>
      <c r="AJ297">
        <v>191</v>
      </c>
      <c r="AK297">
        <v>189</v>
      </c>
      <c r="AL297">
        <v>4.2</v>
      </c>
      <c r="AM297">
        <v>194.6</v>
      </c>
      <c r="AN297" t="s">
        <v>155</v>
      </c>
      <c r="AO297">
        <v>2</v>
      </c>
      <c r="AP297" s="42">
        <v>0.80913194444444436</v>
      </c>
      <c r="AQ297">
        <v>47.159599999999998</v>
      </c>
      <c r="AR297">
        <v>-88.484117999999995</v>
      </c>
      <c r="AS297">
        <v>307.8</v>
      </c>
      <c r="AT297">
        <v>36</v>
      </c>
      <c r="AU297">
        <v>11</v>
      </c>
      <c r="AV297">
        <v>11</v>
      </c>
      <c r="AW297" t="s">
        <v>392</v>
      </c>
      <c r="AX297">
        <v>1.2</v>
      </c>
      <c r="AY297">
        <v>1</v>
      </c>
      <c r="AZ297">
        <v>2.1</v>
      </c>
      <c r="BA297">
        <v>14.048999999999999</v>
      </c>
      <c r="BB297">
        <v>16.79</v>
      </c>
      <c r="BC297">
        <v>1.19</v>
      </c>
      <c r="BD297">
        <v>11.974</v>
      </c>
      <c r="BE297">
        <v>2981.7489999999998</v>
      </c>
      <c r="BF297">
        <v>8.8559999999999999</v>
      </c>
      <c r="BG297">
        <v>17.129000000000001</v>
      </c>
      <c r="BH297">
        <v>0</v>
      </c>
      <c r="BI297">
        <v>17.129000000000001</v>
      </c>
      <c r="BJ297">
        <v>12.913</v>
      </c>
      <c r="BK297">
        <v>0</v>
      </c>
      <c r="BL297">
        <v>12.913</v>
      </c>
      <c r="BM297">
        <v>13.5717</v>
      </c>
      <c r="BQ297">
        <v>685.20299999999997</v>
      </c>
      <c r="BR297">
        <v>0.41578999999999999</v>
      </c>
      <c r="BS297">
        <v>0.27415800000000001</v>
      </c>
      <c r="BT297">
        <v>1.0999999999999999E-2</v>
      </c>
      <c r="BU297">
        <v>10.009104000000001</v>
      </c>
      <c r="BV297">
        <f t="shared" si="4"/>
        <v>5.5105758000000007</v>
      </c>
    </row>
    <row r="298" spans="1:74" customFormat="1" x14ac:dyDescent="0.25">
      <c r="A298" s="40">
        <v>41703</v>
      </c>
      <c r="B298" s="41">
        <v>0.60087913194444442</v>
      </c>
      <c r="C298">
        <v>12.196999999999999</v>
      </c>
      <c r="D298">
        <v>5.0799999999999998E-2</v>
      </c>
      <c r="E298">
        <v>508.5</v>
      </c>
      <c r="F298">
        <v>684.8</v>
      </c>
      <c r="G298">
        <v>-17</v>
      </c>
      <c r="H298">
        <v>1448</v>
      </c>
      <c r="J298">
        <v>3.9</v>
      </c>
      <c r="K298">
        <v>0.89429999999999998</v>
      </c>
      <c r="L298">
        <v>10.907999999999999</v>
      </c>
      <c r="M298">
        <v>4.5499999999999999E-2</v>
      </c>
      <c r="N298">
        <v>612.40039999999999</v>
      </c>
      <c r="O298">
        <v>0</v>
      </c>
      <c r="P298">
        <v>612.4</v>
      </c>
      <c r="Q298">
        <v>461.68880000000001</v>
      </c>
      <c r="R298">
        <v>0</v>
      </c>
      <c r="S298">
        <v>461.7</v>
      </c>
      <c r="T298">
        <v>1448.0471</v>
      </c>
      <c r="W298">
        <v>0</v>
      </c>
      <c r="X298">
        <v>3.4878</v>
      </c>
      <c r="Y298">
        <v>12.2</v>
      </c>
      <c r="Z298">
        <v>871</v>
      </c>
      <c r="AA298">
        <v>886</v>
      </c>
      <c r="AB298">
        <v>819</v>
      </c>
      <c r="AC298">
        <v>52</v>
      </c>
      <c r="AD298">
        <v>5.55</v>
      </c>
      <c r="AE298">
        <v>0.13</v>
      </c>
      <c r="AF298">
        <v>994</v>
      </c>
      <c r="AG298">
        <v>-12</v>
      </c>
      <c r="AH298">
        <v>13</v>
      </c>
      <c r="AI298">
        <v>9</v>
      </c>
      <c r="AJ298">
        <v>191</v>
      </c>
      <c r="AK298">
        <v>189</v>
      </c>
      <c r="AL298">
        <v>4.0999999999999996</v>
      </c>
      <c r="AM298">
        <v>194.3</v>
      </c>
      <c r="AN298" t="s">
        <v>155</v>
      </c>
      <c r="AO298">
        <v>2</v>
      </c>
      <c r="AP298" s="42">
        <v>0.80914351851851851</v>
      </c>
      <c r="AQ298">
        <v>47.159748</v>
      </c>
      <c r="AR298">
        <v>-88.484129999999993</v>
      </c>
      <c r="AS298">
        <v>307.89999999999998</v>
      </c>
      <c r="AT298">
        <v>36.1</v>
      </c>
      <c r="AU298">
        <v>11</v>
      </c>
      <c r="AV298">
        <v>10</v>
      </c>
      <c r="AW298" t="s">
        <v>394</v>
      </c>
      <c r="AX298">
        <v>1.2</v>
      </c>
      <c r="AY298">
        <v>1.1000000000000001</v>
      </c>
      <c r="AZ298">
        <v>2.1</v>
      </c>
      <c r="BA298">
        <v>14.048999999999999</v>
      </c>
      <c r="BB298">
        <v>16.989999999999998</v>
      </c>
      <c r="BC298">
        <v>1.21</v>
      </c>
      <c r="BD298">
        <v>11.82</v>
      </c>
      <c r="BE298">
        <v>2984.7930000000001</v>
      </c>
      <c r="BF298">
        <v>7.92</v>
      </c>
      <c r="BG298">
        <v>17.547999999999998</v>
      </c>
      <c r="BH298">
        <v>0</v>
      </c>
      <c r="BI298">
        <v>17.547999999999998</v>
      </c>
      <c r="BJ298">
        <v>13.23</v>
      </c>
      <c r="BK298">
        <v>0</v>
      </c>
      <c r="BL298">
        <v>13.23</v>
      </c>
      <c r="BM298">
        <v>13.0922</v>
      </c>
      <c r="BQ298">
        <v>693.92399999999998</v>
      </c>
      <c r="BR298">
        <v>0.46012900000000001</v>
      </c>
      <c r="BS298">
        <v>0.27123700000000001</v>
      </c>
      <c r="BT298">
        <v>1.0999999999999999E-2</v>
      </c>
      <c r="BU298">
        <v>11.076454999999999</v>
      </c>
      <c r="BV298">
        <f t="shared" si="4"/>
        <v>5.4518637000000005</v>
      </c>
    </row>
    <row r="299" spans="1:74" customFormat="1" x14ac:dyDescent="0.25">
      <c r="A299" s="40">
        <v>41703</v>
      </c>
      <c r="B299" s="41">
        <v>0.60089070601851857</v>
      </c>
      <c r="C299">
        <v>12.055999999999999</v>
      </c>
      <c r="D299">
        <v>3.8399999999999997E-2</v>
      </c>
      <c r="E299">
        <v>383.5</v>
      </c>
      <c r="F299">
        <v>653.6</v>
      </c>
      <c r="G299">
        <v>-15.5</v>
      </c>
      <c r="H299">
        <v>1307.3</v>
      </c>
      <c r="J299">
        <v>3.9</v>
      </c>
      <c r="K299">
        <v>0.89570000000000005</v>
      </c>
      <c r="L299">
        <v>10.798500000000001</v>
      </c>
      <c r="M299">
        <v>3.4299999999999997E-2</v>
      </c>
      <c r="N299">
        <v>585.38959999999997</v>
      </c>
      <c r="O299">
        <v>0</v>
      </c>
      <c r="P299">
        <v>585.4</v>
      </c>
      <c r="Q299">
        <v>441.3254</v>
      </c>
      <c r="R299">
        <v>0</v>
      </c>
      <c r="S299">
        <v>441.3</v>
      </c>
      <c r="T299">
        <v>1307.2967000000001</v>
      </c>
      <c r="W299">
        <v>0</v>
      </c>
      <c r="X299">
        <v>3.4931999999999999</v>
      </c>
      <c r="Y299">
        <v>12.2</v>
      </c>
      <c r="Z299">
        <v>871</v>
      </c>
      <c r="AA299">
        <v>886</v>
      </c>
      <c r="AB299">
        <v>818</v>
      </c>
      <c r="AC299">
        <v>52</v>
      </c>
      <c r="AD299">
        <v>5.55</v>
      </c>
      <c r="AE299">
        <v>0.13</v>
      </c>
      <c r="AF299">
        <v>994</v>
      </c>
      <c r="AG299">
        <v>-12</v>
      </c>
      <c r="AH299">
        <v>12.079000000000001</v>
      </c>
      <c r="AI299">
        <v>9</v>
      </c>
      <c r="AJ299">
        <v>191</v>
      </c>
      <c r="AK299">
        <v>189.9</v>
      </c>
      <c r="AL299">
        <v>4.2</v>
      </c>
      <c r="AM299">
        <v>194.1</v>
      </c>
      <c r="AN299" t="s">
        <v>155</v>
      </c>
      <c r="AO299">
        <v>2</v>
      </c>
      <c r="AP299" s="42">
        <v>0.80915509259259266</v>
      </c>
      <c r="AQ299">
        <v>47.159829999999999</v>
      </c>
      <c r="AR299">
        <v>-88.484200000000001</v>
      </c>
      <c r="AS299">
        <v>308.5</v>
      </c>
      <c r="AT299">
        <v>23</v>
      </c>
      <c r="AU299">
        <v>11</v>
      </c>
      <c r="AV299">
        <v>10</v>
      </c>
      <c r="AW299" t="s">
        <v>394</v>
      </c>
      <c r="AX299">
        <v>1.2</v>
      </c>
      <c r="AY299">
        <v>1.2</v>
      </c>
      <c r="AZ299">
        <v>2.2000000000000002</v>
      </c>
      <c r="BA299">
        <v>14.048999999999999</v>
      </c>
      <c r="BB299">
        <v>17.21</v>
      </c>
      <c r="BC299">
        <v>1.23</v>
      </c>
      <c r="BD299">
        <v>11.645</v>
      </c>
      <c r="BE299">
        <v>2991.2669999999998</v>
      </c>
      <c r="BF299">
        <v>6.056</v>
      </c>
      <c r="BG299">
        <v>16.981000000000002</v>
      </c>
      <c r="BH299">
        <v>0</v>
      </c>
      <c r="BI299">
        <v>16.981000000000002</v>
      </c>
      <c r="BJ299">
        <v>12.802</v>
      </c>
      <c r="BK299">
        <v>0</v>
      </c>
      <c r="BL299">
        <v>12.802</v>
      </c>
      <c r="BM299">
        <v>11.965400000000001</v>
      </c>
      <c r="BQ299">
        <v>703.57899999999995</v>
      </c>
      <c r="BR299">
        <v>0.39124100000000001</v>
      </c>
      <c r="BS299">
        <v>0.27376299999999998</v>
      </c>
      <c r="BT299">
        <v>1.1920999999999999E-2</v>
      </c>
      <c r="BU299">
        <v>9.4181489999999997</v>
      </c>
      <c r="BV299">
        <f t="shared" si="4"/>
        <v>5.5026362999999998</v>
      </c>
    </row>
    <row r="300" spans="1:74" customFormat="1" x14ac:dyDescent="0.25">
      <c r="A300" s="40">
        <v>41703</v>
      </c>
      <c r="B300" s="41">
        <v>0.60090228009259261</v>
      </c>
      <c r="C300">
        <v>12.055999999999999</v>
      </c>
      <c r="D300">
        <v>4.2099999999999999E-2</v>
      </c>
      <c r="E300">
        <v>420.9</v>
      </c>
      <c r="F300">
        <v>614.9</v>
      </c>
      <c r="G300">
        <v>-3.6</v>
      </c>
      <c r="H300">
        <v>1298.5999999999999</v>
      </c>
      <c r="J300">
        <v>3.8</v>
      </c>
      <c r="K300">
        <v>0.89580000000000004</v>
      </c>
      <c r="L300">
        <v>10.7997</v>
      </c>
      <c r="M300">
        <v>3.7699999999999997E-2</v>
      </c>
      <c r="N300">
        <v>550.83759999999995</v>
      </c>
      <c r="O300">
        <v>0</v>
      </c>
      <c r="P300">
        <v>550.79999999999995</v>
      </c>
      <c r="Q300">
        <v>415.27659999999997</v>
      </c>
      <c r="R300">
        <v>0</v>
      </c>
      <c r="S300">
        <v>415.3</v>
      </c>
      <c r="T300">
        <v>1298.5607</v>
      </c>
      <c r="W300">
        <v>0</v>
      </c>
      <c r="X300">
        <v>3.4039999999999999</v>
      </c>
      <c r="Y300">
        <v>12.2</v>
      </c>
      <c r="Z300">
        <v>871</v>
      </c>
      <c r="AA300">
        <v>885</v>
      </c>
      <c r="AB300">
        <v>818</v>
      </c>
      <c r="AC300">
        <v>52</v>
      </c>
      <c r="AD300">
        <v>5.55</v>
      </c>
      <c r="AE300">
        <v>0.13</v>
      </c>
      <c r="AF300">
        <v>994</v>
      </c>
      <c r="AG300">
        <v>-12</v>
      </c>
      <c r="AH300">
        <v>12.920999999999999</v>
      </c>
      <c r="AI300">
        <v>9</v>
      </c>
      <c r="AJ300">
        <v>191</v>
      </c>
      <c r="AK300">
        <v>190</v>
      </c>
      <c r="AL300">
        <v>4.5999999999999996</v>
      </c>
      <c r="AM300">
        <v>194.5</v>
      </c>
      <c r="AN300" t="s">
        <v>155</v>
      </c>
      <c r="AO300">
        <v>2</v>
      </c>
      <c r="AP300" s="42">
        <v>0.8091666666666667</v>
      </c>
      <c r="AQ300">
        <v>47.159917</v>
      </c>
      <c r="AR300">
        <v>-88.484257999999997</v>
      </c>
      <c r="AS300">
        <v>308.89999999999998</v>
      </c>
      <c r="AT300">
        <v>22.8</v>
      </c>
      <c r="AU300">
        <v>11</v>
      </c>
      <c r="AV300">
        <v>9</v>
      </c>
      <c r="AW300" t="s">
        <v>394</v>
      </c>
      <c r="AX300">
        <v>1.1000000000000001</v>
      </c>
      <c r="AY300">
        <v>1.3</v>
      </c>
      <c r="AZ300">
        <v>2.2000000000000002</v>
      </c>
      <c r="BA300">
        <v>14.048999999999999</v>
      </c>
      <c r="BB300">
        <v>17.21</v>
      </c>
      <c r="BC300">
        <v>1.22</v>
      </c>
      <c r="BD300">
        <v>11.634</v>
      </c>
      <c r="BE300">
        <v>2990.5909999999999</v>
      </c>
      <c r="BF300">
        <v>6.6449999999999996</v>
      </c>
      <c r="BG300">
        <v>15.974</v>
      </c>
      <c r="BH300">
        <v>0</v>
      </c>
      <c r="BI300">
        <v>15.974</v>
      </c>
      <c r="BJ300">
        <v>12.042999999999999</v>
      </c>
      <c r="BK300">
        <v>0</v>
      </c>
      <c r="BL300">
        <v>12.042999999999999</v>
      </c>
      <c r="BM300">
        <v>11.881399999999999</v>
      </c>
      <c r="BQ300">
        <v>685.375</v>
      </c>
      <c r="BR300">
        <v>0.34816000000000003</v>
      </c>
      <c r="BS300">
        <v>0.27215800000000001</v>
      </c>
      <c r="BT300">
        <v>1.1079E-2</v>
      </c>
      <c r="BU300">
        <v>8.3810819999999993</v>
      </c>
      <c r="BV300">
        <f t="shared" si="4"/>
        <v>5.4703758000000002</v>
      </c>
    </row>
    <row r="301" spans="1:74" customFormat="1" x14ac:dyDescent="0.25">
      <c r="A301" s="40">
        <v>41703</v>
      </c>
      <c r="B301" s="41">
        <v>0.60091385416666665</v>
      </c>
      <c r="C301">
        <v>12.196999999999999</v>
      </c>
      <c r="D301">
        <v>6.0900000000000003E-2</v>
      </c>
      <c r="E301">
        <v>608.54922299999998</v>
      </c>
      <c r="F301">
        <v>574.5</v>
      </c>
      <c r="G301">
        <v>-15.4</v>
      </c>
      <c r="H301">
        <v>1392</v>
      </c>
      <c r="J301">
        <v>3.8</v>
      </c>
      <c r="K301">
        <v>0.89459999999999995</v>
      </c>
      <c r="L301">
        <v>10.9122</v>
      </c>
      <c r="M301">
        <v>5.4399999999999997E-2</v>
      </c>
      <c r="N301">
        <v>513.99879999999996</v>
      </c>
      <c r="O301">
        <v>0</v>
      </c>
      <c r="P301">
        <v>514</v>
      </c>
      <c r="Q301">
        <v>387.50389999999999</v>
      </c>
      <c r="R301">
        <v>0</v>
      </c>
      <c r="S301">
        <v>387.5</v>
      </c>
      <c r="T301">
        <v>1392.0298</v>
      </c>
      <c r="W301">
        <v>0</v>
      </c>
      <c r="X301">
        <v>3.3996</v>
      </c>
      <c r="Y301">
        <v>12.2</v>
      </c>
      <c r="Z301">
        <v>870</v>
      </c>
      <c r="AA301">
        <v>886</v>
      </c>
      <c r="AB301">
        <v>818</v>
      </c>
      <c r="AC301">
        <v>52</v>
      </c>
      <c r="AD301">
        <v>5.55</v>
      </c>
      <c r="AE301">
        <v>0.13</v>
      </c>
      <c r="AF301">
        <v>994</v>
      </c>
      <c r="AG301">
        <v>-12</v>
      </c>
      <c r="AH301">
        <v>13</v>
      </c>
      <c r="AI301">
        <v>9.9209999999999994</v>
      </c>
      <c r="AJ301">
        <v>191</v>
      </c>
      <c r="AK301">
        <v>189.1</v>
      </c>
      <c r="AL301">
        <v>5.3</v>
      </c>
      <c r="AM301">
        <v>194.8</v>
      </c>
      <c r="AN301" t="s">
        <v>155</v>
      </c>
      <c r="AO301">
        <v>2</v>
      </c>
      <c r="AP301" s="42">
        <v>0.80917824074074074</v>
      </c>
      <c r="AQ301">
        <v>47.160068000000003</v>
      </c>
      <c r="AR301">
        <v>-88.484255000000005</v>
      </c>
      <c r="AS301">
        <v>309.2</v>
      </c>
      <c r="AT301">
        <v>36.1</v>
      </c>
      <c r="AU301">
        <v>11</v>
      </c>
      <c r="AV301">
        <v>9</v>
      </c>
      <c r="AW301" t="s">
        <v>394</v>
      </c>
      <c r="AX301">
        <v>1.1000000000000001</v>
      </c>
      <c r="AY301">
        <v>1.4</v>
      </c>
      <c r="AZ301">
        <v>2.2000000000000002</v>
      </c>
      <c r="BA301">
        <v>14.048999999999999</v>
      </c>
      <c r="BB301">
        <v>16.98</v>
      </c>
      <c r="BC301">
        <v>1.21</v>
      </c>
      <c r="BD301">
        <v>11.776</v>
      </c>
      <c r="BE301">
        <v>2983.9</v>
      </c>
      <c r="BF301">
        <v>9.4749999999999996</v>
      </c>
      <c r="BG301">
        <v>14.718999999999999</v>
      </c>
      <c r="BH301">
        <v>0</v>
      </c>
      <c r="BI301">
        <v>14.718999999999999</v>
      </c>
      <c r="BJ301">
        <v>11.096</v>
      </c>
      <c r="BK301">
        <v>0</v>
      </c>
      <c r="BL301">
        <v>11.096</v>
      </c>
      <c r="BM301">
        <v>12.5771</v>
      </c>
      <c r="BQ301">
        <v>675.93200000000002</v>
      </c>
      <c r="BR301">
        <v>0.34407900000000002</v>
      </c>
      <c r="BS301">
        <v>0.27476299999999998</v>
      </c>
      <c r="BT301">
        <v>1.0999999999999999E-2</v>
      </c>
      <c r="BU301">
        <v>8.2828420000000005</v>
      </c>
      <c r="BV301">
        <f t="shared" si="4"/>
        <v>5.5227363</v>
      </c>
    </row>
    <row r="302" spans="1:74" customFormat="1" x14ac:dyDescent="0.25">
      <c r="A302" s="40">
        <v>41703</v>
      </c>
      <c r="B302" s="41">
        <v>0.60092542824074069</v>
      </c>
      <c r="C302">
        <v>12.321999999999999</v>
      </c>
      <c r="D302">
        <v>8.7599999999999997E-2</v>
      </c>
      <c r="E302">
        <v>875.59804699999995</v>
      </c>
      <c r="F302">
        <v>531.6</v>
      </c>
      <c r="G302">
        <v>-6</v>
      </c>
      <c r="H302">
        <v>1573.3</v>
      </c>
      <c r="J302">
        <v>3.8</v>
      </c>
      <c r="K302">
        <v>0.89319999999999999</v>
      </c>
      <c r="L302">
        <v>11.005699999999999</v>
      </c>
      <c r="M302">
        <v>7.8200000000000006E-2</v>
      </c>
      <c r="N302">
        <v>474.79910000000001</v>
      </c>
      <c r="O302">
        <v>0</v>
      </c>
      <c r="P302">
        <v>474.8</v>
      </c>
      <c r="Q302">
        <v>357.95119999999997</v>
      </c>
      <c r="R302">
        <v>0</v>
      </c>
      <c r="S302">
        <v>358</v>
      </c>
      <c r="T302">
        <v>1573.3474000000001</v>
      </c>
      <c r="W302">
        <v>0</v>
      </c>
      <c r="X302">
        <v>3.3942000000000001</v>
      </c>
      <c r="Y302">
        <v>12.1</v>
      </c>
      <c r="Z302">
        <v>871</v>
      </c>
      <c r="AA302">
        <v>885</v>
      </c>
      <c r="AB302">
        <v>821</v>
      </c>
      <c r="AC302">
        <v>52</v>
      </c>
      <c r="AD302">
        <v>5.55</v>
      </c>
      <c r="AE302">
        <v>0.13</v>
      </c>
      <c r="AF302">
        <v>994</v>
      </c>
      <c r="AG302">
        <v>-12</v>
      </c>
      <c r="AH302">
        <v>12.079000000000001</v>
      </c>
      <c r="AI302">
        <v>10</v>
      </c>
      <c r="AJ302">
        <v>191</v>
      </c>
      <c r="AK302">
        <v>189</v>
      </c>
      <c r="AL302">
        <v>5.2</v>
      </c>
      <c r="AM302">
        <v>195</v>
      </c>
      <c r="AN302" t="s">
        <v>155</v>
      </c>
      <c r="AO302">
        <v>2</v>
      </c>
      <c r="AP302" s="42">
        <v>0.80918981481481478</v>
      </c>
      <c r="AQ302">
        <v>47.160209999999999</v>
      </c>
      <c r="AR302">
        <v>-88.484243000000006</v>
      </c>
      <c r="AS302">
        <v>310.2</v>
      </c>
      <c r="AT302">
        <v>35.1</v>
      </c>
      <c r="AU302">
        <v>11</v>
      </c>
      <c r="AV302">
        <v>9</v>
      </c>
      <c r="AW302" t="s">
        <v>394</v>
      </c>
      <c r="AX302">
        <v>1.1000000000000001</v>
      </c>
      <c r="AY302">
        <v>1.5</v>
      </c>
      <c r="AZ302">
        <v>2.2999999999999998</v>
      </c>
      <c r="BA302">
        <v>14.048999999999999</v>
      </c>
      <c r="BB302">
        <v>16.760000000000002</v>
      </c>
      <c r="BC302">
        <v>1.19</v>
      </c>
      <c r="BD302">
        <v>11.956</v>
      </c>
      <c r="BE302">
        <v>2973.0880000000002</v>
      </c>
      <c r="BF302">
        <v>13.446999999999999</v>
      </c>
      <c r="BG302">
        <v>13.432</v>
      </c>
      <c r="BH302">
        <v>0</v>
      </c>
      <c r="BI302">
        <v>13.432</v>
      </c>
      <c r="BJ302">
        <v>10.125999999999999</v>
      </c>
      <c r="BK302">
        <v>0</v>
      </c>
      <c r="BL302">
        <v>10.125999999999999</v>
      </c>
      <c r="BM302">
        <v>14.0436</v>
      </c>
      <c r="BQ302">
        <v>666.69299999999998</v>
      </c>
      <c r="BR302">
        <v>0.34768399999999999</v>
      </c>
      <c r="BS302">
        <v>0.27592100000000003</v>
      </c>
      <c r="BT302">
        <v>1.2841999999999999E-2</v>
      </c>
      <c r="BU302">
        <v>8.3696230000000007</v>
      </c>
      <c r="BV302">
        <f t="shared" si="4"/>
        <v>5.5460121000000013</v>
      </c>
    </row>
    <row r="303" spans="1:74" customFormat="1" x14ac:dyDescent="0.25">
      <c r="A303" s="40">
        <v>41703</v>
      </c>
      <c r="B303" s="41">
        <v>0.60093700231481484</v>
      </c>
      <c r="C303">
        <v>12.46</v>
      </c>
      <c r="D303">
        <v>0.1172</v>
      </c>
      <c r="E303">
        <v>1171.5486000000001</v>
      </c>
      <c r="F303">
        <v>492.3</v>
      </c>
      <c r="G303">
        <v>-5.9</v>
      </c>
      <c r="H303">
        <v>1784.6</v>
      </c>
      <c r="J303">
        <v>3.8</v>
      </c>
      <c r="K303">
        <v>0.89159999999999995</v>
      </c>
      <c r="L303">
        <v>11.1088</v>
      </c>
      <c r="M303">
        <v>0.1045</v>
      </c>
      <c r="N303">
        <v>438.94029999999998</v>
      </c>
      <c r="O303">
        <v>0</v>
      </c>
      <c r="P303">
        <v>438.9</v>
      </c>
      <c r="Q303">
        <v>330.91719999999998</v>
      </c>
      <c r="R303">
        <v>0</v>
      </c>
      <c r="S303">
        <v>330.9</v>
      </c>
      <c r="T303">
        <v>1784.5723</v>
      </c>
      <c r="W303">
        <v>0</v>
      </c>
      <c r="X303">
        <v>3.3879999999999999</v>
      </c>
      <c r="Y303">
        <v>12.2</v>
      </c>
      <c r="Z303">
        <v>870</v>
      </c>
      <c r="AA303">
        <v>885</v>
      </c>
      <c r="AB303">
        <v>819</v>
      </c>
      <c r="AC303">
        <v>52</v>
      </c>
      <c r="AD303">
        <v>5.55</v>
      </c>
      <c r="AE303">
        <v>0.13</v>
      </c>
      <c r="AF303">
        <v>994</v>
      </c>
      <c r="AG303">
        <v>-12</v>
      </c>
      <c r="AH303">
        <v>12</v>
      </c>
      <c r="AI303">
        <v>10</v>
      </c>
      <c r="AJ303">
        <v>191</v>
      </c>
      <c r="AK303">
        <v>189</v>
      </c>
      <c r="AL303">
        <v>5</v>
      </c>
      <c r="AM303">
        <v>195</v>
      </c>
      <c r="AN303" t="s">
        <v>155</v>
      </c>
      <c r="AO303">
        <v>2</v>
      </c>
      <c r="AP303" s="42">
        <v>0.80920138888888893</v>
      </c>
      <c r="AQ303">
        <v>47.160355000000003</v>
      </c>
      <c r="AR303">
        <v>-88.484223</v>
      </c>
      <c r="AS303">
        <v>310.8</v>
      </c>
      <c r="AT303">
        <v>34.6</v>
      </c>
      <c r="AU303">
        <v>11</v>
      </c>
      <c r="AV303">
        <v>9</v>
      </c>
      <c r="AW303" t="s">
        <v>394</v>
      </c>
      <c r="AX303">
        <v>1.1000000000000001</v>
      </c>
      <c r="AY303">
        <v>1.6</v>
      </c>
      <c r="AZ303">
        <v>2.1</v>
      </c>
      <c r="BA303">
        <v>14.048999999999999</v>
      </c>
      <c r="BB303">
        <v>16.510000000000002</v>
      </c>
      <c r="BC303">
        <v>1.18</v>
      </c>
      <c r="BD303">
        <v>12.159000000000001</v>
      </c>
      <c r="BE303">
        <v>2961.1610000000001</v>
      </c>
      <c r="BF303">
        <v>17.721</v>
      </c>
      <c r="BG303">
        <v>12.253</v>
      </c>
      <c r="BH303">
        <v>0</v>
      </c>
      <c r="BI303">
        <v>12.253</v>
      </c>
      <c r="BJ303">
        <v>9.2370000000000001</v>
      </c>
      <c r="BK303">
        <v>0</v>
      </c>
      <c r="BL303">
        <v>9.2370000000000001</v>
      </c>
      <c r="BM303">
        <v>15.7178</v>
      </c>
      <c r="BQ303">
        <v>656.66099999999994</v>
      </c>
      <c r="BR303">
        <v>0.461283</v>
      </c>
      <c r="BS303">
        <v>0.27507900000000002</v>
      </c>
      <c r="BT303">
        <v>1.1158E-2</v>
      </c>
      <c r="BU303">
        <v>11.104234999999999</v>
      </c>
      <c r="BV303">
        <f t="shared" si="4"/>
        <v>5.5290879000000004</v>
      </c>
    </row>
    <row r="304" spans="1:74" customFormat="1" x14ac:dyDescent="0.25">
      <c r="A304" s="40">
        <v>41703</v>
      </c>
      <c r="B304" s="41">
        <v>0.60094857638888888</v>
      </c>
      <c r="C304">
        <v>12.664999999999999</v>
      </c>
      <c r="D304">
        <v>0.1532</v>
      </c>
      <c r="E304">
        <v>1531.738769</v>
      </c>
      <c r="F304">
        <v>510.5</v>
      </c>
      <c r="G304">
        <v>-6.1</v>
      </c>
      <c r="H304">
        <v>1982</v>
      </c>
      <c r="J304">
        <v>3.9</v>
      </c>
      <c r="K304">
        <v>0.88949999999999996</v>
      </c>
      <c r="L304">
        <v>11.265000000000001</v>
      </c>
      <c r="M304">
        <v>0.13619999999999999</v>
      </c>
      <c r="N304">
        <v>454.10219999999998</v>
      </c>
      <c r="O304">
        <v>0</v>
      </c>
      <c r="P304">
        <v>454.1</v>
      </c>
      <c r="Q304">
        <v>342.34780000000001</v>
      </c>
      <c r="R304">
        <v>0</v>
      </c>
      <c r="S304">
        <v>342.3</v>
      </c>
      <c r="T304">
        <v>1981.9614999999999</v>
      </c>
      <c r="W304">
        <v>0</v>
      </c>
      <c r="X304">
        <v>3.4689000000000001</v>
      </c>
      <c r="Y304">
        <v>12.1</v>
      </c>
      <c r="Z304">
        <v>870</v>
      </c>
      <c r="AA304">
        <v>886</v>
      </c>
      <c r="AB304">
        <v>819</v>
      </c>
      <c r="AC304">
        <v>52</v>
      </c>
      <c r="AD304">
        <v>5.55</v>
      </c>
      <c r="AE304">
        <v>0.13</v>
      </c>
      <c r="AF304">
        <v>994</v>
      </c>
      <c r="AG304">
        <v>-12</v>
      </c>
      <c r="AH304">
        <v>12</v>
      </c>
      <c r="AI304">
        <v>10</v>
      </c>
      <c r="AJ304">
        <v>191</v>
      </c>
      <c r="AK304">
        <v>189</v>
      </c>
      <c r="AL304">
        <v>5</v>
      </c>
      <c r="AM304">
        <v>195</v>
      </c>
      <c r="AN304" t="s">
        <v>155</v>
      </c>
      <c r="AO304">
        <v>2</v>
      </c>
      <c r="AP304" s="42">
        <v>0.80921296296296286</v>
      </c>
      <c r="AQ304">
        <v>47.160496999999999</v>
      </c>
      <c r="AR304">
        <v>-88.484184999999997</v>
      </c>
      <c r="AS304">
        <v>311.10000000000002</v>
      </c>
      <c r="AT304">
        <v>34.6</v>
      </c>
      <c r="AU304">
        <v>11</v>
      </c>
      <c r="AV304">
        <v>9</v>
      </c>
      <c r="AW304" t="s">
        <v>394</v>
      </c>
      <c r="AX304">
        <v>1.2</v>
      </c>
      <c r="AY304">
        <v>1.7</v>
      </c>
      <c r="AZ304">
        <v>2.2000000000000002</v>
      </c>
      <c r="BA304">
        <v>14.048999999999999</v>
      </c>
      <c r="BB304">
        <v>16.190000000000001</v>
      </c>
      <c r="BC304">
        <v>1.1499999999999999</v>
      </c>
      <c r="BD304">
        <v>12.429</v>
      </c>
      <c r="BE304">
        <v>2948.835</v>
      </c>
      <c r="BF304">
        <v>22.699000000000002</v>
      </c>
      <c r="BG304">
        <v>12.448</v>
      </c>
      <c r="BH304">
        <v>0</v>
      </c>
      <c r="BI304">
        <v>12.448</v>
      </c>
      <c r="BJ304">
        <v>9.3849999999999998</v>
      </c>
      <c r="BK304">
        <v>0</v>
      </c>
      <c r="BL304">
        <v>9.3849999999999998</v>
      </c>
      <c r="BM304">
        <v>17.142700000000001</v>
      </c>
      <c r="BQ304">
        <v>660.24699999999996</v>
      </c>
      <c r="BR304">
        <v>0.46179900000000002</v>
      </c>
      <c r="BS304">
        <v>0.27776000000000001</v>
      </c>
      <c r="BT304">
        <v>1.192E-2</v>
      </c>
      <c r="BU304">
        <v>11.116662</v>
      </c>
      <c r="BV304">
        <f t="shared" si="4"/>
        <v>5.5829760000000004</v>
      </c>
    </row>
    <row r="305" spans="1:74" customFormat="1" x14ac:dyDescent="0.25">
      <c r="A305" s="40">
        <v>41703</v>
      </c>
      <c r="B305" s="41">
        <v>0.60096015046296303</v>
      </c>
      <c r="C305">
        <v>12.755000000000001</v>
      </c>
      <c r="D305">
        <v>0.16900000000000001</v>
      </c>
      <c r="E305">
        <v>1689.8086519999999</v>
      </c>
      <c r="F305">
        <v>584.70000000000005</v>
      </c>
      <c r="G305">
        <v>-6</v>
      </c>
      <c r="H305">
        <v>2256.6</v>
      </c>
      <c r="J305">
        <v>3.9</v>
      </c>
      <c r="K305">
        <v>0.88839999999999997</v>
      </c>
      <c r="L305">
        <v>11.3314</v>
      </c>
      <c r="M305">
        <v>0.15010000000000001</v>
      </c>
      <c r="N305">
        <v>519.4538</v>
      </c>
      <c r="O305">
        <v>0</v>
      </c>
      <c r="P305">
        <v>519.5</v>
      </c>
      <c r="Q305">
        <v>391.61630000000002</v>
      </c>
      <c r="R305">
        <v>0</v>
      </c>
      <c r="S305">
        <v>391.6</v>
      </c>
      <c r="T305">
        <v>2256.6161000000002</v>
      </c>
      <c r="W305">
        <v>0</v>
      </c>
      <c r="X305">
        <v>3.4647000000000001</v>
      </c>
      <c r="Y305">
        <v>12.2</v>
      </c>
      <c r="Z305">
        <v>871</v>
      </c>
      <c r="AA305">
        <v>886</v>
      </c>
      <c r="AB305">
        <v>817</v>
      </c>
      <c r="AC305">
        <v>52</v>
      </c>
      <c r="AD305">
        <v>5.55</v>
      </c>
      <c r="AE305">
        <v>0.13</v>
      </c>
      <c r="AF305">
        <v>994</v>
      </c>
      <c r="AG305">
        <v>-12</v>
      </c>
      <c r="AH305">
        <v>12.920921</v>
      </c>
      <c r="AI305">
        <v>10</v>
      </c>
      <c r="AJ305">
        <v>191.9</v>
      </c>
      <c r="AK305">
        <v>189</v>
      </c>
      <c r="AL305">
        <v>5.0999999999999996</v>
      </c>
      <c r="AM305">
        <v>195</v>
      </c>
      <c r="AN305" t="s">
        <v>155</v>
      </c>
      <c r="AO305">
        <v>2</v>
      </c>
      <c r="AP305" s="42">
        <v>0.80922453703703701</v>
      </c>
      <c r="AQ305">
        <v>47.160637999999999</v>
      </c>
      <c r="AR305">
        <v>-88.484139999999996</v>
      </c>
      <c r="AS305">
        <v>311.2</v>
      </c>
      <c r="AT305">
        <v>34.9</v>
      </c>
      <c r="AU305">
        <v>11</v>
      </c>
      <c r="AV305">
        <v>9</v>
      </c>
      <c r="AW305" t="s">
        <v>394</v>
      </c>
      <c r="AX305">
        <v>1.2</v>
      </c>
      <c r="AY305">
        <v>1.7</v>
      </c>
      <c r="AZ305">
        <v>2.2999999999999998</v>
      </c>
      <c r="BA305">
        <v>14.048999999999999</v>
      </c>
      <c r="BB305">
        <v>16.03</v>
      </c>
      <c r="BC305">
        <v>1.1399999999999999</v>
      </c>
      <c r="BD305">
        <v>12.565</v>
      </c>
      <c r="BE305">
        <v>2938.8240000000001</v>
      </c>
      <c r="BF305">
        <v>24.78</v>
      </c>
      <c r="BG305">
        <v>14.108000000000001</v>
      </c>
      <c r="BH305">
        <v>0</v>
      </c>
      <c r="BI305">
        <v>14.108000000000001</v>
      </c>
      <c r="BJ305">
        <v>10.635999999999999</v>
      </c>
      <c r="BK305">
        <v>0</v>
      </c>
      <c r="BL305">
        <v>10.635999999999999</v>
      </c>
      <c r="BM305">
        <v>19.337900000000001</v>
      </c>
      <c r="BQ305">
        <v>653.35199999999998</v>
      </c>
      <c r="BR305">
        <v>0.493232</v>
      </c>
      <c r="BS305">
        <v>0.27707900000000002</v>
      </c>
      <c r="BT305">
        <v>1.1079E-2</v>
      </c>
      <c r="BU305">
        <v>11.873333000000001</v>
      </c>
      <c r="BV305">
        <f t="shared" si="4"/>
        <v>5.5692879000000008</v>
      </c>
    </row>
    <row r="306" spans="1:74" customFormat="1" x14ac:dyDescent="0.25">
      <c r="A306" s="40">
        <v>41703</v>
      </c>
      <c r="B306" s="41">
        <v>0.60097172453703707</v>
      </c>
      <c r="C306">
        <v>12.763999999999999</v>
      </c>
      <c r="D306">
        <v>0.15629999999999999</v>
      </c>
      <c r="E306">
        <v>1563.111298</v>
      </c>
      <c r="F306">
        <v>676.6</v>
      </c>
      <c r="G306">
        <v>7.8</v>
      </c>
      <c r="H306">
        <v>2219.6</v>
      </c>
      <c r="J306">
        <v>3.9</v>
      </c>
      <c r="K306">
        <v>0.88829999999999998</v>
      </c>
      <c r="L306">
        <v>11.3385</v>
      </c>
      <c r="M306">
        <v>0.1389</v>
      </c>
      <c r="N306">
        <v>601.05970000000002</v>
      </c>
      <c r="O306">
        <v>6.8971999999999998</v>
      </c>
      <c r="P306">
        <v>608</v>
      </c>
      <c r="Q306">
        <v>453.13909999999998</v>
      </c>
      <c r="R306">
        <v>5.1997999999999998</v>
      </c>
      <c r="S306">
        <v>458.3</v>
      </c>
      <c r="T306">
        <v>2219.5686000000001</v>
      </c>
      <c r="W306">
        <v>0</v>
      </c>
      <c r="X306">
        <v>3.4645000000000001</v>
      </c>
      <c r="Y306">
        <v>12.3</v>
      </c>
      <c r="Z306">
        <v>868</v>
      </c>
      <c r="AA306">
        <v>886</v>
      </c>
      <c r="AB306">
        <v>815</v>
      </c>
      <c r="AC306">
        <v>52</v>
      </c>
      <c r="AD306">
        <v>5.55</v>
      </c>
      <c r="AE306">
        <v>0.13</v>
      </c>
      <c r="AF306">
        <v>994</v>
      </c>
      <c r="AG306">
        <v>-12</v>
      </c>
      <c r="AH306">
        <v>12.079000000000001</v>
      </c>
      <c r="AI306">
        <v>10</v>
      </c>
      <c r="AJ306">
        <v>191.1</v>
      </c>
      <c r="AK306">
        <v>189</v>
      </c>
      <c r="AL306">
        <v>4.7</v>
      </c>
      <c r="AM306">
        <v>195</v>
      </c>
      <c r="AN306" t="s">
        <v>155</v>
      </c>
      <c r="AO306">
        <v>2</v>
      </c>
      <c r="AP306" s="42">
        <v>0.80923611111111116</v>
      </c>
      <c r="AQ306">
        <v>47.160792000000001</v>
      </c>
      <c r="AR306">
        <v>-88.484084999999993</v>
      </c>
      <c r="AS306">
        <v>312</v>
      </c>
      <c r="AT306">
        <v>36.5</v>
      </c>
      <c r="AU306">
        <v>11</v>
      </c>
      <c r="AV306">
        <v>8</v>
      </c>
      <c r="AW306" t="s">
        <v>407</v>
      </c>
      <c r="AX306">
        <v>1.4</v>
      </c>
      <c r="AY306">
        <v>2.4</v>
      </c>
      <c r="AZ306">
        <v>3</v>
      </c>
      <c r="BA306">
        <v>14.048999999999999</v>
      </c>
      <c r="BB306">
        <v>16.04</v>
      </c>
      <c r="BC306">
        <v>1.1399999999999999</v>
      </c>
      <c r="BD306">
        <v>12.569000000000001</v>
      </c>
      <c r="BE306">
        <v>2942.65</v>
      </c>
      <c r="BF306">
        <v>22.937000000000001</v>
      </c>
      <c r="BG306">
        <v>16.335999999999999</v>
      </c>
      <c r="BH306">
        <v>0.187</v>
      </c>
      <c r="BI306">
        <v>16.523</v>
      </c>
      <c r="BJ306">
        <v>12.315</v>
      </c>
      <c r="BK306">
        <v>0.14099999999999999</v>
      </c>
      <c r="BL306">
        <v>12.457000000000001</v>
      </c>
      <c r="BM306">
        <v>19.0334</v>
      </c>
      <c r="BQ306">
        <v>653.77200000000005</v>
      </c>
      <c r="BR306">
        <v>0.58073200000000003</v>
      </c>
      <c r="BS306">
        <v>0.27792099999999997</v>
      </c>
      <c r="BT306">
        <v>1.0078999999999999E-2</v>
      </c>
      <c r="BU306">
        <v>13.979671</v>
      </c>
      <c r="BV306">
        <f t="shared" si="4"/>
        <v>5.5862121</v>
      </c>
    </row>
    <row r="307" spans="1:74" customFormat="1" x14ac:dyDescent="0.25">
      <c r="A307" s="40">
        <v>41703</v>
      </c>
      <c r="B307" s="41">
        <v>0.60098329861111111</v>
      </c>
      <c r="C307">
        <v>12.807</v>
      </c>
      <c r="D307">
        <v>0.14899999999999999</v>
      </c>
      <c r="E307">
        <v>1490</v>
      </c>
      <c r="F307">
        <v>723.9</v>
      </c>
      <c r="G307">
        <v>-20.8</v>
      </c>
      <c r="H307">
        <v>2041.3</v>
      </c>
      <c r="J307">
        <v>3.85</v>
      </c>
      <c r="K307">
        <v>0.8881</v>
      </c>
      <c r="L307">
        <v>11.3748</v>
      </c>
      <c r="M307">
        <v>0.1323</v>
      </c>
      <c r="N307">
        <v>642.95899999999995</v>
      </c>
      <c r="O307">
        <v>0</v>
      </c>
      <c r="P307">
        <v>643</v>
      </c>
      <c r="Q307">
        <v>484.7269</v>
      </c>
      <c r="R307">
        <v>0</v>
      </c>
      <c r="S307">
        <v>484.7</v>
      </c>
      <c r="T307">
        <v>2041.3302000000001</v>
      </c>
      <c r="W307">
        <v>0</v>
      </c>
      <c r="X307">
        <v>3.4155000000000002</v>
      </c>
      <c r="Y307">
        <v>12.2</v>
      </c>
      <c r="Z307">
        <v>869</v>
      </c>
      <c r="AA307">
        <v>886</v>
      </c>
      <c r="AB307">
        <v>816</v>
      </c>
      <c r="AC307">
        <v>52</v>
      </c>
      <c r="AD307">
        <v>5.55</v>
      </c>
      <c r="AE307">
        <v>0.13</v>
      </c>
      <c r="AF307">
        <v>994</v>
      </c>
      <c r="AG307">
        <v>-12</v>
      </c>
      <c r="AH307">
        <v>12</v>
      </c>
      <c r="AI307">
        <v>10</v>
      </c>
      <c r="AJ307">
        <v>191</v>
      </c>
      <c r="AK307">
        <v>189</v>
      </c>
      <c r="AL307">
        <v>4.4000000000000004</v>
      </c>
      <c r="AM307">
        <v>195</v>
      </c>
      <c r="AN307" t="s">
        <v>155</v>
      </c>
      <c r="AO307">
        <v>2</v>
      </c>
      <c r="AP307" s="42">
        <v>0.80924768518518519</v>
      </c>
      <c r="AQ307">
        <v>47.160952999999999</v>
      </c>
      <c r="AR307">
        <v>-88.484065000000001</v>
      </c>
      <c r="AS307">
        <v>312.3</v>
      </c>
      <c r="AT307">
        <v>37.700000000000003</v>
      </c>
      <c r="AU307">
        <v>11</v>
      </c>
      <c r="AV307">
        <v>9</v>
      </c>
      <c r="AW307" t="s">
        <v>394</v>
      </c>
      <c r="AX307">
        <v>1.5</v>
      </c>
      <c r="AY307">
        <v>2.7</v>
      </c>
      <c r="AZ307">
        <v>3.2</v>
      </c>
      <c r="BA307">
        <v>14.048999999999999</v>
      </c>
      <c r="BB307">
        <v>16.03</v>
      </c>
      <c r="BC307">
        <v>1.1399999999999999</v>
      </c>
      <c r="BD307">
        <v>12.596</v>
      </c>
      <c r="BE307">
        <v>2949.0479999999998</v>
      </c>
      <c r="BF307">
        <v>21.835999999999999</v>
      </c>
      <c r="BG307">
        <v>17.457000000000001</v>
      </c>
      <c r="BH307">
        <v>0</v>
      </c>
      <c r="BI307">
        <v>17.457000000000001</v>
      </c>
      <c r="BJ307">
        <v>13.161</v>
      </c>
      <c r="BK307">
        <v>0</v>
      </c>
      <c r="BL307">
        <v>13.161</v>
      </c>
      <c r="BM307">
        <v>17.486999999999998</v>
      </c>
      <c r="BQ307">
        <v>643.86099999999999</v>
      </c>
      <c r="BR307">
        <v>0.51339900000000005</v>
      </c>
      <c r="BS307">
        <v>0.27523700000000001</v>
      </c>
      <c r="BT307">
        <v>1.0921E-2</v>
      </c>
      <c r="BU307">
        <v>12.358798</v>
      </c>
      <c r="BV307">
        <f t="shared" si="4"/>
        <v>5.5322637000000006</v>
      </c>
    </row>
    <row r="308" spans="1:74" customFormat="1" x14ac:dyDescent="0.25">
      <c r="A308" s="40">
        <v>41703</v>
      </c>
      <c r="B308" s="41">
        <v>0.60099487268518514</v>
      </c>
      <c r="C308">
        <v>12.98</v>
      </c>
      <c r="D308">
        <v>0.14460000000000001</v>
      </c>
      <c r="E308">
        <v>1446.205788</v>
      </c>
      <c r="F308">
        <v>744.1</v>
      </c>
      <c r="G308">
        <v>-6.7</v>
      </c>
      <c r="H308">
        <v>1949.1</v>
      </c>
      <c r="J308">
        <v>3.8</v>
      </c>
      <c r="K308">
        <v>0.88690000000000002</v>
      </c>
      <c r="L308">
        <v>11.511900000000001</v>
      </c>
      <c r="M308">
        <v>0.1283</v>
      </c>
      <c r="N308">
        <v>659.99279999999999</v>
      </c>
      <c r="O308">
        <v>0</v>
      </c>
      <c r="P308">
        <v>660</v>
      </c>
      <c r="Q308">
        <v>497.56880000000001</v>
      </c>
      <c r="R308">
        <v>0</v>
      </c>
      <c r="S308">
        <v>497.6</v>
      </c>
      <c r="T308">
        <v>1949.0798</v>
      </c>
      <c r="W308">
        <v>0</v>
      </c>
      <c r="X308">
        <v>3.3677999999999999</v>
      </c>
      <c r="Y308">
        <v>12.3</v>
      </c>
      <c r="Z308">
        <v>869</v>
      </c>
      <c r="AA308">
        <v>885</v>
      </c>
      <c r="AB308">
        <v>816</v>
      </c>
      <c r="AC308">
        <v>52</v>
      </c>
      <c r="AD308">
        <v>5.55</v>
      </c>
      <c r="AE308">
        <v>0.13</v>
      </c>
      <c r="AF308">
        <v>994</v>
      </c>
      <c r="AG308">
        <v>-12</v>
      </c>
      <c r="AH308">
        <v>12</v>
      </c>
      <c r="AI308">
        <v>10</v>
      </c>
      <c r="AJ308">
        <v>191</v>
      </c>
      <c r="AK308">
        <v>189.9</v>
      </c>
      <c r="AL308">
        <v>4.5</v>
      </c>
      <c r="AM308">
        <v>195</v>
      </c>
      <c r="AN308" t="s">
        <v>155</v>
      </c>
      <c r="AO308">
        <v>2</v>
      </c>
      <c r="AP308" s="42">
        <v>0.80925925925925923</v>
      </c>
      <c r="AQ308">
        <v>47.161113</v>
      </c>
      <c r="AR308">
        <v>-88.484037999999998</v>
      </c>
      <c r="AS308">
        <v>312.7</v>
      </c>
      <c r="AT308">
        <v>38.1</v>
      </c>
      <c r="AU308">
        <v>11</v>
      </c>
      <c r="AV308">
        <v>9</v>
      </c>
      <c r="AW308" t="s">
        <v>394</v>
      </c>
      <c r="AX308">
        <v>2.1</v>
      </c>
      <c r="AY308">
        <v>1</v>
      </c>
      <c r="AZ308">
        <v>3.7</v>
      </c>
      <c r="BA308">
        <v>14.048999999999999</v>
      </c>
      <c r="BB308">
        <v>15.85</v>
      </c>
      <c r="BC308">
        <v>1.1299999999999999</v>
      </c>
      <c r="BD308">
        <v>12.749000000000001</v>
      </c>
      <c r="BE308">
        <v>2953.2649999999999</v>
      </c>
      <c r="BF308">
        <v>20.943999999999999</v>
      </c>
      <c r="BG308">
        <v>17.731000000000002</v>
      </c>
      <c r="BH308">
        <v>0</v>
      </c>
      <c r="BI308">
        <v>17.731000000000002</v>
      </c>
      <c r="BJ308">
        <v>13.367000000000001</v>
      </c>
      <c r="BK308">
        <v>0</v>
      </c>
      <c r="BL308">
        <v>13.367000000000001</v>
      </c>
      <c r="BM308">
        <v>16.5214</v>
      </c>
      <c r="BQ308">
        <v>628.20500000000004</v>
      </c>
      <c r="BR308">
        <v>0.57239099999999998</v>
      </c>
      <c r="BS308">
        <v>0.27776299999999998</v>
      </c>
      <c r="BT308">
        <v>1.0999999999999999E-2</v>
      </c>
      <c r="BU308">
        <v>13.778881999999999</v>
      </c>
      <c r="BV308">
        <f t="shared" si="4"/>
        <v>5.5830362999999998</v>
      </c>
    </row>
    <row r="309" spans="1:74" customFormat="1" x14ac:dyDescent="0.25">
      <c r="A309" s="40">
        <v>41703</v>
      </c>
      <c r="B309" s="41">
        <v>0.60100644675925929</v>
      </c>
      <c r="C309">
        <v>12.938000000000001</v>
      </c>
      <c r="D309">
        <v>0.1326</v>
      </c>
      <c r="E309">
        <v>1326.25</v>
      </c>
      <c r="F309">
        <v>747.3</v>
      </c>
      <c r="G309">
        <v>-6.7</v>
      </c>
      <c r="H309">
        <v>1803.8</v>
      </c>
      <c r="J309">
        <v>3.65</v>
      </c>
      <c r="K309">
        <v>0.88749999999999996</v>
      </c>
      <c r="L309">
        <v>11.481999999999999</v>
      </c>
      <c r="M309">
        <v>0.1177</v>
      </c>
      <c r="N309">
        <v>663.22220000000004</v>
      </c>
      <c r="O309">
        <v>0</v>
      </c>
      <c r="P309">
        <v>663.2</v>
      </c>
      <c r="Q309">
        <v>500.0034</v>
      </c>
      <c r="R309">
        <v>0</v>
      </c>
      <c r="S309">
        <v>500</v>
      </c>
      <c r="T309">
        <v>1803.8271</v>
      </c>
      <c r="W309">
        <v>0</v>
      </c>
      <c r="X309">
        <v>3.2368000000000001</v>
      </c>
      <c r="Y309">
        <v>12.2</v>
      </c>
      <c r="Z309">
        <v>869</v>
      </c>
      <c r="AA309">
        <v>885</v>
      </c>
      <c r="AB309">
        <v>815</v>
      </c>
      <c r="AC309">
        <v>52</v>
      </c>
      <c r="AD309">
        <v>5.55</v>
      </c>
      <c r="AE309">
        <v>0.13</v>
      </c>
      <c r="AF309">
        <v>994</v>
      </c>
      <c r="AG309">
        <v>-12</v>
      </c>
      <c r="AH309">
        <v>12</v>
      </c>
      <c r="AI309">
        <v>10</v>
      </c>
      <c r="AJ309">
        <v>191</v>
      </c>
      <c r="AK309">
        <v>189.1</v>
      </c>
      <c r="AL309">
        <v>4.4000000000000004</v>
      </c>
      <c r="AM309">
        <v>195</v>
      </c>
      <c r="AN309" t="s">
        <v>155</v>
      </c>
      <c r="AO309">
        <v>2</v>
      </c>
      <c r="AP309" s="42">
        <v>0.80927083333333327</v>
      </c>
      <c r="AQ309">
        <v>47.161282</v>
      </c>
      <c r="AR309">
        <v>-88.484025000000003</v>
      </c>
      <c r="AS309">
        <v>313</v>
      </c>
      <c r="AT309">
        <v>39.200000000000003</v>
      </c>
      <c r="AU309">
        <v>11</v>
      </c>
      <c r="AV309">
        <v>9</v>
      </c>
      <c r="AW309" t="s">
        <v>394</v>
      </c>
      <c r="AX309">
        <v>1.2</v>
      </c>
      <c r="AY309">
        <v>1.2</v>
      </c>
      <c r="AZ309">
        <v>2.9</v>
      </c>
      <c r="BA309">
        <v>14.048999999999999</v>
      </c>
      <c r="BB309">
        <v>15.93</v>
      </c>
      <c r="BC309">
        <v>1.1299999999999999</v>
      </c>
      <c r="BD309">
        <v>12.68</v>
      </c>
      <c r="BE309">
        <v>2959.3919999999998</v>
      </c>
      <c r="BF309">
        <v>19.308</v>
      </c>
      <c r="BG309">
        <v>17.901</v>
      </c>
      <c r="BH309">
        <v>0</v>
      </c>
      <c r="BI309">
        <v>17.901</v>
      </c>
      <c r="BJ309">
        <v>13.496</v>
      </c>
      <c r="BK309">
        <v>0</v>
      </c>
      <c r="BL309">
        <v>13.496</v>
      </c>
      <c r="BM309">
        <v>15.3619</v>
      </c>
      <c r="BQ309">
        <v>606.601</v>
      </c>
      <c r="BR309">
        <v>0.59918300000000002</v>
      </c>
      <c r="BS309">
        <v>0.27247399999999999</v>
      </c>
      <c r="BT309">
        <v>1.1920999999999999E-2</v>
      </c>
      <c r="BU309">
        <v>14.423833</v>
      </c>
      <c r="BV309">
        <f t="shared" si="4"/>
        <v>5.4767274000000006</v>
      </c>
    </row>
    <row r="310" spans="1:74" customFormat="1" x14ac:dyDescent="0.25">
      <c r="A310" s="40">
        <v>41703</v>
      </c>
      <c r="B310" s="41">
        <v>0.60101802083333333</v>
      </c>
      <c r="C310">
        <v>12.842000000000001</v>
      </c>
      <c r="D310">
        <v>0.1123</v>
      </c>
      <c r="E310">
        <v>1123.391304</v>
      </c>
      <c r="F310">
        <v>747.5</v>
      </c>
      <c r="G310">
        <v>-1.2</v>
      </c>
      <c r="H310">
        <v>1617.1</v>
      </c>
      <c r="J310">
        <v>3.5</v>
      </c>
      <c r="K310">
        <v>0.88839999999999997</v>
      </c>
      <c r="L310">
        <v>11.4093</v>
      </c>
      <c r="M310">
        <v>9.98E-2</v>
      </c>
      <c r="N310">
        <v>664.10739999999998</v>
      </c>
      <c r="O310">
        <v>0</v>
      </c>
      <c r="P310">
        <v>664.1</v>
      </c>
      <c r="Q310">
        <v>500.67079999999999</v>
      </c>
      <c r="R310">
        <v>0</v>
      </c>
      <c r="S310">
        <v>500.7</v>
      </c>
      <c r="T310">
        <v>1617.0662</v>
      </c>
      <c r="W310">
        <v>0</v>
      </c>
      <c r="X310">
        <v>3.1073</v>
      </c>
      <c r="Y310">
        <v>12.1</v>
      </c>
      <c r="Z310">
        <v>870</v>
      </c>
      <c r="AA310">
        <v>885</v>
      </c>
      <c r="AB310">
        <v>814</v>
      </c>
      <c r="AC310">
        <v>52</v>
      </c>
      <c r="AD310">
        <v>5.55</v>
      </c>
      <c r="AE310">
        <v>0.13</v>
      </c>
      <c r="AF310">
        <v>994</v>
      </c>
      <c r="AG310">
        <v>-12</v>
      </c>
      <c r="AH310">
        <v>12</v>
      </c>
      <c r="AI310">
        <v>10</v>
      </c>
      <c r="AJ310">
        <v>191</v>
      </c>
      <c r="AK310">
        <v>189.9</v>
      </c>
      <c r="AL310">
        <v>3.9</v>
      </c>
      <c r="AM310">
        <v>195</v>
      </c>
      <c r="AN310" t="s">
        <v>155</v>
      </c>
      <c r="AO310">
        <v>2</v>
      </c>
      <c r="AP310" s="42">
        <v>0.80928240740740742</v>
      </c>
      <c r="AQ310">
        <v>47.161450000000002</v>
      </c>
      <c r="AR310">
        <v>-88.484039999999993</v>
      </c>
      <c r="AS310">
        <v>313.60000000000002</v>
      </c>
      <c r="AT310">
        <v>39.799999999999997</v>
      </c>
      <c r="AU310">
        <v>11</v>
      </c>
      <c r="AV310">
        <v>9</v>
      </c>
      <c r="AW310" t="s">
        <v>394</v>
      </c>
      <c r="AX310">
        <v>1.3</v>
      </c>
      <c r="AY310">
        <v>1.3</v>
      </c>
      <c r="AZ310">
        <v>2.9</v>
      </c>
      <c r="BA310">
        <v>14.048999999999999</v>
      </c>
      <c r="BB310">
        <v>16.09</v>
      </c>
      <c r="BC310">
        <v>1.1499999999999999</v>
      </c>
      <c r="BD310">
        <v>12.557</v>
      </c>
      <c r="BE310">
        <v>2968.2820000000002</v>
      </c>
      <c r="BF310">
        <v>16.527000000000001</v>
      </c>
      <c r="BG310">
        <v>18.093</v>
      </c>
      <c r="BH310">
        <v>0</v>
      </c>
      <c r="BI310">
        <v>18.093</v>
      </c>
      <c r="BJ310">
        <v>13.641</v>
      </c>
      <c r="BK310">
        <v>0</v>
      </c>
      <c r="BL310">
        <v>13.641</v>
      </c>
      <c r="BM310">
        <v>13.900700000000001</v>
      </c>
      <c r="BQ310">
        <v>587.798</v>
      </c>
      <c r="BR310">
        <v>0.52271500000000004</v>
      </c>
      <c r="BS310">
        <v>0.27292100000000002</v>
      </c>
      <c r="BT310">
        <v>1.2921E-2</v>
      </c>
      <c r="BU310">
        <v>12.583057</v>
      </c>
      <c r="BV310">
        <f t="shared" si="4"/>
        <v>5.4857121000000006</v>
      </c>
    </row>
    <row r="311" spans="1:74" customFormat="1" x14ac:dyDescent="0.25">
      <c r="A311" s="40">
        <v>41703</v>
      </c>
      <c r="B311" s="41">
        <v>0.60102959490740737</v>
      </c>
      <c r="C311">
        <v>12.912000000000001</v>
      </c>
      <c r="D311">
        <v>0.14630000000000001</v>
      </c>
      <c r="E311">
        <v>1462.521739</v>
      </c>
      <c r="F311">
        <v>747.4</v>
      </c>
      <c r="G311">
        <v>-3.9</v>
      </c>
      <c r="H311">
        <v>1499.2</v>
      </c>
      <c r="J311">
        <v>3.34</v>
      </c>
      <c r="K311">
        <v>0.88759999999999994</v>
      </c>
      <c r="L311">
        <v>11.460800000000001</v>
      </c>
      <c r="M311">
        <v>0.1298</v>
      </c>
      <c r="N311">
        <v>663.41880000000003</v>
      </c>
      <c r="O311">
        <v>0</v>
      </c>
      <c r="P311">
        <v>663.4</v>
      </c>
      <c r="Q311">
        <v>500.15159999999997</v>
      </c>
      <c r="R311">
        <v>0</v>
      </c>
      <c r="S311">
        <v>500.2</v>
      </c>
      <c r="T311">
        <v>1499.2239</v>
      </c>
      <c r="W311">
        <v>0</v>
      </c>
      <c r="X311">
        <v>2.9643000000000002</v>
      </c>
      <c r="Y311">
        <v>12.1</v>
      </c>
      <c r="Z311">
        <v>869</v>
      </c>
      <c r="AA311">
        <v>885</v>
      </c>
      <c r="AB311">
        <v>814</v>
      </c>
      <c r="AC311">
        <v>52</v>
      </c>
      <c r="AD311">
        <v>5.55</v>
      </c>
      <c r="AE311">
        <v>0.13</v>
      </c>
      <c r="AF311">
        <v>994</v>
      </c>
      <c r="AG311">
        <v>-12</v>
      </c>
      <c r="AH311">
        <v>12</v>
      </c>
      <c r="AI311">
        <v>10</v>
      </c>
      <c r="AJ311">
        <v>190.1</v>
      </c>
      <c r="AK311">
        <v>190</v>
      </c>
      <c r="AL311">
        <v>3.7</v>
      </c>
      <c r="AM311">
        <v>195</v>
      </c>
      <c r="AN311" t="s">
        <v>155</v>
      </c>
      <c r="AO311">
        <v>2</v>
      </c>
      <c r="AP311" s="42">
        <v>0.80929398148148157</v>
      </c>
      <c r="AQ311">
        <v>47.161622000000001</v>
      </c>
      <c r="AR311">
        <v>-88.484092000000004</v>
      </c>
      <c r="AS311">
        <v>314.10000000000002</v>
      </c>
      <c r="AT311">
        <v>41</v>
      </c>
      <c r="AU311">
        <v>11</v>
      </c>
      <c r="AV311">
        <v>9</v>
      </c>
      <c r="AW311" t="s">
        <v>394</v>
      </c>
      <c r="AX311">
        <v>1.6</v>
      </c>
      <c r="AY311">
        <v>1</v>
      </c>
      <c r="AZ311">
        <v>3</v>
      </c>
      <c r="BA311">
        <v>14.048999999999999</v>
      </c>
      <c r="BB311">
        <v>15.98</v>
      </c>
      <c r="BC311">
        <v>1.1399999999999999</v>
      </c>
      <c r="BD311">
        <v>12.659000000000001</v>
      </c>
      <c r="BE311">
        <v>2963.91</v>
      </c>
      <c r="BF311">
        <v>21.367999999999999</v>
      </c>
      <c r="BG311">
        <v>17.966999999999999</v>
      </c>
      <c r="BH311">
        <v>0</v>
      </c>
      <c r="BI311">
        <v>17.966999999999999</v>
      </c>
      <c r="BJ311">
        <v>13.545</v>
      </c>
      <c r="BK311">
        <v>0</v>
      </c>
      <c r="BL311">
        <v>13.545</v>
      </c>
      <c r="BM311">
        <v>12.811</v>
      </c>
      <c r="BQ311">
        <v>557.40800000000002</v>
      </c>
      <c r="BR311">
        <v>0.51876299999999997</v>
      </c>
      <c r="BS311">
        <v>0.269316</v>
      </c>
      <c r="BT311">
        <v>1.2078999999999999E-2</v>
      </c>
      <c r="BU311">
        <v>12.487923</v>
      </c>
      <c r="BV311">
        <f t="shared" si="4"/>
        <v>5.4132516000000006</v>
      </c>
    </row>
    <row r="312" spans="1:74" customFormat="1" x14ac:dyDescent="0.25">
      <c r="A312" s="40">
        <v>41703</v>
      </c>
      <c r="B312" s="41">
        <v>0.60104116898148152</v>
      </c>
      <c r="C312">
        <v>13.087</v>
      </c>
      <c r="D312">
        <v>0.17799999999999999</v>
      </c>
      <c r="E312">
        <v>1780.048309</v>
      </c>
      <c r="F312">
        <v>741.6</v>
      </c>
      <c r="G312">
        <v>5.5</v>
      </c>
      <c r="H312">
        <v>1734.6</v>
      </c>
      <c r="J312">
        <v>3.3</v>
      </c>
      <c r="K312">
        <v>0.88580000000000003</v>
      </c>
      <c r="L312">
        <v>11.5929</v>
      </c>
      <c r="M312">
        <v>0.15770000000000001</v>
      </c>
      <c r="N312">
        <v>656.91959999999995</v>
      </c>
      <c r="O312">
        <v>4.9043000000000001</v>
      </c>
      <c r="P312">
        <v>661.8</v>
      </c>
      <c r="Q312">
        <v>495.26089999999999</v>
      </c>
      <c r="R312">
        <v>3.6974999999999998</v>
      </c>
      <c r="S312">
        <v>499</v>
      </c>
      <c r="T312">
        <v>1734.6433999999999</v>
      </c>
      <c r="W312">
        <v>0</v>
      </c>
      <c r="X312">
        <v>2.9196</v>
      </c>
      <c r="Y312">
        <v>12</v>
      </c>
      <c r="Z312">
        <v>869</v>
      </c>
      <c r="AA312">
        <v>886</v>
      </c>
      <c r="AB312">
        <v>814</v>
      </c>
      <c r="AC312">
        <v>52</v>
      </c>
      <c r="AD312">
        <v>5.55</v>
      </c>
      <c r="AE312">
        <v>0.13</v>
      </c>
      <c r="AF312">
        <v>993</v>
      </c>
      <c r="AG312">
        <v>-12</v>
      </c>
      <c r="AH312">
        <v>11.079000000000001</v>
      </c>
      <c r="AI312">
        <v>10</v>
      </c>
      <c r="AJ312">
        <v>190</v>
      </c>
      <c r="AK312">
        <v>189.1</v>
      </c>
      <c r="AL312">
        <v>3.9</v>
      </c>
      <c r="AM312">
        <v>195</v>
      </c>
      <c r="AN312" t="s">
        <v>155</v>
      </c>
      <c r="AO312">
        <v>2</v>
      </c>
      <c r="AP312" s="42">
        <v>0.8093055555555555</v>
      </c>
      <c r="AQ312">
        <v>47.161783</v>
      </c>
      <c r="AR312">
        <v>-88.484139999999996</v>
      </c>
      <c r="AS312">
        <v>314.60000000000002</v>
      </c>
      <c r="AT312">
        <v>39.799999999999997</v>
      </c>
      <c r="AU312">
        <v>11</v>
      </c>
      <c r="AV312">
        <v>9</v>
      </c>
      <c r="AW312" t="s">
        <v>394</v>
      </c>
      <c r="AX312">
        <v>1.6</v>
      </c>
      <c r="AY312">
        <v>1.2</v>
      </c>
      <c r="AZ312">
        <v>3.1</v>
      </c>
      <c r="BA312">
        <v>14.048999999999999</v>
      </c>
      <c r="BB312">
        <v>15.72</v>
      </c>
      <c r="BC312">
        <v>1.1200000000000001</v>
      </c>
      <c r="BD312">
        <v>12.891</v>
      </c>
      <c r="BE312">
        <v>2951.779</v>
      </c>
      <c r="BF312">
        <v>25.553000000000001</v>
      </c>
      <c r="BG312">
        <v>17.515999999999998</v>
      </c>
      <c r="BH312">
        <v>0.13100000000000001</v>
      </c>
      <c r="BI312">
        <v>17.646999999999998</v>
      </c>
      <c r="BJ312">
        <v>13.206</v>
      </c>
      <c r="BK312">
        <v>9.9000000000000005E-2</v>
      </c>
      <c r="BL312">
        <v>13.304</v>
      </c>
      <c r="BM312">
        <v>14.5937</v>
      </c>
      <c r="BQ312">
        <v>540.52599999999995</v>
      </c>
      <c r="BR312">
        <v>0.52360499999999999</v>
      </c>
      <c r="BS312">
        <v>0.27268399999999998</v>
      </c>
      <c r="BT312">
        <v>1.2E-2</v>
      </c>
      <c r="BU312">
        <v>12.604481</v>
      </c>
      <c r="BV312">
        <f t="shared" si="4"/>
        <v>5.4809483999999999</v>
      </c>
    </row>
    <row r="313" spans="1:74" customFormat="1" x14ac:dyDescent="0.25">
      <c r="A313" s="40">
        <v>41703</v>
      </c>
      <c r="B313" s="41">
        <v>0.60105274305555556</v>
      </c>
      <c r="C313">
        <v>13.218</v>
      </c>
      <c r="D313">
        <v>0.19320000000000001</v>
      </c>
      <c r="E313">
        <v>1931.8556699999999</v>
      </c>
      <c r="F313">
        <v>713.9</v>
      </c>
      <c r="G313">
        <v>12.1</v>
      </c>
      <c r="H313">
        <v>1995.1</v>
      </c>
      <c r="J313">
        <v>3.2</v>
      </c>
      <c r="K313">
        <v>0.88439999999999996</v>
      </c>
      <c r="L313">
        <v>11.6896</v>
      </c>
      <c r="M313">
        <v>0.17080000000000001</v>
      </c>
      <c r="N313">
        <v>631.29999999999995</v>
      </c>
      <c r="O313">
        <v>10.675000000000001</v>
      </c>
      <c r="P313">
        <v>642</v>
      </c>
      <c r="Q313">
        <v>475.94670000000002</v>
      </c>
      <c r="R313">
        <v>8.0480999999999998</v>
      </c>
      <c r="S313">
        <v>484</v>
      </c>
      <c r="T313">
        <v>1995.0516</v>
      </c>
      <c r="W313">
        <v>0</v>
      </c>
      <c r="X313">
        <v>2.8298999999999999</v>
      </c>
      <c r="Y313">
        <v>12.1</v>
      </c>
      <c r="Z313">
        <v>868</v>
      </c>
      <c r="AA313">
        <v>885</v>
      </c>
      <c r="AB313">
        <v>814</v>
      </c>
      <c r="AC313">
        <v>52</v>
      </c>
      <c r="AD313">
        <v>5.55</v>
      </c>
      <c r="AE313">
        <v>0.13</v>
      </c>
      <c r="AF313">
        <v>993</v>
      </c>
      <c r="AG313">
        <v>-12</v>
      </c>
      <c r="AH313">
        <v>11.920999999999999</v>
      </c>
      <c r="AI313">
        <v>10</v>
      </c>
      <c r="AJ313">
        <v>190.9</v>
      </c>
      <c r="AK313">
        <v>189</v>
      </c>
      <c r="AL313">
        <v>3.7</v>
      </c>
      <c r="AM313">
        <v>195</v>
      </c>
      <c r="AN313" t="s">
        <v>155</v>
      </c>
      <c r="AO313">
        <v>2</v>
      </c>
      <c r="AP313" s="42">
        <v>0.80931712962962965</v>
      </c>
      <c r="AQ313">
        <v>47.161945000000003</v>
      </c>
      <c r="AR313">
        <v>-88.484193000000005</v>
      </c>
      <c r="AS313">
        <v>314.60000000000002</v>
      </c>
      <c r="AT313">
        <v>40.299999999999997</v>
      </c>
      <c r="AU313">
        <v>11</v>
      </c>
      <c r="AV313">
        <v>9</v>
      </c>
      <c r="AW313" t="s">
        <v>394</v>
      </c>
      <c r="AX313">
        <v>1.8</v>
      </c>
      <c r="AY313">
        <v>1.6</v>
      </c>
      <c r="AZ313">
        <v>3.4</v>
      </c>
      <c r="BA313">
        <v>14.048999999999999</v>
      </c>
      <c r="BB313">
        <v>15.52</v>
      </c>
      <c r="BC313">
        <v>1.1000000000000001</v>
      </c>
      <c r="BD313">
        <v>13.076000000000001</v>
      </c>
      <c r="BE313">
        <v>2942.7460000000001</v>
      </c>
      <c r="BF313">
        <v>27.373999999999999</v>
      </c>
      <c r="BG313">
        <v>16.643000000000001</v>
      </c>
      <c r="BH313">
        <v>0.28100000000000003</v>
      </c>
      <c r="BI313">
        <v>16.923999999999999</v>
      </c>
      <c r="BJ313">
        <v>12.547000000000001</v>
      </c>
      <c r="BK313">
        <v>0.21199999999999999</v>
      </c>
      <c r="BL313">
        <v>12.759</v>
      </c>
      <c r="BM313">
        <v>16.5947</v>
      </c>
      <c r="BQ313">
        <v>518.00099999999998</v>
      </c>
      <c r="BR313">
        <v>0.420848</v>
      </c>
      <c r="BS313">
        <v>0.27484199999999998</v>
      </c>
      <c r="BT313">
        <v>1.1079E-2</v>
      </c>
      <c r="BU313">
        <v>10.130863</v>
      </c>
      <c r="BV313">
        <f t="shared" si="4"/>
        <v>5.5243241999999997</v>
      </c>
    </row>
    <row r="314" spans="1:74" customFormat="1" x14ac:dyDescent="0.25">
      <c r="A314" s="40">
        <v>41703</v>
      </c>
      <c r="B314" s="41">
        <v>0.6010643171296296</v>
      </c>
      <c r="C314">
        <v>13.223000000000001</v>
      </c>
      <c r="D314">
        <v>0.2117</v>
      </c>
      <c r="E314">
        <v>2116.8032130000001</v>
      </c>
      <c r="F314">
        <v>698.2</v>
      </c>
      <c r="G314">
        <v>1.3</v>
      </c>
      <c r="H314">
        <v>2076.9</v>
      </c>
      <c r="J314">
        <v>3.1</v>
      </c>
      <c r="K314">
        <v>0.88419999999999999</v>
      </c>
      <c r="L314">
        <v>11.691800000000001</v>
      </c>
      <c r="M314">
        <v>0.18720000000000001</v>
      </c>
      <c r="N314">
        <v>617.39570000000003</v>
      </c>
      <c r="O314">
        <v>1.1689000000000001</v>
      </c>
      <c r="P314">
        <v>618.6</v>
      </c>
      <c r="Q314">
        <v>465.464</v>
      </c>
      <c r="R314">
        <v>0.88129999999999997</v>
      </c>
      <c r="S314">
        <v>466.3</v>
      </c>
      <c r="T314">
        <v>2076.8703999999998</v>
      </c>
      <c r="W314">
        <v>0</v>
      </c>
      <c r="X314">
        <v>2.7410999999999999</v>
      </c>
      <c r="Y314">
        <v>12</v>
      </c>
      <c r="Z314">
        <v>868</v>
      </c>
      <c r="AA314">
        <v>885</v>
      </c>
      <c r="AB314">
        <v>815</v>
      </c>
      <c r="AC314">
        <v>52</v>
      </c>
      <c r="AD314">
        <v>5.55</v>
      </c>
      <c r="AE314">
        <v>0.13</v>
      </c>
      <c r="AF314">
        <v>993</v>
      </c>
      <c r="AG314">
        <v>-12</v>
      </c>
      <c r="AH314">
        <v>12</v>
      </c>
      <c r="AI314">
        <v>10</v>
      </c>
      <c r="AJ314">
        <v>190.1</v>
      </c>
      <c r="AK314">
        <v>189</v>
      </c>
      <c r="AL314">
        <v>4.2</v>
      </c>
      <c r="AM314">
        <v>195</v>
      </c>
      <c r="AN314" t="s">
        <v>155</v>
      </c>
      <c r="AO314">
        <v>2</v>
      </c>
      <c r="AP314" s="42">
        <v>0.80932870370370369</v>
      </c>
      <c r="AQ314">
        <v>47.162109999999998</v>
      </c>
      <c r="AR314">
        <v>-88.484236999999993</v>
      </c>
      <c r="AS314">
        <v>315.2</v>
      </c>
      <c r="AT314">
        <v>40.700000000000003</v>
      </c>
      <c r="AU314">
        <v>11</v>
      </c>
      <c r="AV314">
        <v>9</v>
      </c>
      <c r="AW314" t="s">
        <v>394</v>
      </c>
      <c r="AX314">
        <v>1.1000000000000001</v>
      </c>
      <c r="AY314">
        <v>1.6</v>
      </c>
      <c r="AZ314">
        <v>2.2999999999999998</v>
      </c>
      <c r="BA314">
        <v>14.048999999999999</v>
      </c>
      <c r="BB314">
        <v>15.48</v>
      </c>
      <c r="BC314">
        <v>1.1000000000000001</v>
      </c>
      <c r="BD314">
        <v>13.095000000000001</v>
      </c>
      <c r="BE314">
        <v>2936.7739999999999</v>
      </c>
      <c r="BF314">
        <v>29.922999999999998</v>
      </c>
      <c r="BG314">
        <v>16.239999999999998</v>
      </c>
      <c r="BH314">
        <v>3.1E-2</v>
      </c>
      <c r="BI314">
        <v>16.271000000000001</v>
      </c>
      <c r="BJ314">
        <v>12.244</v>
      </c>
      <c r="BK314">
        <v>2.3E-2</v>
      </c>
      <c r="BL314">
        <v>12.266999999999999</v>
      </c>
      <c r="BM314">
        <v>17.236999999999998</v>
      </c>
      <c r="BQ314">
        <v>500.62</v>
      </c>
      <c r="BR314">
        <v>0.45160299999999998</v>
      </c>
      <c r="BS314">
        <v>0.27592100000000003</v>
      </c>
      <c r="BT314">
        <v>1.0999999999999999E-2</v>
      </c>
      <c r="BU314">
        <v>10.871214</v>
      </c>
      <c r="BV314">
        <f t="shared" si="4"/>
        <v>5.5460121000000013</v>
      </c>
    </row>
    <row r="315" spans="1:74" customFormat="1" x14ac:dyDescent="0.25">
      <c r="A315" s="40">
        <v>41703</v>
      </c>
      <c r="B315" s="41">
        <v>0.60107589120370364</v>
      </c>
      <c r="C315">
        <v>13.439</v>
      </c>
      <c r="D315">
        <v>0.24179999999999999</v>
      </c>
      <c r="E315">
        <v>2417.8666669999998</v>
      </c>
      <c r="F315">
        <v>709</v>
      </c>
      <c r="G315">
        <v>-3.8</v>
      </c>
      <c r="H315">
        <v>2176.6</v>
      </c>
      <c r="J315">
        <v>3.1</v>
      </c>
      <c r="K315">
        <v>0.88229999999999997</v>
      </c>
      <c r="L315">
        <v>11.8569</v>
      </c>
      <c r="M315">
        <v>0.21329999999999999</v>
      </c>
      <c r="N315">
        <v>625.56290000000001</v>
      </c>
      <c r="O315">
        <v>0</v>
      </c>
      <c r="P315">
        <v>625.6</v>
      </c>
      <c r="Q315">
        <v>471.62139999999999</v>
      </c>
      <c r="R315">
        <v>0</v>
      </c>
      <c r="S315">
        <v>471.6</v>
      </c>
      <c r="T315">
        <v>2176.6082000000001</v>
      </c>
      <c r="W315">
        <v>0</v>
      </c>
      <c r="X315">
        <v>2.7349999999999999</v>
      </c>
      <c r="Y315">
        <v>12.1</v>
      </c>
      <c r="Z315">
        <v>868</v>
      </c>
      <c r="AA315">
        <v>885</v>
      </c>
      <c r="AB315">
        <v>814</v>
      </c>
      <c r="AC315">
        <v>52</v>
      </c>
      <c r="AD315">
        <v>5.55</v>
      </c>
      <c r="AE315">
        <v>0.13</v>
      </c>
      <c r="AF315">
        <v>993</v>
      </c>
      <c r="AG315">
        <v>-12</v>
      </c>
      <c r="AH315">
        <v>12</v>
      </c>
      <c r="AI315">
        <v>10</v>
      </c>
      <c r="AJ315">
        <v>190.9</v>
      </c>
      <c r="AK315">
        <v>189</v>
      </c>
      <c r="AL315">
        <v>4.5</v>
      </c>
      <c r="AM315">
        <v>195</v>
      </c>
      <c r="AN315" t="s">
        <v>155</v>
      </c>
      <c r="AO315">
        <v>2</v>
      </c>
      <c r="AP315" s="42">
        <v>0.80934027777777784</v>
      </c>
      <c r="AQ315">
        <v>47.162280000000003</v>
      </c>
      <c r="AR315">
        <v>-88.484245000000001</v>
      </c>
      <c r="AS315">
        <v>315.2</v>
      </c>
      <c r="AT315">
        <v>41.7</v>
      </c>
      <c r="AU315">
        <v>11</v>
      </c>
      <c r="AV315">
        <v>9</v>
      </c>
      <c r="AW315" t="s">
        <v>394</v>
      </c>
      <c r="AX315">
        <v>1.1000000000000001</v>
      </c>
      <c r="AY315">
        <v>1.7</v>
      </c>
      <c r="AZ315">
        <v>2.2999999999999998</v>
      </c>
      <c r="BA315">
        <v>14.048999999999999</v>
      </c>
      <c r="BB315">
        <v>15.21</v>
      </c>
      <c r="BC315">
        <v>1.08</v>
      </c>
      <c r="BD315">
        <v>13.343999999999999</v>
      </c>
      <c r="BE315">
        <v>2929.3130000000001</v>
      </c>
      <c r="BF315">
        <v>33.542999999999999</v>
      </c>
      <c r="BG315">
        <v>16.184999999999999</v>
      </c>
      <c r="BH315">
        <v>0</v>
      </c>
      <c r="BI315">
        <v>16.184999999999999</v>
      </c>
      <c r="BJ315">
        <v>12.202</v>
      </c>
      <c r="BK315">
        <v>0</v>
      </c>
      <c r="BL315">
        <v>12.202</v>
      </c>
      <c r="BM315">
        <v>17.768000000000001</v>
      </c>
      <c r="BQ315">
        <v>491.31</v>
      </c>
      <c r="BR315">
        <v>0.47526200000000002</v>
      </c>
      <c r="BS315">
        <v>0.27507900000000002</v>
      </c>
      <c r="BT315">
        <v>1.1920999999999999E-2</v>
      </c>
      <c r="BU315">
        <v>11.440744</v>
      </c>
      <c r="BV315">
        <f t="shared" si="4"/>
        <v>5.5290879000000004</v>
      </c>
    </row>
    <row r="316" spans="1:74" customFormat="1" x14ac:dyDescent="0.25">
      <c r="A316" s="40">
        <v>41703</v>
      </c>
      <c r="B316" s="41">
        <v>0.60108746527777779</v>
      </c>
      <c r="C316">
        <v>13.568</v>
      </c>
      <c r="D316">
        <v>0.25490000000000002</v>
      </c>
      <c r="E316">
        <v>2548.875</v>
      </c>
      <c r="F316">
        <v>743.8</v>
      </c>
      <c r="G316">
        <v>6.1</v>
      </c>
      <c r="H316">
        <v>2194</v>
      </c>
      <c r="J316">
        <v>3.1</v>
      </c>
      <c r="K316">
        <v>0.88109999999999999</v>
      </c>
      <c r="L316">
        <v>11.9542</v>
      </c>
      <c r="M316">
        <v>0.22459999999999999</v>
      </c>
      <c r="N316">
        <v>655.32280000000003</v>
      </c>
      <c r="O316">
        <v>5.3464</v>
      </c>
      <c r="P316">
        <v>660.7</v>
      </c>
      <c r="Q316">
        <v>494.2303</v>
      </c>
      <c r="R316">
        <v>4.0320999999999998</v>
      </c>
      <c r="S316">
        <v>498.3</v>
      </c>
      <c r="T316">
        <v>2193.9994000000002</v>
      </c>
      <c r="W316">
        <v>0</v>
      </c>
      <c r="X316">
        <v>2.7313000000000001</v>
      </c>
      <c r="Y316">
        <v>12.1</v>
      </c>
      <c r="Z316">
        <v>868</v>
      </c>
      <c r="AA316">
        <v>885</v>
      </c>
      <c r="AB316">
        <v>811</v>
      </c>
      <c r="AC316">
        <v>52.9</v>
      </c>
      <c r="AD316">
        <v>5.65</v>
      </c>
      <c r="AE316">
        <v>0.13</v>
      </c>
      <c r="AF316">
        <v>993</v>
      </c>
      <c r="AG316">
        <v>-12</v>
      </c>
      <c r="AH316">
        <v>12</v>
      </c>
      <c r="AI316">
        <v>10</v>
      </c>
      <c r="AJ316">
        <v>191</v>
      </c>
      <c r="AK316">
        <v>189</v>
      </c>
      <c r="AL316">
        <v>4.3</v>
      </c>
      <c r="AM316">
        <v>195</v>
      </c>
      <c r="AN316" t="s">
        <v>155</v>
      </c>
      <c r="AO316">
        <v>1</v>
      </c>
      <c r="AP316" s="42">
        <v>0.80935185185185177</v>
      </c>
      <c r="AQ316">
        <v>47.162452000000002</v>
      </c>
      <c r="AR316">
        <v>-88.484247999999994</v>
      </c>
      <c r="AS316">
        <v>315.10000000000002</v>
      </c>
      <c r="AT316">
        <v>41.7</v>
      </c>
      <c r="AU316">
        <v>11</v>
      </c>
      <c r="AV316">
        <v>8</v>
      </c>
      <c r="AW316" t="s">
        <v>395</v>
      </c>
      <c r="AX316">
        <v>1.1000000000000001</v>
      </c>
      <c r="AY316">
        <v>1.8</v>
      </c>
      <c r="AZ316">
        <v>2.1</v>
      </c>
      <c r="BA316">
        <v>14.048999999999999</v>
      </c>
      <c r="BB316">
        <v>15.06</v>
      </c>
      <c r="BC316">
        <v>1.07</v>
      </c>
      <c r="BD316">
        <v>13.499000000000001</v>
      </c>
      <c r="BE316">
        <v>2926.9940000000001</v>
      </c>
      <c r="BF316">
        <v>34.997</v>
      </c>
      <c r="BG316">
        <v>16.803000000000001</v>
      </c>
      <c r="BH316">
        <v>0.13700000000000001</v>
      </c>
      <c r="BI316">
        <v>16.940000000000001</v>
      </c>
      <c r="BJ316">
        <v>12.673</v>
      </c>
      <c r="BK316">
        <v>0.10299999999999999</v>
      </c>
      <c r="BL316">
        <v>12.776</v>
      </c>
      <c r="BM316">
        <v>17.7501</v>
      </c>
      <c r="BQ316">
        <v>486.26299999999998</v>
      </c>
      <c r="BR316">
        <v>0.55896900000000005</v>
      </c>
      <c r="BS316">
        <v>0.27592100000000003</v>
      </c>
      <c r="BT316">
        <v>1.2E-2</v>
      </c>
      <c r="BU316">
        <v>13.455781</v>
      </c>
      <c r="BV316">
        <f t="shared" si="4"/>
        <v>5.5460121000000013</v>
      </c>
    </row>
    <row r="317" spans="1:74" customFormat="1" x14ac:dyDescent="0.25">
      <c r="A317" s="40">
        <v>41703</v>
      </c>
      <c r="B317" s="41">
        <v>0.60109903935185183</v>
      </c>
      <c r="C317">
        <v>13.599</v>
      </c>
      <c r="D317">
        <v>0.2424</v>
      </c>
      <c r="E317">
        <v>2423.875</v>
      </c>
      <c r="F317">
        <v>761.9</v>
      </c>
      <c r="G317">
        <v>8.1</v>
      </c>
      <c r="H317">
        <v>2081.1</v>
      </c>
      <c r="J317">
        <v>3</v>
      </c>
      <c r="K317">
        <v>0.88109999999999999</v>
      </c>
      <c r="L317">
        <v>11.9831</v>
      </c>
      <c r="M317">
        <v>0.21360000000000001</v>
      </c>
      <c r="N317">
        <v>671.32719999999995</v>
      </c>
      <c r="O317">
        <v>7.1105</v>
      </c>
      <c r="P317">
        <v>678.4</v>
      </c>
      <c r="Q317">
        <v>506.31549999999999</v>
      </c>
      <c r="R317">
        <v>5.3627000000000002</v>
      </c>
      <c r="S317">
        <v>511.7</v>
      </c>
      <c r="T317">
        <v>2081.0684999999999</v>
      </c>
      <c r="W317">
        <v>0</v>
      </c>
      <c r="X317">
        <v>2.6434000000000002</v>
      </c>
      <c r="Y317">
        <v>12.1</v>
      </c>
      <c r="Z317">
        <v>868</v>
      </c>
      <c r="AA317">
        <v>885</v>
      </c>
      <c r="AB317">
        <v>810</v>
      </c>
      <c r="AC317">
        <v>53</v>
      </c>
      <c r="AD317">
        <v>5.66</v>
      </c>
      <c r="AE317">
        <v>0.13</v>
      </c>
      <c r="AF317">
        <v>993</v>
      </c>
      <c r="AG317">
        <v>-12</v>
      </c>
      <c r="AH317">
        <v>12</v>
      </c>
      <c r="AI317">
        <v>10</v>
      </c>
      <c r="AJ317">
        <v>190.1</v>
      </c>
      <c r="AK317">
        <v>189</v>
      </c>
      <c r="AL317">
        <v>4.7</v>
      </c>
      <c r="AM317">
        <v>195</v>
      </c>
      <c r="AN317" t="s">
        <v>155</v>
      </c>
      <c r="AO317">
        <v>1</v>
      </c>
      <c r="AP317" s="42">
        <v>0.80936342592592592</v>
      </c>
      <c r="AQ317">
        <v>47.162624999999998</v>
      </c>
      <c r="AR317">
        <v>-88.484238000000005</v>
      </c>
      <c r="AS317">
        <v>315.39999999999998</v>
      </c>
      <c r="AT317">
        <v>42.2</v>
      </c>
      <c r="AU317">
        <v>11</v>
      </c>
      <c r="AV317">
        <v>9</v>
      </c>
      <c r="AW317" t="s">
        <v>394</v>
      </c>
      <c r="AX317">
        <v>1.1000000000000001</v>
      </c>
      <c r="AY317">
        <v>1.8</v>
      </c>
      <c r="AZ317">
        <v>2.1</v>
      </c>
      <c r="BA317">
        <v>14.048999999999999</v>
      </c>
      <c r="BB317">
        <v>15.06</v>
      </c>
      <c r="BC317">
        <v>1.07</v>
      </c>
      <c r="BD317">
        <v>13.489000000000001</v>
      </c>
      <c r="BE317">
        <v>2932.5010000000002</v>
      </c>
      <c r="BF317">
        <v>33.265999999999998</v>
      </c>
      <c r="BG317">
        <v>17.204000000000001</v>
      </c>
      <c r="BH317">
        <v>0.182</v>
      </c>
      <c r="BI317">
        <v>17.387</v>
      </c>
      <c r="BJ317">
        <v>12.976000000000001</v>
      </c>
      <c r="BK317">
        <v>0.13700000000000001</v>
      </c>
      <c r="BL317">
        <v>13.113</v>
      </c>
      <c r="BM317">
        <v>16.827500000000001</v>
      </c>
      <c r="BQ317">
        <v>470.36700000000002</v>
      </c>
      <c r="BR317">
        <v>0.69954499999999997</v>
      </c>
      <c r="BS317">
        <v>0.27415800000000001</v>
      </c>
      <c r="BT317">
        <v>1.2E-2</v>
      </c>
      <c r="BU317">
        <v>16.839797000000001</v>
      </c>
      <c r="BV317">
        <f t="shared" si="4"/>
        <v>5.5105758000000007</v>
      </c>
    </row>
    <row r="318" spans="1:74" customFormat="1" x14ac:dyDescent="0.25">
      <c r="A318" s="40">
        <v>41703</v>
      </c>
      <c r="B318" s="41">
        <v>0.60111061342592598</v>
      </c>
      <c r="C318">
        <v>13.51</v>
      </c>
      <c r="D318">
        <v>0.21510000000000001</v>
      </c>
      <c r="E318">
        <v>2150.766028</v>
      </c>
      <c r="F318">
        <v>760.4</v>
      </c>
      <c r="G318">
        <v>5.6</v>
      </c>
      <c r="H318">
        <v>1956.1</v>
      </c>
      <c r="J318">
        <v>2.9</v>
      </c>
      <c r="K318">
        <v>0.8821</v>
      </c>
      <c r="L318">
        <v>11.9177</v>
      </c>
      <c r="M318">
        <v>0.18970000000000001</v>
      </c>
      <c r="N318">
        <v>670.80089999999996</v>
      </c>
      <c r="O318">
        <v>4.9810999999999996</v>
      </c>
      <c r="P318">
        <v>675.8</v>
      </c>
      <c r="Q318">
        <v>505.91860000000003</v>
      </c>
      <c r="R318">
        <v>3.7568000000000001</v>
      </c>
      <c r="S318">
        <v>509.7</v>
      </c>
      <c r="T318">
        <v>1956.0650000000001</v>
      </c>
      <c r="W318">
        <v>0</v>
      </c>
      <c r="X318">
        <v>2.5581999999999998</v>
      </c>
      <c r="Y318">
        <v>12.1</v>
      </c>
      <c r="Z318">
        <v>869</v>
      </c>
      <c r="AA318">
        <v>885</v>
      </c>
      <c r="AB318">
        <v>811</v>
      </c>
      <c r="AC318">
        <v>53</v>
      </c>
      <c r="AD318">
        <v>5.66</v>
      </c>
      <c r="AE318">
        <v>0.13</v>
      </c>
      <c r="AF318">
        <v>993</v>
      </c>
      <c r="AG318">
        <v>-12</v>
      </c>
      <c r="AH318">
        <v>12</v>
      </c>
      <c r="AI318">
        <v>10</v>
      </c>
      <c r="AJ318">
        <v>190</v>
      </c>
      <c r="AK318">
        <v>189</v>
      </c>
      <c r="AL318">
        <v>4.5</v>
      </c>
      <c r="AM318">
        <v>195</v>
      </c>
      <c r="AN318" t="s">
        <v>155</v>
      </c>
      <c r="AO318">
        <v>1</v>
      </c>
      <c r="AP318" s="42">
        <v>0.80937500000000007</v>
      </c>
      <c r="AQ318">
        <v>47.162802999999997</v>
      </c>
      <c r="AR318">
        <v>-88.484233000000003</v>
      </c>
      <c r="AS318">
        <v>315.7</v>
      </c>
      <c r="AT318">
        <v>43.5</v>
      </c>
      <c r="AU318">
        <v>11</v>
      </c>
      <c r="AV318">
        <v>8</v>
      </c>
      <c r="AW318" t="s">
        <v>395</v>
      </c>
      <c r="AX318">
        <v>1.1000000000000001</v>
      </c>
      <c r="AY318">
        <v>1.8</v>
      </c>
      <c r="AZ318">
        <v>2.1</v>
      </c>
      <c r="BA318">
        <v>14.048999999999999</v>
      </c>
      <c r="BB318">
        <v>15.2</v>
      </c>
      <c r="BC318">
        <v>1.08</v>
      </c>
      <c r="BD318">
        <v>13.359</v>
      </c>
      <c r="BE318">
        <v>2940.6959999999999</v>
      </c>
      <c r="BF318">
        <v>29.797000000000001</v>
      </c>
      <c r="BG318">
        <v>17.334</v>
      </c>
      <c r="BH318">
        <v>0.129</v>
      </c>
      <c r="BI318">
        <v>17.462</v>
      </c>
      <c r="BJ318">
        <v>13.073</v>
      </c>
      <c r="BK318">
        <v>9.7000000000000003E-2</v>
      </c>
      <c r="BL318">
        <v>13.17</v>
      </c>
      <c r="BM318">
        <v>15.947900000000001</v>
      </c>
      <c r="BQ318">
        <v>458.98399999999998</v>
      </c>
      <c r="BR318">
        <v>0.57561300000000004</v>
      </c>
      <c r="BS318">
        <v>0.27768399999999999</v>
      </c>
      <c r="BT318">
        <v>1.2E-2</v>
      </c>
      <c r="BU318">
        <v>13.856444</v>
      </c>
      <c r="BV318">
        <f t="shared" si="4"/>
        <v>5.5814484000000002</v>
      </c>
    </row>
    <row r="319" spans="1:74" customFormat="1" x14ac:dyDescent="0.25">
      <c r="A319" s="40">
        <v>41703</v>
      </c>
      <c r="B319" s="41">
        <v>0.60112218750000002</v>
      </c>
      <c r="C319">
        <v>13.335000000000001</v>
      </c>
      <c r="D319">
        <v>0.17879999999999999</v>
      </c>
      <c r="E319">
        <v>1788.0355629999999</v>
      </c>
      <c r="F319">
        <v>730.9</v>
      </c>
      <c r="G319">
        <v>-1.1000000000000001</v>
      </c>
      <c r="H319">
        <v>1564.3</v>
      </c>
      <c r="J319">
        <v>2.8</v>
      </c>
      <c r="K319">
        <v>0.8841</v>
      </c>
      <c r="L319">
        <v>11.7889</v>
      </c>
      <c r="M319">
        <v>0.15809999999999999</v>
      </c>
      <c r="N319">
        <v>646.12400000000002</v>
      </c>
      <c r="O319">
        <v>0</v>
      </c>
      <c r="P319">
        <v>646.1</v>
      </c>
      <c r="Q319">
        <v>487.3073</v>
      </c>
      <c r="R319">
        <v>0</v>
      </c>
      <c r="S319">
        <v>487.3</v>
      </c>
      <c r="T319">
        <v>1564.3298</v>
      </c>
      <c r="W319">
        <v>0</v>
      </c>
      <c r="X319">
        <v>2.4752999999999998</v>
      </c>
      <c r="Y319">
        <v>12.1</v>
      </c>
      <c r="Z319">
        <v>867</v>
      </c>
      <c r="AA319">
        <v>886</v>
      </c>
      <c r="AB319">
        <v>810</v>
      </c>
      <c r="AC319">
        <v>53</v>
      </c>
      <c r="AD319">
        <v>5.66</v>
      </c>
      <c r="AE319">
        <v>0.13</v>
      </c>
      <c r="AF319">
        <v>993</v>
      </c>
      <c r="AG319">
        <v>-12</v>
      </c>
      <c r="AH319">
        <v>12</v>
      </c>
      <c r="AI319">
        <v>10</v>
      </c>
      <c r="AJ319">
        <v>190</v>
      </c>
      <c r="AK319">
        <v>189</v>
      </c>
      <c r="AL319">
        <v>4</v>
      </c>
      <c r="AM319">
        <v>195</v>
      </c>
      <c r="AN319" t="s">
        <v>155</v>
      </c>
      <c r="AO319">
        <v>1</v>
      </c>
      <c r="AP319" s="42">
        <v>0.80938657407407411</v>
      </c>
      <c r="AQ319">
        <v>47.162984999999999</v>
      </c>
      <c r="AR319">
        <v>-88.484262999999999</v>
      </c>
      <c r="AS319">
        <v>316.2</v>
      </c>
      <c r="AT319">
        <v>44.4</v>
      </c>
      <c r="AU319">
        <v>11</v>
      </c>
      <c r="AV319">
        <v>8</v>
      </c>
      <c r="AW319" t="s">
        <v>395</v>
      </c>
      <c r="AX319">
        <v>1.2</v>
      </c>
      <c r="AY319">
        <v>1.8</v>
      </c>
      <c r="AZ319">
        <v>2.2000000000000002</v>
      </c>
      <c r="BA319">
        <v>14.048999999999999</v>
      </c>
      <c r="BB319">
        <v>15.47</v>
      </c>
      <c r="BC319">
        <v>1.1000000000000001</v>
      </c>
      <c r="BD319">
        <v>13.115</v>
      </c>
      <c r="BE319">
        <v>2957.0540000000001</v>
      </c>
      <c r="BF319">
        <v>25.236000000000001</v>
      </c>
      <c r="BG319">
        <v>16.972000000000001</v>
      </c>
      <c r="BH319">
        <v>0</v>
      </c>
      <c r="BI319">
        <v>16.972000000000001</v>
      </c>
      <c r="BJ319">
        <v>12.8</v>
      </c>
      <c r="BK319">
        <v>0</v>
      </c>
      <c r="BL319">
        <v>12.8</v>
      </c>
      <c r="BM319">
        <v>12.9651</v>
      </c>
      <c r="BQ319">
        <v>451.46199999999999</v>
      </c>
      <c r="BR319">
        <v>0.49031999999999998</v>
      </c>
      <c r="BS319">
        <v>0.27155299999999999</v>
      </c>
      <c r="BT319">
        <v>1.1079E-2</v>
      </c>
      <c r="BU319">
        <v>11.803228000000001</v>
      </c>
      <c r="BV319">
        <f t="shared" si="4"/>
        <v>5.4582153</v>
      </c>
    </row>
    <row r="320" spans="1:74" customFormat="1" x14ac:dyDescent="0.25">
      <c r="A320" s="40">
        <v>41703</v>
      </c>
      <c r="B320" s="41">
        <v>0.60113376157407405</v>
      </c>
      <c r="C320">
        <v>13.169</v>
      </c>
      <c r="D320">
        <v>0.15079999999999999</v>
      </c>
      <c r="E320">
        <v>1507.5</v>
      </c>
      <c r="F320">
        <v>719.3</v>
      </c>
      <c r="G320">
        <v>-2.7</v>
      </c>
      <c r="H320">
        <v>1121.0999999999999</v>
      </c>
      <c r="J320">
        <v>2.7</v>
      </c>
      <c r="K320">
        <v>0.88600000000000001</v>
      </c>
      <c r="L320">
        <v>11.6678</v>
      </c>
      <c r="M320">
        <v>0.1336</v>
      </c>
      <c r="N320">
        <v>637.29459999999995</v>
      </c>
      <c r="O320">
        <v>0</v>
      </c>
      <c r="P320">
        <v>637.29999999999995</v>
      </c>
      <c r="Q320">
        <v>480.48059999999998</v>
      </c>
      <c r="R320">
        <v>0</v>
      </c>
      <c r="S320">
        <v>480.5</v>
      </c>
      <c r="T320">
        <v>1121.0651</v>
      </c>
      <c r="W320">
        <v>0</v>
      </c>
      <c r="X320">
        <v>2.3904000000000001</v>
      </c>
      <c r="Y320">
        <v>12.1</v>
      </c>
      <c r="Z320">
        <v>868</v>
      </c>
      <c r="AA320">
        <v>886</v>
      </c>
      <c r="AB320">
        <v>809</v>
      </c>
      <c r="AC320">
        <v>52.1</v>
      </c>
      <c r="AD320">
        <v>5.56</v>
      </c>
      <c r="AE320">
        <v>0.13</v>
      </c>
      <c r="AF320">
        <v>993</v>
      </c>
      <c r="AG320">
        <v>-12</v>
      </c>
      <c r="AH320">
        <v>11.07992</v>
      </c>
      <c r="AI320">
        <v>10</v>
      </c>
      <c r="AJ320">
        <v>190</v>
      </c>
      <c r="AK320">
        <v>189</v>
      </c>
      <c r="AL320">
        <v>4</v>
      </c>
      <c r="AM320">
        <v>195</v>
      </c>
      <c r="AN320" t="s">
        <v>155</v>
      </c>
      <c r="AO320">
        <v>1</v>
      </c>
      <c r="AP320" s="42">
        <v>0.80939814814814814</v>
      </c>
      <c r="AQ320">
        <v>47.163162</v>
      </c>
      <c r="AR320">
        <v>-88.484326999999993</v>
      </c>
      <c r="AS320">
        <v>316.7</v>
      </c>
      <c r="AT320">
        <v>44.7</v>
      </c>
      <c r="AU320">
        <v>11</v>
      </c>
      <c r="AV320">
        <v>8</v>
      </c>
      <c r="AW320" t="s">
        <v>395</v>
      </c>
      <c r="AX320">
        <v>1</v>
      </c>
      <c r="AY320">
        <v>1.7</v>
      </c>
      <c r="AZ320">
        <v>2</v>
      </c>
      <c r="BA320">
        <v>14.048999999999999</v>
      </c>
      <c r="BB320">
        <v>15.74</v>
      </c>
      <c r="BC320">
        <v>1.1200000000000001</v>
      </c>
      <c r="BD320">
        <v>12.864000000000001</v>
      </c>
      <c r="BE320">
        <v>2973.4949999999999</v>
      </c>
      <c r="BF320">
        <v>21.664999999999999</v>
      </c>
      <c r="BG320">
        <v>17.007999999999999</v>
      </c>
      <c r="BH320">
        <v>0</v>
      </c>
      <c r="BI320">
        <v>17.007999999999999</v>
      </c>
      <c r="BJ320">
        <v>12.823</v>
      </c>
      <c r="BK320">
        <v>0</v>
      </c>
      <c r="BL320">
        <v>12.823</v>
      </c>
      <c r="BM320">
        <v>9.44</v>
      </c>
      <c r="BQ320">
        <v>442.94900000000001</v>
      </c>
      <c r="BR320">
        <v>0.50976200000000005</v>
      </c>
      <c r="BS320">
        <v>0.26732</v>
      </c>
      <c r="BT320">
        <v>1.0999999999999999E-2</v>
      </c>
      <c r="BU320">
        <v>12.271250999999999</v>
      </c>
      <c r="BV320">
        <f t="shared" si="4"/>
        <v>5.373132</v>
      </c>
    </row>
    <row r="321" spans="1:74" customFormat="1" x14ac:dyDescent="0.25">
      <c r="A321" s="40">
        <v>41703</v>
      </c>
      <c r="B321" s="41">
        <v>0.60114533564814809</v>
      </c>
      <c r="C321">
        <v>13.010999999999999</v>
      </c>
      <c r="D321">
        <v>0.13980000000000001</v>
      </c>
      <c r="E321">
        <v>1397.9450919999999</v>
      </c>
      <c r="F321">
        <v>720.2</v>
      </c>
      <c r="G321">
        <v>-2.7</v>
      </c>
      <c r="H321">
        <v>851.5</v>
      </c>
      <c r="J321">
        <v>2.5</v>
      </c>
      <c r="K321">
        <v>0.88759999999999994</v>
      </c>
      <c r="L321">
        <v>11.5487</v>
      </c>
      <c r="M321">
        <v>0.1241</v>
      </c>
      <c r="N321">
        <v>639.29319999999996</v>
      </c>
      <c r="O321">
        <v>0</v>
      </c>
      <c r="P321">
        <v>639.29999999999995</v>
      </c>
      <c r="Q321">
        <v>481.97280000000001</v>
      </c>
      <c r="R321">
        <v>0</v>
      </c>
      <c r="S321">
        <v>482</v>
      </c>
      <c r="T321">
        <v>851.49090000000001</v>
      </c>
      <c r="W321">
        <v>0</v>
      </c>
      <c r="X321">
        <v>2.2191000000000001</v>
      </c>
      <c r="Y321">
        <v>12.1</v>
      </c>
      <c r="Z321">
        <v>867</v>
      </c>
      <c r="AA321">
        <v>885</v>
      </c>
      <c r="AB321">
        <v>809</v>
      </c>
      <c r="AC321">
        <v>52</v>
      </c>
      <c r="AD321">
        <v>5.55</v>
      </c>
      <c r="AE321">
        <v>0.13</v>
      </c>
      <c r="AF321">
        <v>993</v>
      </c>
      <c r="AG321">
        <v>-12</v>
      </c>
      <c r="AH321">
        <v>11.920921</v>
      </c>
      <c r="AI321">
        <v>10</v>
      </c>
      <c r="AJ321">
        <v>190</v>
      </c>
      <c r="AK321">
        <v>189</v>
      </c>
      <c r="AL321">
        <v>4.0999999999999996</v>
      </c>
      <c r="AM321">
        <v>195</v>
      </c>
      <c r="AN321" t="s">
        <v>155</v>
      </c>
      <c r="AO321">
        <v>1</v>
      </c>
      <c r="AP321" s="42">
        <v>0.80940972222222218</v>
      </c>
      <c r="AQ321">
        <v>47.163334999999996</v>
      </c>
      <c r="AR321">
        <v>-88.48442</v>
      </c>
      <c r="AS321">
        <v>316.8</v>
      </c>
      <c r="AT321">
        <v>45.6</v>
      </c>
      <c r="AU321">
        <v>11</v>
      </c>
      <c r="AV321">
        <v>8</v>
      </c>
      <c r="AW321" t="s">
        <v>395</v>
      </c>
      <c r="AX321">
        <v>1.1000000000000001</v>
      </c>
      <c r="AY321">
        <v>1.9</v>
      </c>
      <c r="AZ321">
        <v>2.2000000000000002</v>
      </c>
      <c r="BA321">
        <v>14.048999999999999</v>
      </c>
      <c r="BB321">
        <v>15.97</v>
      </c>
      <c r="BC321">
        <v>1.1399999999999999</v>
      </c>
      <c r="BD321">
        <v>12.657999999999999</v>
      </c>
      <c r="BE321">
        <v>2982.2089999999998</v>
      </c>
      <c r="BF321">
        <v>20.393999999999998</v>
      </c>
      <c r="BG321">
        <v>17.288</v>
      </c>
      <c r="BH321">
        <v>0</v>
      </c>
      <c r="BI321">
        <v>17.288</v>
      </c>
      <c r="BJ321">
        <v>13.034000000000001</v>
      </c>
      <c r="BK321">
        <v>0</v>
      </c>
      <c r="BL321">
        <v>13.034000000000001</v>
      </c>
      <c r="BM321">
        <v>7.2652000000000001</v>
      </c>
      <c r="BQ321">
        <v>416.66</v>
      </c>
      <c r="BR321">
        <v>0.525814</v>
      </c>
      <c r="BS321">
        <v>0.26700000000000002</v>
      </c>
      <c r="BT321">
        <v>1.0999999999999999E-2</v>
      </c>
      <c r="BU321">
        <v>12.657653</v>
      </c>
      <c r="BV321">
        <f t="shared" si="4"/>
        <v>5.3667000000000007</v>
      </c>
    </row>
    <row r="322" spans="1:74" customFormat="1" x14ac:dyDescent="0.25">
      <c r="A322" s="40">
        <v>41703</v>
      </c>
      <c r="B322" s="41">
        <v>0.60115690972222224</v>
      </c>
      <c r="C322">
        <v>12.98</v>
      </c>
      <c r="D322">
        <v>0.13389999999999999</v>
      </c>
      <c r="E322">
        <v>1338.998331</v>
      </c>
      <c r="F322">
        <v>715.1</v>
      </c>
      <c r="G322">
        <v>-9</v>
      </c>
      <c r="H322">
        <v>742.5</v>
      </c>
      <c r="J322">
        <v>2.4</v>
      </c>
      <c r="K322">
        <v>0.8881</v>
      </c>
      <c r="L322">
        <v>11.5282</v>
      </c>
      <c r="M322">
        <v>0.11890000000000001</v>
      </c>
      <c r="N322">
        <v>635.13789999999995</v>
      </c>
      <c r="O322">
        <v>0</v>
      </c>
      <c r="P322">
        <v>635.1</v>
      </c>
      <c r="Q322">
        <v>478.84010000000001</v>
      </c>
      <c r="R322">
        <v>0</v>
      </c>
      <c r="S322">
        <v>478.8</v>
      </c>
      <c r="T322">
        <v>742.52909999999997</v>
      </c>
      <c r="W322">
        <v>0</v>
      </c>
      <c r="X322">
        <v>2.1316000000000002</v>
      </c>
      <c r="Y322">
        <v>12.1</v>
      </c>
      <c r="Z322">
        <v>867</v>
      </c>
      <c r="AA322">
        <v>886</v>
      </c>
      <c r="AB322">
        <v>808</v>
      </c>
      <c r="AC322">
        <v>52</v>
      </c>
      <c r="AD322">
        <v>5.55</v>
      </c>
      <c r="AE322">
        <v>0.13</v>
      </c>
      <c r="AF322">
        <v>993</v>
      </c>
      <c r="AG322">
        <v>-12</v>
      </c>
      <c r="AH322">
        <v>12</v>
      </c>
      <c r="AI322">
        <v>10</v>
      </c>
      <c r="AJ322">
        <v>190</v>
      </c>
      <c r="AK322">
        <v>189</v>
      </c>
      <c r="AL322">
        <v>4.5</v>
      </c>
      <c r="AM322">
        <v>195</v>
      </c>
      <c r="AN322" t="s">
        <v>155</v>
      </c>
      <c r="AO322">
        <v>1</v>
      </c>
      <c r="AP322" s="42">
        <v>0.80942129629629633</v>
      </c>
      <c r="AQ322">
        <v>47.163499999999999</v>
      </c>
      <c r="AR322">
        <v>-88.484537000000003</v>
      </c>
      <c r="AS322">
        <v>317</v>
      </c>
      <c r="AT322">
        <v>44.7</v>
      </c>
      <c r="AU322">
        <v>11</v>
      </c>
      <c r="AV322">
        <v>8</v>
      </c>
      <c r="AW322" t="s">
        <v>395</v>
      </c>
      <c r="AX322">
        <v>1.1000000000000001</v>
      </c>
      <c r="AY322">
        <v>1.9</v>
      </c>
      <c r="AZ322">
        <v>2.2000000000000002</v>
      </c>
      <c r="BA322">
        <v>14.048999999999999</v>
      </c>
      <c r="BB322">
        <v>16.03</v>
      </c>
      <c r="BC322">
        <v>1.1399999999999999</v>
      </c>
      <c r="BD322">
        <v>12.593999999999999</v>
      </c>
      <c r="BE322">
        <v>2986.2330000000002</v>
      </c>
      <c r="BF322">
        <v>19.606999999999999</v>
      </c>
      <c r="BG322">
        <v>17.228999999999999</v>
      </c>
      <c r="BH322">
        <v>0</v>
      </c>
      <c r="BI322">
        <v>17.228999999999999</v>
      </c>
      <c r="BJ322">
        <v>12.989000000000001</v>
      </c>
      <c r="BK322">
        <v>0</v>
      </c>
      <c r="BL322">
        <v>12.989000000000001</v>
      </c>
      <c r="BM322">
        <v>6.3554000000000004</v>
      </c>
      <c r="BQ322">
        <v>401.47500000000002</v>
      </c>
      <c r="BR322">
        <v>0.38056099999999998</v>
      </c>
      <c r="BS322">
        <v>0.26792100000000002</v>
      </c>
      <c r="BT322">
        <v>1.0999999999999999E-2</v>
      </c>
      <c r="BU322">
        <v>9.1610549999999993</v>
      </c>
      <c r="BV322">
        <f t="shared" si="4"/>
        <v>5.3852121000000004</v>
      </c>
    </row>
    <row r="323" spans="1:74" customFormat="1" x14ac:dyDescent="0.25">
      <c r="A323" s="40">
        <v>41703</v>
      </c>
      <c r="B323" s="41">
        <v>0.60116848379629628</v>
      </c>
      <c r="C323">
        <v>12.942</v>
      </c>
      <c r="D323">
        <v>0.1139</v>
      </c>
      <c r="E323">
        <v>1138.6644409999999</v>
      </c>
      <c r="F323">
        <v>677.1</v>
      </c>
      <c r="G323">
        <v>-9</v>
      </c>
      <c r="H323">
        <v>721.5</v>
      </c>
      <c r="J323">
        <v>2.4</v>
      </c>
      <c r="K323">
        <v>0.88859999999999995</v>
      </c>
      <c r="L323">
        <v>11.5006</v>
      </c>
      <c r="M323">
        <v>0.1012</v>
      </c>
      <c r="N323">
        <v>601.65449999999998</v>
      </c>
      <c r="O323">
        <v>0</v>
      </c>
      <c r="P323">
        <v>601.70000000000005</v>
      </c>
      <c r="Q323">
        <v>453.75479999999999</v>
      </c>
      <c r="R323">
        <v>0</v>
      </c>
      <c r="S323">
        <v>453.8</v>
      </c>
      <c r="T323">
        <v>721.45500000000004</v>
      </c>
      <c r="W323">
        <v>0</v>
      </c>
      <c r="X323">
        <v>2.1326999999999998</v>
      </c>
      <c r="Y323">
        <v>12.1</v>
      </c>
      <c r="Z323">
        <v>868</v>
      </c>
      <c r="AA323">
        <v>885</v>
      </c>
      <c r="AB323">
        <v>808</v>
      </c>
      <c r="AC323">
        <v>52.9</v>
      </c>
      <c r="AD323">
        <v>5.65</v>
      </c>
      <c r="AE323">
        <v>0.13</v>
      </c>
      <c r="AF323">
        <v>993</v>
      </c>
      <c r="AG323">
        <v>-12</v>
      </c>
      <c r="AH323">
        <v>11.079000000000001</v>
      </c>
      <c r="AI323">
        <v>10</v>
      </c>
      <c r="AJ323">
        <v>190.9</v>
      </c>
      <c r="AK323">
        <v>189</v>
      </c>
      <c r="AL323">
        <v>4.5</v>
      </c>
      <c r="AM323">
        <v>195</v>
      </c>
      <c r="AN323" t="s">
        <v>155</v>
      </c>
      <c r="AO323">
        <v>1</v>
      </c>
      <c r="AP323" s="42">
        <v>0.80942129629629633</v>
      </c>
      <c r="AQ323">
        <v>47.163646999999997</v>
      </c>
      <c r="AR323">
        <v>-88.484673000000001</v>
      </c>
      <c r="AS323">
        <v>317.10000000000002</v>
      </c>
      <c r="AT323">
        <v>42.8</v>
      </c>
      <c r="AU323">
        <v>11</v>
      </c>
      <c r="AV323">
        <v>8</v>
      </c>
      <c r="AW323" t="s">
        <v>395</v>
      </c>
      <c r="AX323">
        <v>1.3996999999999999</v>
      </c>
      <c r="AY323">
        <v>2.0998000000000001</v>
      </c>
      <c r="AZ323">
        <v>2.5996000000000001</v>
      </c>
      <c r="BA323">
        <v>14.048999999999999</v>
      </c>
      <c r="BB323">
        <v>16.100000000000001</v>
      </c>
      <c r="BC323">
        <v>1.1499999999999999</v>
      </c>
      <c r="BD323">
        <v>12.532</v>
      </c>
      <c r="BE323">
        <v>2991.2330000000002</v>
      </c>
      <c r="BF323">
        <v>16.751000000000001</v>
      </c>
      <c r="BG323">
        <v>16.388000000000002</v>
      </c>
      <c r="BH323">
        <v>0</v>
      </c>
      <c r="BI323">
        <v>16.388000000000002</v>
      </c>
      <c r="BJ323">
        <v>12.359</v>
      </c>
      <c r="BK323">
        <v>0</v>
      </c>
      <c r="BL323">
        <v>12.359</v>
      </c>
      <c r="BM323">
        <v>6.2001999999999997</v>
      </c>
      <c r="BQ323">
        <v>403.33499999999998</v>
      </c>
      <c r="BR323">
        <v>0.43523299999999998</v>
      </c>
      <c r="BS323">
        <v>0.26984200000000003</v>
      </c>
      <c r="BT323">
        <v>1.0999999999999999E-2</v>
      </c>
      <c r="BU323">
        <v>10.477147</v>
      </c>
      <c r="BV323">
        <f t="shared" si="4"/>
        <v>5.4238242000000012</v>
      </c>
    </row>
    <row r="324" spans="1:74" customFormat="1" x14ac:dyDescent="0.25">
      <c r="A324" s="40">
        <v>41703</v>
      </c>
      <c r="B324" s="41">
        <v>0.60118005787037043</v>
      </c>
      <c r="C324">
        <v>12.91</v>
      </c>
      <c r="D324">
        <v>9.9900000000000003E-2</v>
      </c>
      <c r="E324">
        <v>998.53310999999997</v>
      </c>
      <c r="F324">
        <v>643.5</v>
      </c>
      <c r="G324">
        <v>-8.8000000000000007</v>
      </c>
      <c r="H324">
        <v>704.4</v>
      </c>
      <c r="J324">
        <v>2.4</v>
      </c>
      <c r="K324">
        <v>0.8891</v>
      </c>
      <c r="L324">
        <v>11.4788</v>
      </c>
      <c r="M324">
        <v>8.8800000000000004E-2</v>
      </c>
      <c r="N324">
        <v>572.16099999999994</v>
      </c>
      <c r="O324">
        <v>0</v>
      </c>
      <c r="P324">
        <v>572.20000000000005</v>
      </c>
      <c r="Q324">
        <v>431.52440000000001</v>
      </c>
      <c r="R324">
        <v>0</v>
      </c>
      <c r="S324">
        <v>431.5</v>
      </c>
      <c r="T324">
        <v>704.38239999999996</v>
      </c>
      <c r="W324">
        <v>0</v>
      </c>
      <c r="X324">
        <v>2.1339000000000001</v>
      </c>
      <c r="Y324">
        <v>12.1</v>
      </c>
      <c r="Z324">
        <v>868</v>
      </c>
      <c r="AA324">
        <v>885</v>
      </c>
      <c r="AB324">
        <v>810</v>
      </c>
      <c r="AC324">
        <v>53</v>
      </c>
      <c r="AD324">
        <v>5.66</v>
      </c>
      <c r="AE324">
        <v>0.13</v>
      </c>
      <c r="AF324">
        <v>993</v>
      </c>
      <c r="AG324">
        <v>-12</v>
      </c>
      <c r="AH324">
        <v>11</v>
      </c>
      <c r="AI324">
        <v>10</v>
      </c>
      <c r="AJ324">
        <v>190.1</v>
      </c>
      <c r="AK324">
        <v>189</v>
      </c>
      <c r="AL324">
        <v>4.9000000000000004</v>
      </c>
      <c r="AM324">
        <v>194.8</v>
      </c>
      <c r="AN324" t="s">
        <v>155</v>
      </c>
      <c r="AO324">
        <v>1</v>
      </c>
      <c r="AP324" s="42">
        <v>0.80944444444444441</v>
      </c>
      <c r="AQ324">
        <v>47.163783000000002</v>
      </c>
      <c r="AR324">
        <v>-88.484826999999996</v>
      </c>
      <c r="AS324">
        <v>317.10000000000002</v>
      </c>
      <c r="AT324">
        <v>42.6</v>
      </c>
      <c r="AU324">
        <v>11</v>
      </c>
      <c r="AV324">
        <v>8</v>
      </c>
      <c r="AW324" t="s">
        <v>395</v>
      </c>
      <c r="AX324">
        <v>1.8</v>
      </c>
      <c r="AY324">
        <v>2.6</v>
      </c>
      <c r="AZ324">
        <v>3.2</v>
      </c>
      <c r="BA324">
        <v>14.048999999999999</v>
      </c>
      <c r="BB324">
        <v>16.16</v>
      </c>
      <c r="BC324">
        <v>1.1499999999999999</v>
      </c>
      <c r="BD324">
        <v>12.468</v>
      </c>
      <c r="BE324">
        <v>2994.8069999999998</v>
      </c>
      <c r="BF324">
        <v>14.743</v>
      </c>
      <c r="BG324">
        <v>15.632</v>
      </c>
      <c r="BH324">
        <v>0</v>
      </c>
      <c r="BI324">
        <v>15.632</v>
      </c>
      <c r="BJ324">
        <v>11.79</v>
      </c>
      <c r="BK324">
        <v>0</v>
      </c>
      <c r="BL324">
        <v>11.79</v>
      </c>
      <c r="BM324">
        <v>6.0721999999999996</v>
      </c>
      <c r="BQ324">
        <v>404.81099999999998</v>
      </c>
      <c r="BR324">
        <v>0.37929299999999999</v>
      </c>
      <c r="BS324">
        <v>0.27</v>
      </c>
      <c r="BT324">
        <v>1.1920999999999999E-2</v>
      </c>
      <c r="BU324">
        <v>9.1305309999999995</v>
      </c>
      <c r="BV324">
        <f t="shared" si="4"/>
        <v>5.4270000000000005</v>
      </c>
    </row>
    <row r="325" spans="1:74" customFormat="1" x14ac:dyDescent="0.25">
      <c r="A325" s="40">
        <v>41703</v>
      </c>
      <c r="B325" s="41">
        <v>0.60119163194444447</v>
      </c>
      <c r="C325">
        <v>12.907999999999999</v>
      </c>
      <c r="D325">
        <v>8.7599999999999997E-2</v>
      </c>
      <c r="E325">
        <v>875.89655200000004</v>
      </c>
      <c r="F325">
        <v>627</v>
      </c>
      <c r="G325">
        <v>-8.9</v>
      </c>
      <c r="H325">
        <v>802.9</v>
      </c>
      <c r="J325">
        <v>2.46</v>
      </c>
      <c r="K325">
        <v>0.88929999999999998</v>
      </c>
      <c r="L325">
        <v>11.4786</v>
      </c>
      <c r="M325">
        <v>7.7899999999999997E-2</v>
      </c>
      <c r="N325">
        <v>557.60329999999999</v>
      </c>
      <c r="O325">
        <v>0</v>
      </c>
      <c r="P325">
        <v>557.6</v>
      </c>
      <c r="Q325">
        <v>420.54489999999998</v>
      </c>
      <c r="R325">
        <v>0</v>
      </c>
      <c r="S325">
        <v>420.5</v>
      </c>
      <c r="T325">
        <v>802.87840000000006</v>
      </c>
      <c r="W325">
        <v>0</v>
      </c>
      <c r="X325">
        <v>2.1909000000000001</v>
      </c>
      <c r="Y325">
        <v>12.1</v>
      </c>
      <c r="Z325">
        <v>867</v>
      </c>
      <c r="AA325">
        <v>886</v>
      </c>
      <c r="AB325">
        <v>810</v>
      </c>
      <c r="AC325">
        <v>53</v>
      </c>
      <c r="AD325">
        <v>5.66</v>
      </c>
      <c r="AE325">
        <v>0.13</v>
      </c>
      <c r="AF325">
        <v>993</v>
      </c>
      <c r="AG325">
        <v>-12</v>
      </c>
      <c r="AH325">
        <v>11</v>
      </c>
      <c r="AI325">
        <v>10</v>
      </c>
      <c r="AJ325">
        <v>190</v>
      </c>
      <c r="AK325">
        <v>189.9</v>
      </c>
      <c r="AL325">
        <v>5.2</v>
      </c>
      <c r="AM325">
        <v>194.4</v>
      </c>
      <c r="AN325" t="s">
        <v>155</v>
      </c>
      <c r="AO325">
        <v>1</v>
      </c>
      <c r="AP325" s="42">
        <v>0.80945601851851856</v>
      </c>
      <c r="AQ325">
        <v>47.163907999999999</v>
      </c>
      <c r="AR325">
        <v>-88.484997000000007</v>
      </c>
      <c r="AS325">
        <v>317.2</v>
      </c>
      <c r="AT325">
        <v>41.8</v>
      </c>
      <c r="AU325">
        <v>11</v>
      </c>
      <c r="AV325">
        <v>8</v>
      </c>
      <c r="AW325" t="s">
        <v>395</v>
      </c>
      <c r="AX325">
        <v>1.1000000000000001</v>
      </c>
      <c r="AY325">
        <v>2</v>
      </c>
      <c r="AZ325">
        <v>2.2999999999999998</v>
      </c>
      <c r="BA325">
        <v>14.048999999999999</v>
      </c>
      <c r="BB325">
        <v>16.16</v>
      </c>
      <c r="BC325">
        <v>1.1499999999999999</v>
      </c>
      <c r="BD325">
        <v>12.452</v>
      </c>
      <c r="BE325">
        <v>2995.0770000000002</v>
      </c>
      <c r="BF325">
        <v>12.935</v>
      </c>
      <c r="BG325">
        <v>15.236000000000001</v>
      </c>
      <c r="BH325">
        <v>0</v>
      </c>
      <c r="BI325">
        <v>15.236000000000001</v>
      </c>
      <c r="BJ325">
        <v>11.491</v>
      </c>
      <c r="BK325">
        <v>0</v>
      </c>
      <c r="BL325">
        <v>11.491</v>
      </c>
      <c r="BM325">
        <v>6.9219999999999997</v>
      </c>
      <c r="BQ325">
        <v>415.65600000000001</v>
      </c>
      <c r="BR325">
        <v>0.35650100000000001</v>
      </c>
      <c r="BS325">
        <v>0.27276299999999998</v>
      </c>
      <c r="BT325">
        <v>1.2E-2</v>
      </c>
      <c r="BU325">
        <v>8.5818700000000003</v>
      </c>
      <c r="BV325">
        <f t="shared" ref="BV325:BV388" si="5">BS325*20.1</f>
        <v>5.4825362999999996</v>
      </c>
    </row>
    <row r="326" spans="1:74" customFormat="1" x14ac:dyDescent="0.25">
      <c r="A326" s="40">
        <v>41703</v>
      </c>
      <c r="B326" s="41">
        <v>0.60120320601851851</v>
      </c>
      <c r="C326">
        <v>12.9</v>
      </c>
      <c r="D326">
        <v>7.6600000000000001E-2</v>
      </c>
      <c r="E326">
        <v>766.34615399999996</v>
      </c>
      <c r="F326">
        <v>619</v>
      </c>
      <c r="G326">
        <v>-8.9</v>
      </c>
      <c r="H326">
        <v>865.8</v>
      </c>
      <c r="J326">
        <v>2.6</v>
      </c>
      <c r="K326">
        <v>0.88929999999999998</v>
      </c>
      <c r="L326">
        <v>11.4718</v>
      </c>
      <c r="M326">
        <v>6.8199999999999997E-2</v>
      </c>
      <c r="N326">
        <v>550.49279999999999</v>
      </c>
      <c r="O326">
        <v>0</v>
      </c>
      <c r="P326">
        <v>550.5</v>
      </c>
      <c r="Q326">
        <v>415.18209999999999</v>
      </c>
      <c r="R326">
        <v>0</v>
      </c>
      <c r="S326">
        <v>415.2</v>
      </c>
      <c r="T326">
        <v>865.78560000000004</v>
      </c>
      <c r="W326">
        <v>0</v>
      </c>
      <c r="X326">
        <v>2.3121999999999998</v>
      </c>
      <c r="Y326">
        <v>12.1</v>
      </c>
      <c r="Z326">
        <v>867</v>
      </c>
      <c r="AA326">
        <v>885</v>
      </c>
      <c r="AB326">
        <v>810</v>
      </c>
      <c r="AC326">
        <v>53</v>
      </c>
      <c r="AD326">
        <v>5.66</v>
      </c>
      <c r="AE326">
        <v>0.13</v>
      </c>
      <c r="AF326">
        <v>993</v>
      </c>
      <c r="AG326">
        <v>-12</v>
      </c>
      <c r="AH326">
        <v>11</v>
      </c>
      <c r="AI326">
        <v>10</v>
      </c>
      <c r="AJ326">
        <v>190</v>
      </c>
      <c r="AK326">
        <v>189.1</v>
      </c>
      <c r="AL326">
        <v>4.9000000000000004</v>
      </c>
      <c r="AM326">
        <v>194.1</v>
      </c>
      <c r="AN326" t="s">
        <v>155</v>
      </c>
      <c r="AO326">
        <v>1</v>
      </c>
      <c r="AP326" s="42">
        <v>0.8094675925925926</v>
      </c>
      <c r="AQ326">
        <v>47.164003000000001</v>
      </c>
      <c r="AR326">
        <v>-88.485202999999998</v>
      </c>
      <c r="AS326">
        <v>317.2</v>
      </c>
      <c r="AT326">
        <v>41.5</v>
      </c>
      <c r="AU326">
        <v>11</v>
      </c>
      <c r="AV326">
        <v>8</v>
      </c>
      <c r="AW326" t="s">
        <v>395</v>
      </c>
      <c r="AX326">
        <v>1.6</v>
      </c>
      <c r="AY326">
        <v>1</v>
      </c>
      <c r="AZ326">
        <v>2.7</v>
      </c>
      <c r="BA326">
        <v>14.048999999999999</v>
      </c>
      <c r="BB326">
        <v>16.170000000000002</v>
      </c>
      <c r="BC326">
        <v>1.1499999999999999</v>
      </c>
      <c r="BD326">
        <v>12.449</v>
      </c>
      <c r="BE326">
        <v>2995.951</v>
      </c>
      <c r="BF326">
        <v>11.327999999999999</v>
      </c>
      <c r="BG326">
        <v>15.055</v>
      </c>
      <c r="BH326">
        <v>0</v>
      </c>
      <c r="BI326">
        <v>15.055</v>
      </c>
      <c r="BJ326">
        <v>11.355</v>
      </c>
      <c r="BK326">
        <v>0</v>
      </c>
      <c r="BL326">
        <v>11.355</v>
      </c>
      <c r="BM326">
        <v>7.4709000000000003</v>
      </c>
      <c r="BQ326">
        <v>439.053</v>
      </c>
      <c r="BR326">
        <v>0.33381699999999997</v>
      </c>
      <c r="BS326">
        <v>0.27300000000000002</v>
      </c>
      <c r="BT326">
        <v>1.2921E-2</v>
      </c>
      <c r="BU326">
        <v>8.0358099999999997</v>
      </c>
      <c r="BV326">
        <f t="shared" si="5"/>
        <v>5.4873000000000012</v>
      </c>
    </row>
    <row r="327" spans="1:74" customFormat="1" x14ac:dyDescent="0.25">
      <c r="A327" s="40">
        <v>41703</v>
      </c>
      <c r="B327" s="41">
        <v>0.60121478009259255</v>
      </c>
      <c r="C327">
        <v>12.9</v>
      </c>
      <c r="D327">
        <v>6.5600000000000006E-2</v>
      </c>
      <c r="E327">
        <v>656.31669499999998</v>
      </c>
      <c r="F327">
        <v>601.6</v>
      </c>
      <c r="G327">
        <v>-2.5</v>
      </c>
      <c r="H327">
        <v>929.4</v>
      </c>
      <c r="J327">
        <v>2.7</v>
      </c>
      <c r="K327">
        <v>0.8891</v>
      </c>
      <c r="L327">
        <v>11.4696</v>
      </c>
      <c r="M327">
        <v>5.8400000000000001E-2</v>
      </c>
      <c r="N327">
        <v>534.8845</v>
      </c>
      <c r="O327">
        <v>0</v>
      </c>
      <c r="P327">
        <v>534.9</v>
      </c>
      <c r="Q327">
        <v>403.41030000000001</v>
      </c>
      <c r="R327">
        <v>0</v>
      </c>
      <c r="S327">
        <v>403.4</v>
      </c>
      <c r="T327">
        <v>929.43740000000003</v>
      </c>
      <c r="W327">
        <v>0</v>
      </c>
      <c r="X327">
        <v>2.4005999999999998</v>
      </c>
      <c r="Y327">
        <v>12.1</v>
      </c>
      <c r="Z327">
        <v>867</v>
      </c>
      <c r="AA327">
        <v>886</v>
      </c>
      <c r="AB327">
        <v>810</v>
      </c>
      <c r="AC327">
        <v>53</v>
      </c>
      <c r="AD327">
        <v>5.66</v>
      </c>
      <c r="AE327">
        <v>0.13</v>
      </c>
      <c r="AF327">
        <v>993</v>
      </c>
      <c r="AG327">
        <v>-12</v>
      </c>
      <c r="AH327">
        <v>11</v>
      </c>
      <c r="AI327">
        <v>10</v>
      </c>
      <c r="AJ327">
        <v>190</v>
      </c>
      <c r="AK327">
        <v>189.9</v>
      </c>
      <c r="AL327">
        <v>4.3</v>
      </c>
      <c r="AM327">
        <v>194.3</v>
      </c>
      <c r="AN327" t="s">
        <v>155</v>
      </c>
      <c r="AO327">
        <v>1</v>
      </c>
      <c r="AP327" s="42">
        <v>0.80947916666666664</v>
      </c>
      <c r="AQ327">
        <v>47.164087000000002</v>
      </c>
      <c r="AR327">
        <v>-88.485412999999994</v>
      </c>
      <c r="AS327">
        <v>317.3</v>
      </c>
      <c r="AT327">
        <v>41</v>
      </c>
      <c r="AU327">
        <v>11</v>
      </c>
      <c r="AV327">
        <v>8</v>
      </c>
      <c r="AW327" t="s">
        <v>395</v>
      </c>
      <c r="AX327">
        <v>1.8</v>
      </c>
      <c r="AY327">
        <v>1</v>
      </c>
      <c r="AZ327">
        <v>2.8</v>
      </c>
      <c r="BA327">
        <v>14.048999999999999</v>
      </c>
      <c r="BB327">
        <v>16.18</v>
      </c>
      <c r="BC327">
        <v>1.1499999999999999</v>
      </c>
      <c r="BD327">
        <v>12.471</v>
      </c>
      <c r="BE327">
        <v>2996.8330000000001</v>
      </c>
      <c r="BF327">
        <v>9.7040000000000006</v>
      </c>
      <c r="BG327">
        <v>14.635999999999999</v>
      </c>
      <c r="BH327">
        <v>0</v>
      </c>
      <c r="BI327">
        <v>14.635999999999999</v>
      </c>
      <c r="BJ327">
        <v>11.038</v>
      </c>
      <c r="BK327">
        <v>0</v>
      </c>
      <c r="BL327">
        <v>11.038</v>
      </c>
      <c r="BM327">
        <v>8.0241000000000007</v>
      </c>
      <c r="BQ327">
        <v>456.07400000000001</v>
      </c>
      <c r="BR327">
        <v>0.31265900000000002</v>
      </c>
      <c r="BS327">
        <v>0.27484199999999998</v>
      </c>
      <c r="BT327">
        <v>1.2999999999999999E-2</v>
      </c>
      <c r="BU327">
        <v>7.526484</v>
      </c>
      <c r="BV327">
        <f t="shared" si="5"/>
        <v>5.5243241999999997</v>
      </c>
    </row>
    <row r="328" spans="1:74" customFormat="1" x14ac:dyDescent="0.25">
      <c r="A328" s="40">
        <v>41703</v>
      </c>
      <c r="B328" s="41">
        <v>0.6012263541666667</v>
      </c>
      <c r="C328">
        <v>12.801</v>
      </c>
      <c r="D328">
        <v>4.9200000000000001E-2</v>
      </c>
      <c r="E328">
        <v>491.55963300000002</v>
      </c>
      <c r="F328">
        <v>580.20000000000005</v>
      </c>
      <c r="G328">
        <v>-1.4</v>
      </c>
      <c r="H328">
        <v>941.5</v>
      </c>
      <c r="J328">
        <v>2.8</v>
      </c>
      <c r="K328">
        <v>0.8901</v>
      </c>
      <c r="L328">
        <v>11.394299999999999</v>
      </c>
      <c r="M328">
        <v>4.3799999999999999E-2</v>
      </c>
      <c r="N328">
        <v>516.48119999999994</v>
      </c>
      <c r="O328">
        <v>0</v>
      </c>
      <c r="P328">
        <v>516.5</v>
      </c>
      <c r="Q328">
        <v>389.53059999999999</v>
      </c>
      <c r="R328">
        <v>0</v>
      </c>
      <c r="S328">
        <v>389.5</v>
      </c>
      <c r="T328">
        <v>941.46400000000006</v>
      </c>
      <c r="W328">
        <v>0</v>
      </c>
      <c r="X328">
        <v>2.4923999999999999</v>
      </c>
      <c r="Y328">
        <v>12.2</v>
      </c>
      <c r="Z328">
        <v>867</v>
      </c>
      <c r="AA328">
        <v>886</v>
      </c>
      <c r="AB328">
        <v>810</v>
      </c>
      <c r="AC328">
        <v>53</v>
      </c>
      <c r="AD328">
        <v>5.66</v>
      </c>
      <c r="AE328">
        <v>0.13</v>
      </c>
      <c r="AF328">
        <v>993</v>
      </c>
      <c r="AG328">
        <v>-12</v>
      </c>
      <c r="AH328">
        <v>11</v>
      </c>
      <c r="AI328">
        <v>10</v>
      </c>
      <c r="AJ328">
        <v>190</v>
      </c>
      <c r="AK328">
        <v>190</v>
      </c>
      <c r="AL328">
        <v>4.5999999999999996</v>
      </c>
      <c r="AM328">
        <v>194.7</v>
      </c>
      <c r="AN328" t="s">
        <v>155</v>
      </c>
      <c r="AO328">
        <v>1</v>
      </c>
      <c r="AP328" s="42">
        <v>0.80949074074074068</v>
      </c>
      <c r="AQ328">
        <v>47.164172999999998</v>
      </c>
      <c r="AR328">
        <v>-88.485619999999997</v>
      </c>
      <c r="AS328">
        <v>317.5</v>
      </c>
      <c r="AT328">
        <v>40.5</v>
      </c>
      <c r="AU328">
        <v>11</v>
      </c>
      <c r="AV328">
        <v>8</v>
      </c>
      <c r="AW328" t="s">
        <v>395</v>
      </c>
      <c r="AX328">
        <v>1.9</v>
      </c>
      <c r="AY328">
        <v>1.2</v>
      </c>
      <c r="AZ328">
        <v>2.9</v>
      </c>
      <c r="BA328">
        <v>14.048999999999999</v>
      </c>
      <c r="BB328">
        <v>16.32</v>
      </c>
      <c r="BC328">
        <v>1.1599999999999999</v>
      </c>
      <c r="BD328">
        <v>12.343</v>
      </c>
      <c r="BE328">
        <v>3000.1370000000002</v>
      </c>
      <c r="BF328">
        <v>7.3330000000000002</v>
      </c>
      <c r="BG328">
        <v>14.241</v>
      </c>
      <c r="BH328">
        <v>0</v>
      </c>
      <c r="BI328">
        <v>14.241</v>
      </c>
      <c r="BJ328">
        <v>10.741</v>
      </c>
      <c r="BK328">
        <v>0</v>
      </c>
      <c r="BL328">
        <v>10.741</v>
      </c>
      <c r="BM328">
        <v>8.1906999999999996</v>
      </c>
      <c r="BQ328">
        <v>477.15800000000002</v>
      </c>
      <c r="BR328">
        <v>0.36902299999999999</v>
      </c>
      <c r="BS328">
        <v>0.27407900000000002</v>
      </c>
      <c r="BT328">
        <v>1.2078999999999999E-2</v>
      </c>
      <c r="BU328">
        <v>8.8833059999999993</v>
      </c>
      <c r="BV328">
        <f t="shared" si="5"/>
        <v>5.508987900000001</v>
      </c>
    </row>
    <row r="329" spans="1:74" customFormat="1" x14ac:dyDescent="0.25">
      <c r="A329" s="40">
        <v>41703</v>
      </c>
      <c r="B329" s="41">
        <v>0.60123792824074074</v>
      </c>
      <c r="C329">
        <v>12.863</v>
      </c>
      <c r="D329">
        <v>0.03</v>
      </c>
      <c r="E329">
        <v>299.73311100000001</v>
      </c>
      <c r="F329">
        <v>573.29999999999995</v>
      </c>
      <c r="G329">
        <v>-1.4</v>
      </c>
      <c r="H329">
        <v>726.2</v>
      </c>
      <c r="J329">
        <v>2.86</v>
      </c>
      <c r="K329">
        <v>0.89</v>
      </c>
      <c r="L329">
        <v>11.448499999999999</v>
      </c>
      <c r="M329">
        <v>2.6700000000000002E-2</v>
      </c>
      <c r="N329">
        <v>510.25510000000003</v>
      </c>
      <c r="O329">
        <v>0</v>
      </c>
      <c r="P329">
        <v>510.3</v>
      </c>
      <c r="Q329">
        <v>384.8349</v>
      </c>
      <c r="R329">
        <v>0</v>
      </c>
      <c r="S329">
        <v>384.8</v>
      </c>
      <c r="T329">
        <v>726.16690000000006</v>
      </c>
      <c r="W329">
        <v>0</v>
      </c>
      <c r="X329">
        <v>2.5434999999999999</v>
      </c>
      <c r="Y329">
        <v>12.1</v>
      </c>
      <c r="Z329">
        <v>868</v>
      </c>
      <c r="AA329">
        <v>886</v>
      </c>
      <c r="AB329">
        <v>810</v>
      </c>
      <c r="AC329">
        <v>53</v>
      </c>
      <c r="AD329">
        <v>5.66</v>
      </c>
      <c r="AE329">
        <v>0.13</v>
      </c>
      <c r="AF329">
        <v>993</v>
      </c>
      <c r="AG329">
        <v>-12</v>
      </c>
      <c r="AH329">
        <v>11</v>
      </c>
      <c r="AI329">
        <v>10</v>
      </c>
      <c r="AJ329">
        <v>190</v>
      </c>
      <c r="AK329">
        <v>190</v>
      </c>
      <c r="AL329">
        <v>4.5999999999999996</v>
      </c>
      <c r="AM329">
        <v>195</v>
      </c>
      <c r="AN329" t="s">
        <v>155</v>
      </c>
      <c r="AO329">
        <v>1</v>
      </c>
      <c r="AP329" s="42">
        <v>0.80950231481481483</v>
      </c>
      <c r="AQ329">
        <v>47.164242999999999</v>
      </c>
      <c r="AR329">
        <v>-88.485834999999994</v>
      </c>
      <c r="AS329">
        <v>317.60000000000002</v>
      </c>
      <c r="AT329">
        <v>40.299999999999997</v>
      </c>
      <c r="AU329">
        <v>11</v>
      </c>
      <c r="AV329">
        <v>8</v>
      </c>
      <c r="AW329" t="s">
        <v>395</v>
      </c>
      <c r="AX329">
        <v>2</v>
      </c>
      <c r="AY329">
        <v>1</v>
      </c>
      <c r="AZ329">
        <v>2.9</v>
      </c>
      <c r="BA329">
        <v>14.048999999999999</v>
      </c>
      <c r="BB329">
        <v>16.3</v>
      </c>
      <c r="BC329">
        <v>1.1599999999999999</v>
      </c>
      <c r="BD329">
        <v>12.356999999999999</v>
      </c>
      <c r="BE329">
        <v>3010.3240000000001</v>
      </c>
      <c r="BF329">
        <v>4.4649999999999999</v>
      </c>
      <c r="BG329">
        <v>14.05</v>
      </c>
      <c r="BH329">
        <v>0</v>
      </c>
      <c r="BI329">
        <v>14.05</v>
      </c>
      <c r="BJ329">
        <v>10.597</v>
      </c>
      <c r="BK329">
        <v>0</v>
      </c>
      <c r="BL329">
        <v>10.597</v>
      </c>
      <c r="BM329">
        <v>6.3090999999999999</v>
      </c>
      <c r="BQ329">
        <v>486.28399999999999</v>
      </c>
      <c r="BR329">
        <v>0.33716000000000002</v>
      </c>
      <c r="BS329">
        <v>0.27400000000000002</v>
      </c>
      <c r="BT329">
        <v>1.2E-2</v>
      </c>
      <c r="BU329">
        <v>8.1162840000000003</v>
      </c>
      <c r="BV329">
        <f t="shared" si="5"/>
        <v>5.5074000000000005</v>
      </c>
    </row>
    <row r="330" spans="1:74" customFormat="1" x14ac:dyDescent="0.25">
      <c r="A330" s="40">
        <v>41703</v>
      </c>
      <c r="B330" s="41">
        <v>0.60124950231481489</v>
      </c>
      <c r="C330">
        <v>12.95</v>
      </c>
      <c r="D330">
        <v>2.06E-2</v>
      </c>
      <c r="E330">
        <v>206.35983300000001</v>
      </c>
      <c r="F330">
        <v>567.9</v>
      </c>
      <c r="G330">
        <v>-1.6</v>
      </c>
      <c r="H330">
        <v>574.70000000000005</v>
      </c>
      <c r="J330">
        <v>2.9</v>
      </c>
      <c r="K330">
        <v>0.88949999999999996</v>
      </c>
      <c r="L330">
        <v>11.518700000000001</v>
      </c>
      <c r="M330">
        <v>1.84E-2</v>
      </c>
      <c r="N330">
        <v>505.16469999999998</v>
      </c>
      <c r="O330">
        <v>0</v>
      </c>
      <c r="P330">
        <v>505.2</v>
      </c>
      <c r="Q330">
        <v>380.99560000000002</v>
      </c>
      <c r="R330">
        <v>0</v>
      </c>
      <c r="S330">
        <v>381</v>
      </c>
      <c r="T330">
        <v>574.72580000000005</v>
      </c>
      <c r="W330">
        <v>0</v>
      </c>
      <c r="X330">
        <v>2.5794999999999999</v>
      </c>
      <c r="Y330">
        <v>12.1</v>
      </c>
      <c r="Z330">
        <v>868</v>
      </c>
      <c r="AA330">
        <v>885</v>
      </c>
      <c r="AB330">
        <v>807</v>
      </c>
      <c r="AC330">
        <v>53</v>
      </c>
      <c r="AD330">
        <v>5.66</v>
      </c>
      <c r="AE330">
        <v>0.13</v>
      </c>
      <c r="AF330">
        <v>993</v>
      </c>
      <c r="AG330">
        <v>-12</v>
      </c>
      <c r="AH330">
        <v>11</v>
      </c>
      <c r="AI330">
        <v>10</v>
      </c>
      <c r="AJ330">
        <v>190</v>
      </c>
      <c r="AK330">
        <v>190</v>
      </c>
      <c r="AL330">
        <v>4.3</v>
      </c>
      <c r="AM330">
        <v>195</v>
      </c>
      <c r="AN330" t="s">
        <v>155</v>
      </c>
      <c r="AO330">
        <v>1</v>
      </c>
      <c r="AP330" s="42">
        <v>0.80951388888888898</v>
      </c>
      <c r="AQ330">
        <v>47.164296999999998</v>
      </c>
      <c r="AR330">
        <v>-88.486059999999995</v>
      </c>
      <c r="AS330">
        <v>317.8</v>
      </c>
      <c r="AT330">
        <v>40</v>
      </c>
      <c r="AU330">
        <v>11</v>
      </c>
      <c r="AV330">
        <v>8</v>
      </c>
      <c r="AW330" t="s">
        <v>395</v>
      </c>
      <c r="AX330">
        <v>2</v>
      </c>
      <c r="AY330">
        <v>1.2</v>
      </c>
      <c r="AZ330">
        <v>3</v>
      </c>
      <c r="BA330">
        <v>14.048999999999999</v>
      </c>
      <c r="BB330">
        <v>16.23</v>
      </c>
      <c r="BC330">
        <v>1.1599999999999999</v>
      </c>
      <c r="BD330">
        <v>12.426</v>
      </c>
      <c r="BE330">
        <v>3016.5329999999999</v>
      </c>
      <c r="BF330">
        <v>3.0590000000000002</v>
      </c>
      <c r="BG330">
        <v>13.853999999999999</v>
      </c>
      <c r="BH330">
        <v>0</v>
      </c>
      <c r="BI330">
        <v>13.853999999999999</v>
      </c>
      <c r="BJ330">
        <v>10.449</v>
      </c>
      <c r="BK330">
        <v>0</v>
      </c>
      <c r="BL330">
        <v>10.449</v>
      </c>
      <c r="BM330">
        <v>4.9730999999999996</v>
      </c>
      <c r="BQ330">
        <v>491.17399999999998</v>
      </c>
      <c r="BR330">
        <v>0.270451</v>
      </c>
      <c r="BS330">
        <v>0.27492100000000003</v>
      </c>
      <c r="BT330">
        <v>1.2E-2</v>
      </c>
      <c r="BU330">
        <v>6.5104319999999998</v>
      </c>
      <c r="BV330">
        <f t="shared" si="5"/>
        <v>5.5259121000000011</v>
      </c>
    </row>
    <row r="331" spans="1:74" customFormat="1" x14ac:dyDescent="0.25">
      <c r="A331" s="40">
        <v>41703</v>
      </c>
      <c r="B331" s="41">
        <v>0.60126107638888893</v>
      </c>
      <c r="C331">
        <v>12.852</v>
      </c>
      <c r="D331">
        <v>1.7999999999999999E-2</v>
      </c>
      <c r="E331">
        <v>180</v>
      </c>
      <c r="F331">
        <v>523.1</v>
      </c>
      <c r="G331">
        <v>-9</v>
      </c>
      <c r="H331">
        <v>524.6</v>
      </c>
      <c r="J331">
        <v>2.96</v>
      </c>
      <c r="K331">
        <v>0.89049999999999996</v>
      </c>
      <c r="L331">
        <v>11.4444</v>
      </c>
      <c r="M331">
        <v>1.6E-2</v>
      </c>
      <c r="N331">
        <v>465.77550000000002</v>
      </c>
      <c r="O331">
        <v>0</v>
      </c>
      <c r="P331">
        <v>465.8</v>
      </c>
      <c r="Q331">
        <v>351.28829999999999</v>
      </c>
      <c r="R331">
        <v>0</v>
      </c>
      <c r="S331">
        <v>351.3</v>
      </c>
      <c r="T331">
        <v>524.59069999999997</v>
      </c>
      <c r="W331">
        <v>0</v>
      </c>
      <c r="X331">
        <v>2.6393</v>
      </c>
      <c r="Y331">
        <v>12.1</v>
      </c>
      <c r="Z331">
        <v>867</v>
      </c>
      <c r="AA331">
        <v>886</v>
      </c>
      <c r="AB331">
        <v>808</v>
      </c>
      <c r="AC331">
        <v>53</v>
      </c>
      <c r="AD331">
        <v>5.66</v>
      </c>
      <c r="AE331">
        <v>0.13</v>
      </c>
      <c r="AF331">
        <v>993</v>
      </c>
      <c r="AG331">
        <v>-12</v>
      </c>
      <c r="AH331">
        <v>11.920999999999999</v>
      </c>
      <c r="AI331">
        <v>10</v>
      </c>
      <c r="AJ331">
        <v>190.9</v>
      </c>
      <c r="AK331">
        <v>190</v>
      </c>
      <c r="AL331">
        <v>4.8</v>
      </c>
      <c r="AM331">
        <v>195</v>
      </c>
      <c r="AN331" t="s">
        <v>155</v>
      </c>
      <c r="AO331">
        <v>1</v>
      </c>
      <c r="AP331" s="42">
        <v>0.80952546296296291</v>
      </c>
      <c r="AQ331">
        <v>47.164346999999999</v>
      </c>
      <c r="AR331">
        <v>-88.486279999999994</v>
      </c>
      <c r="AS331">
        <v>318</v>
      </c>
      <c r="AT331">
        <v>39.4</v>
      </c>
      <c r="AU331">
        <v>11</v>
      </c>
      <c r="AV331">
        <v>8</v>
      </c>
      <c r="AW331" t="s">
        <v>395</v>
      </c>
      <c r="AX331">
        <v>1.8</v>
      </c>
      <c r="AY331">
        <v>1</v>
      </c>
      <c r="AZ331">
        <v>2</v>
      </c>
      <c r="BA331">
        <v>14.048999999999999</v>
      </c>
      <c r="BB331">
        <v>16.36</v>
      </c>
      <c r="BC331">
        <v>1.1599999999999999</v>
      </c>
      <c r="BD331">
        <v>12.303000000000001</v>
      </c>
      <c r="BE331">
        <v>3018.4029999999998</v>
      </c>
      <c r="BF331">
        <v>2.6909999999999998</v>
      </c>
      <c r="BG331">
        <v>12.865</v>
      </c>
      <c r="BH331">
        <v>0</v>
      </c>
      <c r="BI331">
        <v>12.865</v>
      </c>
      <c r="BJ331">
        <v>9.7029999999999994</v>
      </c>
      <c r="BK331">
        <v>0</v>
      </c>
      <c r="BL331">
        <v>9.7029999999999994</v>
      </c>
      <c r="BM331">
        <v>4.5716000000000001</v>
      </c>
      <c r="BQ331">
        <v>506.13900000000001</v>
      </c>
      <c r="BR331">
        <v>0.27605200000000002</v>
      </c>
      <c r="BS331">
        <v>0.27500000000000002</v>
      </c>
      <c r="BT331">
        <v>1.2921E-2</v>
      </c>
      <c r="BU331">
        <v>6.6452619999999998</v>
      </c>
      <c r="BV331">
        <f t="shared" si="5"/>
        <v>5.5275000000000007</v>
      </c>
    </row>
    <row r="332" spans="1:74" customFormat="1" x14ac:dyDescent="0.25">
      <c r="A332" s="40">
        <v>41703</v>
      </c>
      <c r="B332" s="41">
        <v>0.60127265046296297</v>
      </c>
      <c r="C332">
        <v>12.467000000000001</v>
      </c>
      <c r="D332">
        <v>1.9800000000000002E-2</v>
      </c>
      <c r="E332">
        <v>198.18910299999999</v>
      </c>
      <c r="F332">
        <v>446.7</v>
      </c>
      <c r="G332">
        <v>-9.1</v>
      </c>
      <c r="H332">
        <v>590.5</v>
      </c>
      <c r="J332">
        <v>3</v>
      </c>
      <c r="K332">
        <v>0.89329999999999998</v>
      </c>
      <c r="L332">
        <v>11.136799999999999</v>
      </c>
      <c r="M332">
        <v>1.77E-2</v>
      </c>
      <c r="N332">
        <v>399.02080000000001</v>
      </c>
      <c r="O332">
        <v>0</v>
      </c>
      <c r="P332">
        <v>399</v>
      </c>
      <c r="Q332">
        <v>300.9418</v>
      </c>
      <c r="R332">
        <v>0</v>
      </c>
      <c r="S332">
        <v>300.89999999999998</v>
      </c>
      <c r="T332">
        <v>590.5376</v>
      </c>
      <c r="W332">
        <v>0</v>
      </c>
      <c r="X332">
        <v>2.68</v>
      </c>
      <c r="Y332">
        <v>12.1</v>
      </c>
      <c r="Z332">
        <v>869</v>
      </c>
      <c r="AA332">
        <v>885</v>
      </c>
      <c r="AB332">
        <v>809</v>
      </c>
      <c r="AC332">
        <v>53</v>
      </c>
      <c r="AD332">
        <v>5.66</v>
      </c>
      <c r="AE332">
        <v>0.13</v>
      </c>
      <c r="AF332">
        <v>993</v>
      </c>
      <c r="AG332">
        <v>-12</v>
      </c>
      <c r="AH332">
        <v>12</v>
      </c>
      <c r="AI332">
        <v>10</v>
      </c>
      <c r="AJ332">
        <v>191</v>
      </c>
      <c r="AK332">
        <v>190</v>
      </c>
      <c r="AL332">
        <v>4.4000000000000004</v>
      </c>
      <c r="AM332">
        <v>195</v>
      </c>
      <c r="AN332" t="s">
        <v>155</v>
      </c>
      <c r="AO332">
        <v>1</v>
      </c>
      <c r="AP332" s="42">
        <v>0.80953703703703705</v>
      </c>
      <c r="AQ332">
        <v>47.164377999999999</v>
      </c>
      <c r="AR332">
        <v>-88.486492999999996</v>
      </c>
      <c r="AS332">
        <v>318</v>
      </c>
      <c r="AT332">
        <v>38</v>
      </c>
      <c r="AU332">
        <v>11</v>
      </c>
      <c r="AV332">
        <v>9</v>
      </c>
      <c r="AW332" t="s">
        <v>398</v>
      </c>
      <c r="AX332">
        <v>1.9</v>
      </c>
      <c r="AY332">
        <v>1.2</v>
      </c>
      <c r="AZ332">
        <v>2.2999999999999998</v>
      </c>
      <c r="BA332">
        <v>14.048999999999999</v>
      </c>
      <c r="BB332">
        <v>16.82</v>
      </c>
      <c r="BC332">
        <v>1.2</v>
      </c>
      <c r="BD332">
        <v>11.942</v>
      </c>
      <c r="BE332">
        <v>3015.9609999999998</v>
      </c>
      <c r="BF332">
        <v>3.052</v>
      </c>
      <c r="BG332">
        <v>11.316000000000001</v>
      </c>
      <c r="BH332">
        <v>0</v>
      </c>
      <c r="BI332">
        <v>11.316000000000001</v>
      </c>
      <c r="BJ332">
        <v>8.5350000000000001</v>
      </c>
      <c r="BK332">
        <v>0</v>
      </c>
      <c r="BL332">
        <v>8.5350000000000001</v>
      </c>
      <c r="BM332">
        <v>5.2842000000000002</v>
      </c>
      <c r="BQ332">
        <v>527.70699999999999</v>
      </c>
      <c r="BR332">
        <v>0.25581700000000002</v>
      </c>
      <c r="BS332">
        <v>0.27500000000000002</v>
      </c>
      <c r="BT332">
        <v>1.2999999999999999E-2</v>
      </c>
      <c r="BU332">
        <v>6.1581549999999998</v>
      </c>
      <c r="BV332">
        <f t="shared" si="5"/>
        <v>5.5275000000000007</v>
      </c>
    </row>
    <row r="333" spans="1:74" customFormat="1" x14ac:dyDescent="0.25">
      <c r="A333" s="40">
        <v>41703</v>
      </c>
      <c r="B333" s="41">
        <v>0.601284224537037</v>
      </c>
      <c r="C333">
        <v>11.922000000000001</v>
      </c>
      <c r="D333">
        <v>2.35E-2</v>
      </c>
      <c r="E333">
        <v>235.14143100000001</v>
      </c>
      <c r="F333">
        <v>341.6</v>
      </c>
      <c r="G333">
        <v>-9.1</v>
      </c>
      <c r="H333">
        <v>760.1</v>
      </c>
      <c r="J333">
        <v>3</v>
      </c>
      <c r="K333">
        <v>0.89749999999999996</v>
      </c>
      <c r="L333">
        <v>10.7003</v>
      </c>
      <c r="M333">
        <v>2.1100000000000001E-2</v>
      </c>
      <c r="N333">
        <v>306.6343</v>
      </c>
      <c r="O333">
        <v>0</v>
      </c>
      <c r="P333">
        <v>306.60000000000002</v>
      </c>
      <c r="Q333">
        <v>231.2638</v>
      </c>
      <c r="R333">
        <v>0</v>
      </c>
      <c r="S333">
        <v>231.3</v>
      </c>
      <c r="T333">
        <v>760.07870000000003</v>
      </c>
      <c r="W333">
        <v>0</v>
      </c>
      <c r="X333">
        <v>2.6926000000000001</v>
      </c>
      <c r="Y333">
        <v>12.1</v>
      </c>
      <c r="Z333">
        <v>868</v>
      </c>
      <c r="AA333">
        <v>886</v>
      </c>
      <c r="AB333">
        <v>809</v>
      </c>
      <c r="AC333">
        <v>53</v>
      </c>
      <c r="AD333">
        <v>5.66</v>
      </c>
      <c r="AE333">
        <v>0.13</v>
      </c>
      <c r="AF333">
        <v>993</v>
      </c>
      <c r="AG333">
        <v>-12</v>
      </c>
      <c r="AH333">
        <v>12</v>
      </c>
      <c r="AI333">
        <v>10</v>
      </c>
      <c r="AJ333">
        <v>191</v>
      </c>
      <c r="AK333">
        <v>190</v>
      </c>
      <c r="AL333">
        <v>4.7</v>
      </c>
      <c r="AM333">
        <v>195</v>
      </c>
      <c r="AN333" t="s">
        <v>155</v>
      </c>
      <c r="AO333">
        <v>1</v>
      </c>
      <c r="AP333" s="42">
        <v>0.80954861111111109</v>
      </c>
      <c r="AQ333">
        <v>47.164383000000001</v>
      </c>
      <c r="AR333">
        <v>-88.486706999999996</v>
      </c>
      <c r="AS333">
        <v>317.89999999999998</v>
      </c>
      <c r="AT333">
        <v>36.6</v>
      </c>
      <c r="AU333">
        <v>11</v>
      </c>
      <c r="AV333">
        <v>9</v>
      </c>
      <c r="AW333" t="s">
        <v>398</v>
      </c>
      <c r="AX333">
        <v>2</v>
      </c>
      <c r="AY333">
        <v>1</v>
      </c>
      <c r="AZ333">
        <v>2.2999999999999998</v>
      </c>
      <c r="BA333">
        <v>14.048999999999999</v>
      </c>
      <c r="BB333">
        <v>17.5</v>
      </c>
      <c r="BC333">
        <v>1.25</v>
      </c>
      <c r="BD333">
        <v>11.414999999999999</v>
      </c>
      <c r="BE333">
        <v>3009.85</v>
      </c>
      <c r="BF333">
        <v>3.778</v>
      </c>
      <c r="BG333">
        <v>9.032</v>
      </c>
      <c r="BH333">
        <v>0</v>
      </c>
      <c r="BI333">
        <v>9.032</v>
      </c>
      <c r="BJ333">
        <v>6.8120000000000003</v>
      </c>
      <c r="BK333">
        <v>0</v>
      </c>
      <c r="BL333">
        <v>6.8120000000000003</v>
      </c>
      <c r="BM333">
        <v>7.0643000000000002</v>
      </c>
      <c r="BQ333">
        <v>550.71199999999999</v>
      </c>
      <c r="BR333">
        <v>0.23097500000000001</v>
      </c>
      <c r="BS333">
        <v>0.27592100000000003</v>
      </c>
      <c r="BT333">
        <v>1.2078999999999999E-2</v>
      </c>
      <c r="BU333">
        <v>5.5601459999999996</v>
      </c>
      <c r="BV333">
        <f t="shared" si="5"/>
        <v>5.5460121000000013</v>
      </c>
    </row>
    <row r="334" spans="1:74" customFormat="1" x14ac:dyDescent="0.25">
      <c r="A334" s="40">
        <v>41703</v>
      </c>
      <c r="B334" s="41">
        <v>0.60129579861111104</v>
      </c>
      <c r="C334">
        <v>11.73</v>
      </c>
      <c r="D334">
        <v>2.5999999999999999E-2</v>
      </c>
      <c r="E334">
        <v>259.79983299999998</v>
      </c>
      <c r="F334">
        <v>229</v>
      </c>
      <c r="G334">
        <v>-10.4</v>
      </c>
      <c r="H334">
        <v>901.1</v>
      </c>
      <c r="J334">
        <v>3.1</v>
      </c>
      <c r="K334">
        <v>0.89890000000000003</v>
      </c>
      <c r="L334">
        <v>10.543699999999999</v>
      </c>
      <c r="M334">
        <v>2.3400000000000001E-2</v>
      </c>
      <c r="N334">
        <v>205.8074</v>
      </c>
      <c r="O334">
        <v>0</v>
      </c>
      <c r="P334">
        <v>205.8</v>
      </c>
      <c r="Q334">
        <v>155.22020000000001</v>
      </c>
      <c r="R334">
        <v>0</v>
      </c>
      <c r="S334">
        <v>155.19999999999999</v>
      </c>
      <c r="T334">
        <v>901.06889999999999</v>
      </c>
      <c r="W334">
        <v>0</v>
      </c>
      <c r="X334">
        <v>2.7864</v>
      </c>
      <c r="Y334">
        <v>12.1</v>
      </c>
      <c r="Z334">
        <v>870</v>
      </c>
      <c r="AA334">
        <v>885</v>
      </c>
      <c r="AB334">
        <v>811</v>
      </c>
      <c r="AC334">
        <v>53</v>
      </c>
      <c r="AD334">
        <v>5.66</v>
      </c>
      <c r="AE334">
        <v>0.13</v>
      </c>
      <c r="AF334">
        <v>993</v>
      </c>
      <c r="AG334">
        <v>-12</v>
      </c>
      <c r="AH334">
        <v>12</v>
      </c>
      <c r="AI334">
        <v>10</v>
      </c>
      <c r="AJ334">
        <v>191</v>
      </c>
      <c r="AK334">
        <v>190</v>
      </c>
      <c r="AL334">
        <v>4.4000000000000004</v>
      </c>
      <c r="AM334">
        <v>195</v>
      </c>
      <c r="AN334" t="s">
        <v>155</v>
      </c>
      <c r="AO334">
        <v>1</v>
      </c>
      <c r="AP334" s="42">
        <v>0.80956018518518524</v>
      </c>
      <c r="AQ334">
        <v>47.164368000000003</v>
      </c>
      <c r="AR334">
        <v>-88.486908</v>
      </c>
      <c r="AS334">
        <v>317.89999999999998</v>
      </c>
      <c r="AT334">
        <v>35.1</v>
      </c>
      <c r="AU334">
        <v>11</v>
      </c>
      <c r="AV334">
        <v>9</v>
      </c>
      <c r="AW334" t="s">
        <v>398</v>
      </c>
      <c r="AX334">
        <v>1.8</v>
      </c>
      <c r="AY334">
        <v>1</v>
      </c>
      <c r="AZ334">
        <v>2.1</v>
      </c>
      <c r="BA334">
        <v>14.048999999999999</v>
      </c>
      <c r="BB334">
        <v>17.739999999999998</v>
      </c>
      <c r="BC334">
        <v>1.26</v>
      </c>
      <c r="BD334">
        <v>11.253</v>
      </c>
      <c r="BE334">
        <v>3004.9780000000001</v>
      </c>
      <c r="BF334">
        <v>4.2359999999999998</v>
      </c>
      <c r="BG334">
        <v>6.1420000000000003</v>
      </c>
      <c r="BH334">
        <v>0</v>
      </c>
      <c r="BI334">
        <v>6.1420000000000003</v>
      </c>
      <c r="BJ334">
        <v>4.633</v>
      </c>
      <c r="BK334">
        <v>0</v>
      </c>
      <c r="BL334">
        <v>4.633</v>
      </c>
      <c r="BM334">
        <v>8.4853000000000005</v>
      </c>
      <c r="BQ334">
        <v>577.42399999999998</v>
      </c>
      <c r="BR334">
        <v>0.23084199999999999</v>
      </c>
      <c r="BS334">
        <v>0.27507900000000002</v>
      </c>
      <c r="BT334">
        <v>1.3842E-2</v>
      </c>
      <c r="BU334">
        <v>5.5569449999999998</v>
      </c>
      <c r="BV334">
        <f t="shared" si="5"/>
        <v>5.5290879000000004</v>
      </c>
    </row>
    <row r="335" spans="1:74" customFormat="1" x14ac:dyDescent="0.25">
      <c r="A335" s="40">
        <v>41703</v>
      </c>
      <c r="B335" s="41">
        <v>0.60130737268518519</v>
      </c>
      <c r="C335">
        <v>11.785</v>
      </c>
      <c r="D335">
        <v>2.1000000000000001E-2</v>
      </c>
      <c r="E335">
        <v>209.75813199999999</v>
      </c>
      <c r="F335">
        <v>203.2</v>
      </c>
      <c r="G335">
        <v>-13.9</v>
      </c>
      <c r="H335">
        <v>862.6</v>
      </c>
      <c r="J335">
        <v>3.1</v>
      </c>
      <c r="K335">
        <v>0.89849999999999997</v>
      </c>
      <c r="L335">
        <v>10.588100000000001</v>
      </c>
      <c r="M335">
        <v>1.8800000000000001E-2</v>
      </c>
      <c r="N335">
        <v>182.52959999999999</v>
      </c>
      <c r="O335">
        <v>0</v>
      </c>
      <c r="P335">
        <v>182.5</v>
      </c>
      <c r="Q335">
        <v>137.66399999999999</v>
      </c>
      <c r="R335">
        <v>0</v>
      </c>
      <c r="S335">
        <v>137.69999999999999</v>
      </c>
      <c r="T335">
        <v>862.64170000000001</v>
      </c>
      <c r="W335">
        <v>0</v>
      </c>
      <c r="X335">
        <v>2.7852000000000001</v>
      </c>
      <c r="Y335">
        <v>12.2</v>
      </c>
      <c r="Z335">
        <v>869</v>
      </c>
      <c r="AA335">
        <v>886</v>
      </c>
      <c r="AB335">
        <v>812</v>
      </c>
      <c r="AC335">
        <v>53</v>
      </c>
      <c r="AD335">
        <v>5.66</v>
      </c>
      <c r="AE335">
        <v>0.13</v>
      </c>
      <c r="AF335">
        <v>993</v>
      </c>
      <c r="AG335">
        <v>-12</v>
      </c>
      <c r="AH335">
        <v>12</v>
      </c>
      <c r="AI335">
        <v>10</v>
      </c>
      <c r="AJ335">
        <v>191</v>
      </c>
      <c r="AK335">
        <v>190</v>
      </c>
      <c r="AL335">
        <v>4.3</v>
      </c>
      <c r="AM335">
        <v>195</v>
      </c>
      <c r="AN335" t="s">
        <v>155</v>
      </c>
      <c r="AO335">
        <v>1</v>
      </c>
      <c r="AP335" s="42">
        <v>0.80957175925925917</v>
      </c>
      <c r="AQ335">
        <v>47.164335000000001</v>
      </c>
      <c r="AR335">
        <v>-88.487098000000003</v>
      </c>
      <c r="AS335">
        <v>317.89999999999998</v>
      </c>
      <c r="AT335">
        <v>33.799999999999997</v>
      </c>
      <c r="AU335">
        <v>11</v>
      </c>
      <c r="AV335">
        <v>9</v>
      </c>
      <c r="AW335" t="s">
        <v>398</v>
      </c>
      <c r="AX335">
        <v>2</v>
      </c>
      <c r="AY335">
        <v>1</v>
      </c>
      <c r="AZ335">
        <v>2.2999999999999998</v>
      </c>
      <c r="BA335">
        <v>14.048999999999999</v>
      </c>
      <c r="BB335">
        <v>17.68</v>
      </c>
      <c r="BC335">
        <v>1.26</v>
      </c>
      <c r="BD335">
        <v>11.302</v>
      </c>
      <c r="BE335">
        <v>3007.4209999999998</v>
      </c>
      <c r="BF335">
        <v>3.407</v>
      </c>
      <c r="BG335">
        <v>5.4290000000000003</v>
      </c>
      <c r="BH335">
        <v>0</v>
      </c>
      <c r="BI335">
        <v>5.4290000000000003</v>
      </c>
      <c r="BJ335">
        <v>4.0949999999999998</v>
      </c>
      <c r="BK335">
        <v>0</v>
      </c>
      <c r="BL335">
        <v>4.0949999999999998</v>
      </c>
      <c r="BM335">
        <v>8.0959000000000003</v>
      </c>
      <c r="BQ335">
        <v>575.21799999999996</v>
      </c>
      <c r="BR335">
        <v>0.27152399999999999</v>
      </c>
      <c r="BS335">
        <v>0.27684199999999998</v>
      </c>
      <c r="BT335">
        <v>1.2158E-2</v>
      </c>
      <c r="BU335">
        <v>6.5362619999999998</v>
      </c>
      <c r="BV335">
        <f t="shared" si="5"/>
        <v>5.5645242000000001</v>
      </c>
    </row>
    <row r="336" spans="1:74" customFormat="1" x14ac:dyDescent="0.25">
      <c r="A336" s="40">
        <v>41703</v>
      </c>
      <c r="B336" s="41">
        <v>0.60131894675925923</v>
      </c>
      <c r="C336">
        <v>12.052</v>
      </c>
      <c r="D336">
        <v>1.46E-2</v>
      </c>
      <c r="E336">
        <v>146.33333300000001</v>
      </c>
      <c r="F336">
        <v>245.3</v>
      </c>
      <c r="G336">
        <v>-13.7</v>
      </c>
      <c r="H336">
        <v>641.29999999999995</v>
      </c>
      <c r="J336">
        <v>3.1</v>
      </c>
      <c r="K336">
        <v>0.89659999999999995</v>
      </c>
      <c r="L336">
        <v>10.805999999999999</v>
      </c>
      <c r="M336">
        <v>1.3100000000000001E-2</v>
      </c>
      <c r="N336">
        <v>219.95050000000001</v>
      </c>
      <c r="O336">
        <v>0</v>
      </c>
      <c r="P336">
        <v>220</v>
      </c>
      <c r="Q336">
        <v>165.8869</v>
      </c>
      <c r="R336">
        <v>0</v>
      </c>
      <c r="S336">
        <v>165.9</v>
      </c>
      <c r="T336">
        <v>641.33680000000004</v>
      </c>
      <c r="W336">
        <v>0</v>
      </c>
      <c r="X336">
        <v>2.7795000000000001</v>
      </c>
      <c r="Y336">
        <v>12.2</v>
      </c>
      <c r="Z336">
        <v>869</v>
      </c>
      <c r="AA336">
        <v>886</v>
      </c>
      <c r="AB336">
        <v>812</v>
      </c>
      <c r="AC336">
        <v>53</v>
      </c>
      <c r="AD336">
        <v>5.66</v>
      </c>
      <c r="AE336">
        <v>0.13</v>
      </c>
      <c r="AF336">
        <v>993</v>
      </c>
      <c r="AG336">
        <v>-12</v>
      </c>
      <c r="AH336">
        <v>12</v>
      </c>
      <c r="AI336">
        <v>10</v>
      </c>
      <c r="AJ336">
        <v>191</v>
      </c>
      <c r="AK336">
        <v>190</v>
      </c>
      <c r="AL336">
        <v>4.4000000000000004</v>
      </c>
      <c r="AM336">
        <v>195</v>
      </c>
      <c r="AN336" t="s">
        <v>155</v>
      </c>
      <c r="AO336">
        <v>1</v>
      </c>
      <c r="AP336" s="42">
        <v>0.80958333333333332</v>
      </c>
      <c r="AQ336">
        <v>47.164293000000001</v>
      </c>
      <c r="AR336">
        <v>-88.487290000000002</v>
      </c>
      <c r="AS336">
        <v>318.10000000000002</v>
      </c>
      <c r="AT336">
        <v>33.700000000000003</v>
      </c>
      <c r="AU336">
        <v>11</v>
      </c>
      <c r="AV336">
        <v>9</v>
      </c>
      <c r="AW336" t="s">
        <v>398</v>
      </c>
      <c r="AX336">
        <v>1.9</v>
      </c>
      <c r="AY336">
        <v>1.2</v>
      </c>
      <c r="AZ336">
        <v>2.4</v>
      </c>
      <c r="BA336">
        <v>14.048999999999999</v>
      </c>
      <c r="BB336">
        <v>17.36</v>
      </c>
      <c r="BC336">
        <v>1.24</v>
      </c>
      <c r="BD336">
        <v>11.531000000000001</v>
      </c>
      <c r="BE336">
        <v>3015.5189999999998</v>
      </c>
      <c r="BF336">
        <v>2.33</v>
      </c>
      <c r="BG336">
        <v>6.4279999999999999</v>
      </c>
      <c r="BH336">
        <v>0</v>
      </c>
      <c r="BI336">
        <v>6.4279999999999999</v>
      </c>
      <c r="BJ336">
        <v>4.8479999999999999</v>
      </c>
      <c r="BK336">
        <v>0</v>
      </c>
      <c r="BL336">
        <v>4.8479999999999999</v>
      </c>
      <c r="BM336">
        <v>5.9135</v>
      </c>
      <c r="BQ336">
        <v>563.97400000000005</v>
      </c>
      <c r="BR336">
        <v>0.25567800000000002</v>
      </c>
      <c r="BS336">
        <v>0.27607999999999999</v>
      </c>
      <c r="BT336">
        <v>1.2E-2</v>
      </c>
      <c r="BU336">
        <v>6.1548160000000003</v>
      </c>
      <c r="BV336">
        <f t="shared" si="5"/>
        <v>5.5492080000000001</v>
      </c>
    </row>
    <row r="337" spans="1:74" customFormat="1" x14ac:dyDescent="0.25">
      <c r="A337" s="40">
        <v>41703</v>
      </c>
      <c r="B337" s="41">
        <v>0.60133052083333338</v>
      </c>
      <c r="C337">
        <v>12.356999999999999</v>
      </c>
      <c r="D337">
        <v>1.0999999999999999E-2</v>
      </c>
      <c r="E337">
        <v>109.568966</v>
      </c>
      <c r="F337">
        <v>316.39999999999998</v>
      </c>
      <c r="G337">
        <v>-18.899999999999999</v>
      </c>
      <c r="H337">
        <v>544.29999999999995</v>
      </c>
      <c r="J337">
        <v>3.26</v>
      </c>
      <c r="K337">
        <v>0.89429999999999998</v>
      </c>
      <c r="L337">
        <v>11.0509</v>
      </c>
      <c r="M337">
        <v>9.7999999999999997E-3</v>
      </c>
      <c r="N337">
        <v>282.99959999999999</v>
      </c>
      <c r="O337">
        <v>0</v>
      </c>
      <c r="P337">
        <v>283</v>
      </c>
      <c r="Q337">
        <v>213.4385</v>
      </c>
      <c r="R337">
        <v>0</v>
      </c>
      <c r="S337">
        <v>213.4</v>
      </c>
      <c r="T337">
        <v>544.27949999999998</v>
      </c>
      <c r="W337">
        <v>0</v>
      </c>
      <c r="X337">
        <v>2.9144999999999999</v>
      </c>
      <c r="Y337">
        <v>12.2</v>
      </c>
      <c r="Z337">
        <v>868</v>
      </c>
      <c r="AA337">
        <v>887</v>
      </c>
      <c r="AB337">
        <v>813</v>
      </c>
      <c r="AC337">
        <v>53</v>
      </c>
      <c r="AD337">
        <v>5.66</v>
      </c>
      <c r="AE337">
        <v>0.13</v>
      </c>
      <c r="AF337">
        <v>993</v>
      </c>
      <c r="AG337">
        <v>-12</v>
      </c>
      <c r="AH337">
        <v>11.079079</v>
      </c>
      <c r="AI337">
        <v>10</v>
      </c>
      <c r="AJ337">
        <v>191</v>
      </c>
      <c r="AK337">
        <v>190</v>
      </c>
      <c r="AL337">
        <v>4.5</v>
      </c>
      <c r="AM337">
        <v>195</v>
      </c>
      <c r="AN337" t="s">
        <v>155</v>
      </c>
      <c r="AO337">
        <v>1</v>
      </c>
      <c r="AP337" s="42">
        <v>0.80959490740740747</v>
      </c>
      <c r="AQ337">
        <v>47.164251999999998</v>
      </c>
      <c r="AR337">
        <v>-88.487477999999996</v>
      </c>
      <c r="AS337">
        <v>318.39999999999998</v>
      </c>
      <c r="AT337">
        <v>33.6</v>
      </c>
      <c r="AU337">
        <v>11</v>
      </c>
      <c r="AV337">
        <v>9</v>
      </c>
      <c r="AW337" t="s">
        <v>398</v>
      </c>
      <c r="AX337">
        <v>1.9</v>
      </c>
      <c r="AY337">
        <v>1.2</v>
      </c>
      <c r="AZ337">
        <v>2.4</v>
      </c>
      <c r="BA337">
        <v>14.048999999999999</v>
      </c>
      <c r="BB337">
        <v>16.98</v>
      </c>
      <c r="BC337">
        <v>1.21</v>
      </c>
      <c r="BD337">
        <v>11.815</v>
      </c>
      <c r="BE337">
        <v>3019.2959999999998</v>
      </c>
      <c r="BF337">
        <v>1.704</v>
      </c>
      <c r="BG337">
        <v>8.0969999999999995</v>
      </c>
      <c r="BH337">
        <v>0</v>
      </c>
      <c r="BI337">
        <v>8.0969999999999995</v>
      </c>
      <c r="BJ337">
        <v>6.1070000000000002</v>
      </c>
      <c r="BK337">
        <v>0</v>
      </c>
      <c r="BL337">
        <v>6.1070000000000002</v>
      </c>
      <c r="BM337">
        <v>4.9135</v>
      </c>
      <c r="BQ337">
        <v>578.97799999999995</v>
      </c>
      <c r="BR337">
        <v>0.237423</v>
      </c>
      <c r="BS337">
        <v>0.27692099999999997</v>
      </c>
      <c r="BT337">
        <v>1.2921E-2</v>
      </c>
      <c r="BU337">
        <v>5.7153749999999999</v>
      </c>
      <c r="BV337">
        <f t="shared" si="5"/>
        <v>5.5661120999999998</v>
      </c>
    </row>
    <row r="338" spans="1:74" customFormat="1" x14ac:dyDescent="0.25">
      <c r="A338" s="40">
        <v>41703</v>
      </c>
      <c r="B338" s="41">
        <v>0.60134209490740742</v>
      </c>
      <c r="C338">
        <v>12.34</v>
      </c>
      <c r="D338">
        <v>8.8999999999999999E-3</v>
      </c>
      <c r="E338">
        <v>89.003294999999994</v>
      </c>
      <c r="F338">
        <v>332</v>
      </c>
      <c r="G338">
        <v>-29.7</v>
      </c>
      <c r="H338">
        <v>486.5</v>
      </c>
      <c r="J338">
        <v>3.6</v>
      </c>
      <c r="K338">
        <v>0.89470000000000005</v>
      </c>
      <c r="L338">
        <v>11.0406</v>
      </c>
      <c r="M338">
        <v>8.0000000000000002E-3</v>
      </c>
      <c r="N338">
        <v>297.01150000000001</v>
      </c>
      <c r="O338">
        <v>0</v>
      </c>
      <c r="P338">
        <v>297</v>
      </c>
      <c r="Q338">
        <v>224.00630000000001</v>
      </c>
      <c r="R338">
        <v>0</v>
      </c>
      <c r="S338">
        <v>224</v>
      </c>
      <c r="T338">
        <v>486.45179999999999</v>
      </c>
      <c r="W338">
        <v>0</v>
      </c>
      <c r="X338">
        <v>3.2223999999999999</v>
      </c>
      <c r="Y338">
        <v>12.2</v>
      </c>
      <c r="Z338">
        <v>867</v>
      </c>
      <c r="AA338">
        <v>887</v>
      </c>
      <c r="AB338">
        <v>812</v>
      </c>
      <c r="AC338">
        <v>53</v>
      </c>
      <c r="AD338">
        <v>5.66</v>
      </c>
      <c r="AE338">
        <v>0.13</v>
      </c>
      <c r="AF338">
        <v>993</v>
      </c>
      <c r="AG338">
        <v>-12</v>
      </c>
      <c r="AH338">
        <v>11.920999999999999</v>
      </c>
      <c r="AI338">
        <v>10</v>
      </c>
      <c r="AJ338">
        <v>191.9</v>
      </c>
      <c r="AK338">
        <v>190</v>
      </c>
      <c r="AL338">
        <v>5.0999999999999996</v>
      </c>
      <c r="AM338">
        <v>195</v>
      </c>
      <c r="AN338" t="s">
        <v>155</v>
      </c>
      <c r="AO338">
        <v>1</v>
      </c>
      <c r="AP338" s="42">
        <v>0.80960648148148151</v>
      </c>
      <c r="AQ338">
        <v>47.164209999999997</v>
      </c>
      <c r="AR338">
        <v>-88.487656999999999</v>
      </c>
      <c r="AS338">
        <v>318.39999999999998</v>
      </c>
      <c r="AT338">
        <v>32.6</v>
      </c>
      <c r="AU338">
        <v>11</v>
      </c>
      <c r="AV338">
        <v>9</v>
      </c>
      <c r="AW338" t="s">
        <v>398</v>
      </c>
      <c r="AX338">
        <v>1.9</v>
      </c>
      <c r="AY338">
        <v>1.2</v>
      </c>
      <c r="AZ338">
        <v>2.4</v>
      </c>
      <c r="BA338">
        <v>14.048999999999999</v>
      </c>
      <c r="BB338">
        <v>17.010000000000002</v>
      </c>
      <c r="BC338">
        <v>1.21</v>
      </c>
      <c r="BD338">
        <v>11.766999999999999</v>
      </c>
      <c r="BE338">
        <v>3021.3710000000001</v>
      </c>
      <c r="BF338">
        <v>1.387</v>
      </c>
      <c r="BG338">
        <v>8.5120000000000005</v>
      </c>
      <c r="BH338">
        <v>0</v>
      </c>
      <c r="BI338">
        <v>8.5120000000000005</v>
      </c>
      <c r="BJ338">
        <v>6.42</v>
      </c>
      <c r="BK338">
        <v>0</v>
      </c>
      <c r="BL338">
        <v>6.42</v>
      </c>
      <c r="BM338">
        <v>4.3986000000000001</v>
      </c>
      <c r="BQ338">
        <v>641.19200000000001</v>
      </c>
      <c r="BR338">
        <v>0.278366</v>
      </c>
      <c r="BS338">
        <v>0.27607900000000002</v>
      </c>
      <c r="BT338">
        <v>1.1158E-2</v>
      </c>
      <c r="BU338">
        <v>6.7009660000000002</v>
      </c>
      <c r="BV338">
        <f t="shared" si="5"/>
        <v>5.5491879000000006</v>
      </c>
    </row>
    <row r="339" spans="1:74" customFormat="1" x14ac:dyDescent="0.25">
      <c r="A339" s="40">
        <v>41703</v>
      </c>
      <c r="B339" s="41">
        <v>0.60135366898148146</v>
      </c>
      <c r="C339">
        <v>12.298</v>
      </c>
      <c r="D339">
        <v>7.1999999999999998E-3</v>
      </c>
      <c r="E339">
        <v>71.882641000000007</v>
      </c>
      <c r="F339">
        <v>270.10000000000002</v>
      </c>
      <c r="G339">
        <v>-17.3</v>
      </c>
      <c r="H339">
        <v>434.2</v>
      </c>
      <c r="J339">
        <v>3.86</v>
      </c>
      <c r="K339">
        <v>0.89510000000000001</v>
      </c>
      <c r="L339">
        <v>11.0078</v>
      </c>
      <c r="M339">
        <v>6.4000000000000003E-3</v>
      </c>
      <c r="N339">
        <v>241.80590000000001</v>
      </c>
      <c r="O339">
        <v>0</v>
      </c>
      <c r="P339">
        <v>241.8</v>
      </c>
      <c r="Q339">
        <v>182.37029999999999</v>
      </c>
      <c r="R339">
        <v>0</v>
      </c>
      <c r="S339">
        <v>182.4</v>
      </c>
      <c r="T339">
        <v>434.1653</v>
      </c>
      <c r="W339">
        <v>0</v>
      </c>
      <c r="X339">
        <v>3.4506999999999999</v>
      </c>
      <c r="Y339">
        <v>12.2</v>
      </c>
      <c r="Z339">
        <v>867</v>
      </c>
      <c r="AA339">
        <v>886</v>
      </c>
      <c r="AB339">
        <v>812</v>
      </c>
      <c r="AC339">
        <v>53</v>
      </c>
      <c r="AD339">
        <v>5.66</v>
      </c>
      <c r="AE339">
        <v>0.13</v>
      </c>
      <c r="AF339">
        <v>993</v>
      </c>
      <c r="AG339">
        <v>-12</v>
      </c>
      <c r="AH339">
        <v>12</v>
      </c>
      <c r="AI339">
        <v>10</v>
      </c>
      <c r="AJ339">
        <v>191.1</v>
      </c>
      <c r="AK339">
        <v>189.1</v>
      </c>
      <c r="AL339">
        <v>5</v>
      </c>
      <c r="AM339">
        <v>195</v>
      </c>
      <c r="AN339" t="s">
        <v>155</v>
      </c>
      <c r="AO339">
        <v>1</v>
      </c>
      <c r="AP339" s="42">
        <v>0.80960648148148151</v>
      </c>
      <c r="AQ339">
        <v>47.164175</v>
      </c>
      <c r="AR339">
        <v>-88.487836999999999</v>
      </c>
      <c r="AS339">
        <v>318.60000000000002</v>
      </c>
      <c r="AT339">
        <v>31.8</v>
      </c>
      <c r="AU339">
        <v>11</v>
      </c>
      <c r="AV339">
        <v>9</v>
      </c>
      <c r="AW339" t="s">
        <v>398</v>
      </c>
      <c r="AX339">
        <v>1.9</v>
      </c>
      <c r="AY339">
        <v>1.2999000000000001</v>
      </c>
      <c r="AZ339">
        <v>2.4998999999999998</v>
      </c>
      <c r="BA339">
        <v>14.048999999999999</v>
      </c>
      <c r="BB339">
        <v>17.079999999999998</v>
      </c>
      <c r="BC339">
        <v>1.22</v>
      </c>
      <c r="BD339">
        <v>11.718999999999999</v>
      </c>
      <c r="BE339">
        <v>3023.21</v>
      </c>
      <c r="BF339">
        <v>1.125</v>
      </c>
      <c r="BG339">
        <v>6.9550000000000001</v>
      </c>
      <c r="BH339">
        <v>0</v>
      </c>
      <c r="BI339">
        <v>6.9550000000000001</v>
      </c>
      <c r="BJ339">
        <v>5.2450000000000001</v>
      </c>
      <c r="BK339">
        <v>0</v>
      </c>
      <c r="BL339">
        <v>5.2450000000000001</v>
      </c>
      <c r="BM339">
        <v>3.9399000000000002</v>
      </c>
      <c r="BQ339">
        <v>689.09</v>
      </c>
      <c r="BR339">
        <v>0.19082099999999999</v>
      </c>
      <c r="BS339">
        <v>0.27507900000000002</v>
      </c>
      <c r="BT339">
        <v>1.0999999999999999E-2</v>
      </c>
      <c r="BU339">
        <v>4.5935379999999997</v>
      </c>
      <c r="BV339">
        <f t="shared" si="5"/>
        <v>5.5290879000000004</v>
      </c>
    </row>
    <row r="340" spans="1:74" customFormat="1" x14ac:dyDescent="0.25">
      <c r="A340" s="40">
        <v>41703</v>
      </c>
      <c r="B340" s="41">
        <v>0.6013652430555555</v>
      </c>
      <c r="C340">
        <v>12.472</v>
      </c>
      <c r="D340">
        <v>8.0000000000000002E-3</v>
      </c>
      <c r="E340">
        <v>80</v>
      </c>
      <c r="F340">
        <v>174.3</v>
      </c>
      <c r="G340">
        <v>-8.1999999999999993</v>
      </c>
      <c r="H340">
        <v>491.6</v>
      </c>
      <c r="J340">
        <v>4</v>
      </c>
      <c r="K340">
        <v>0.89359999999999995</v>
      </c>
      <c r="L340">
        <v>11.144600000000001</v>
      </c>
      <c r="M340">
        <v>7.1000000000000004E-3</v>
      </c>
      <c r="N340">
        <v>155.73650000000001</v>
      </c>
      <c r="O340">
        <v>0</v>
      </c>
      <c r="P340">
        <v>155.69999999999999</v>
      </c>
      <c r="Q340">
        <v>117.45659999999999</v>
      </c>
      <c r="R340">
        <v>0</v>
      </c>
      <c r="S340">
        <v>117.5</v>
      </c>
      <c r="T340">
        <v>491.63799999999998</v>
      </c>
      <c r="W340">
        <v>0</v>
      </c>
      <c r="X340">
        <v>3.5743999999999998</v>
      </c>
      <c r="Y340">
        <v>12.2</v>
      </c>
      <c r="Z340">
        <v>868</v>
      </c>
      <c r="AA340">
        <v>886</v>
      </c>
      <c r="AB340">
        <v>813</v>
      </c>
      <c r="AC340">
        <v>53</v>
      </c>
      <c r="AD340">
        <v>5.66</v>
      </c>
      <c r="AE340">
        <v>0.13</v>
      </c>
      <c r="AF340">
        <v>993</v>
      </c>
      <c r="AG340">
        <v>-12</v>
      </c>
      <c r="AH340">
        <v>12</v>
      </c>
      <c r="AI340">
        <v>10</v>
      </c>
      <c r="AJ340">
        <v>191</v>
      </c>
      <c r="AK340">
        <v>189.9</v>
      </c>
      <c r="AL340">
        <v>4.8</v>
      </c>
      <c r="AM340">
        <v>195</v>
      </c>
      <c r="AN340" t="s">
        <v>155</v>
      </c>
      <c r="AO340">
        <v>1</v>
      </c>
      <c r="AP340" s="42">
        <v>0.80962962962962959</v>
      </c>
      <c r="AQ340">
        <v>47.164141999999998</v>
      </c>
      <c r="AR340">
        <v>-88.488006999999996</v>
      </c>
      <c r="AS340">
        <v>318.5</v>
      </c>
      <c r="AT340">
        <v>30.3</v>
      </c>
      <c r="AU340">
        <v>11</v>
      </c>
      <c r="AV340">
        <v>9</v>
      </c>
      <c r="AW340" t="s">
        <v>398</v>
      </c>
      <c r="AX340">
        <v>1.7</v>
      </c>
      <c r="AY340">
        <v>1.4</v>
      </c>
      <c r="AZ340">
        <v>2.4</v>
      </c>
      <c r="BA340">
        <v>14.048999999999999</v>
      </c>
      <c r="BB340">
        <v>16.84</v>
      </c>
      <c r="BC340">
        <v>1.2</v>
      </c>
      <c r="BD340">
        <v>11.907</v>
      </c>
      <c r="BE340">
        <v>3021.4929999999999</v>
      </c>
      <c r="BF340">
        <v>1.234</v>
      </c>
      <c r="BG340">
        <v>4.4219999999999997</v>
      </c>
      <c r="BH340">
        <v>0</v>
      </c>
      <c r="BI340">
        <v>4.4219999999999997</v>
      </c>
      <c r="BJ340">
        <v>3.335</v>
      </c>
      <c r="BK340">
        <v>0</v>
      </c>
      <c r="BL340">
        <v>3.335</v>
      </c>
      <c r="BM340">
        <v>4.4042000000000003</v>
      </c>
      <c r="BQ340">
        <v>704.62300000000005</v>
      </c>
      <c r="BR340">
        <v>0.17563200000000001</v>
      </c>
      <c r="BS340">
        <v>0.27684199999999998</v>
      </c>
      <c r="BT340">
        <v>1.0999999999999999E-2</v>
      </c>
      <c r="BU340">
        <v>4.2279020000000003</v>
      </c>
      <c r="BV340">
        <f t="shared" si="5"/>
        <v>5.5645242000000001</v>
      </c>
    </row>
    <row r="341" spans="1:74" customFormat="1" x14ac:dyDescent="0.25">
      <c r="A341" s="40">
        <v>41703</v>
      </c>
      <c r="B341" s="41">
        <v>0.60137681712962965</v>
      </c>
      <c r="C341">
        <v>12.714</v>
      </c>
      <c r="D341">
        <v>8.0000000000000002E-3</v>
      </c>
      <c r="E341">
        <v>80</v>
      </c>
      <c r="F341">
        <v>117.8</v>
      </c>
      <c r="G341">
        <v>-7.6</v>
      </c>
      <c r="H341">
        <v>522.70000000000005</v>
      </c>
      <c r="J341">
        <v>4</v>
      </c>
      <c r="K341">
        <v>0.89159999999999995</v>
      </c>
      <c r="L341">
        <v>11.3363</v>
      </c>
      <c r="M341">
        <v>7.1000000000000004E-3</v>
      </c>
      <c r="N341">
        <v>104.9978</v>
      </c>
      <c r="O341">
        <v>0</v>
      </c>
      <c r="P341">
        <v>105</v>
      </c>
      <c r="Q341">
        <v>79.189400000000006</v>
      </c>
      <c r="R341">
        <v>0</v>
      </c>
      <c r="S341">
        <v>79.2</v>
      </c>
      <c r="T341">
        <v>522.69860000000006</v>
      </c>
      <c r="W341">
        <v>0</v>
      </c>
      <c r="X341">
        <v>3.5666000000000002</v>
      </c>
      <c r="Y341">
        <v>12.1</v>
      </c>
      <c r="Z341">
        <v>867</v>
      </c>
      <c r="AA341">
        <v>887</v>
      </c>
      <c r="AB341">
        <v>813</v>
      </c>
      <c r="AC341">
        <v>53</v>
      </c>
      <c r="AD341">
        <v>5.66</v>
      </c>
      <c r="AE341">
        <v>0.13</v>
      </c>
      <c r="AF341">
        <v>993</v>
      </c>
      <c r="AG341">
        <v>-12</v>
      </c>
      <c r="AH341">
        <v>12</v>
      </c>
      <c r="AI341">
        <v>10</v>
      </c>
      <c r="AJ341">
        <v>191</v>
      </c>
      <c r="AK341">
        <v>190</v>
      </c>
      <c r="AL341">
        <v>4.8</v>
      </c>
      <c r="AM341">
        <v>195</v>
      </c>
      <c r="AN341" t="s">
        <v>155</v>
      </c>
      <c r="AO341">
        <v>1</v>
      </c>
      <c r="AP341" s="42">
        <v>0.80964120370370374</v>
      </c>
      <c r="AQ341">
        <v>47.164127999999998</v>
      </c>
      <c r="AR341">
        <v>-88.488145000000003</v>
      </c>
      <c r="AS341">
        <v>318.3</v>
      </c>
      <c r="AT341">
        <v>26.8</v>
      </c>
      <c r="AU341">
        <v>11</v>
      </c>
      <c r="AV341">
        <v>9</v>
      </c>
      <c r="AW341" t="s">
        <v>398</v>
      </c>
      <c r="AX341">
        <v>1.7</v>
      </c>
      <c r="AY341">
        <v>1</v>
      </c>
      <c r="AZ341">
        <v>2.2000000000000002</v>
      </c>
      <c r="BA341">
        <v>14.048999999999999</v>
      </c>
      <c r="BB341">
        <v>16.54</v>
      </c>
      <c r="BC341">
        <v>1.18</v>
      </c>
      <c r="BD341">
        <v>12.151999999999999</v>
      </c>
      <c r="BE341">
        <v>3020.7460000000001</v>
      </c>
      <c r="BF341">
        <v>1.21</v>
      </c>
      <c r="BG341">
        <v>2.93</v>
      </c>
      <c r="BH341">
        <v>0</v>
      </c>
      <c r="BI341">
        <v>2.93</v>
      </c>
      <c r="BJ341">
        <v>2.21</v>
      </c>
      <c r="BK341">
        <v>0</v>
      </c>
      <c r="BL341">
        <v>2.21</v>
      </c>
      <c r="BM341">
        <v>4.6021000000000001</v>
      </c>
      <c r="BQ341">
        <v>691.02300000000002</v>
      </c>
      <c r="BR341">
        <v>0.18052599999999999</v>
      </c>
      <c r="BS341">
        <v>0.27700000000000002</v>
      </c>
      <c r="BT341">
        <v>1.0999999999999999E-2</v>
      </c>
      <c r="BU341">
        <v>4.3457129999999999</v>
      </c>
      <c r="BV341">
        <f t="shared" si="5"/>
        <v>5.5677000000000012</v>
      </c>
    </row>
    <row r="342" spans="1:74" customFormat="1" x14ac:dyDescent="0.25">
      <c r="A342" s="40">
        <v>41703</v>
      </c>
      <c r="B342" s="41">
        <v>0.60138839120370369</v>
      </c>
      <c r="C342">
        <v>12.86</v>
      </c>
      <c r="D342">
        <v>7.3000000000000001E-3</v>
      </c>
      <c r="E342">
        <v>73.187085999999994</v>
      </c>
      <c r="F342">
        <v>90.9</v>
      </c>
      <c r="G342">
        <v>-2.2999999999999998</v>
      </c>
      <c r="H342">
        <v>598.29999999999995</v>
      </c>
      <c r="J342">
        <v>4</v>
      </c>
      <c r="K342">
        <v>0.89039999999999997</v>
      </c>
      <c r="L342">
        <v>11.450900000000001</v>
      </c>
      <c r="M342">
        <v>6.4999999999999997E-3</v>
      </c>
      <c r="N342">
        <v>80.9495</v>
      </c>
      <c r="O342">
        <v>0</v>
      </c>
      <c r="P342">
        <v>80.900000000000006</v>
      </c>
      <c r="Q342">
        <v>61.052199999999999</v>
      </c>
      <c r="R342">
        <v>0</v>
      </c>
      <c r="S342">
        <v>61.1</v>
      </c>
      <c r="T342">
        <v>598.26120000000003</v>
      </c>
      <c r="W342">
        <v>0</v>
      </c>
      <c r="X342">
        <v>3.5617000000000001</v>
      </c>
      <c r="Y342">
        <v>12.2</v>
      </c>
      <c r="Z342">
        <v>868</v>
      </c>
      <c r="AA342">
        <v>886</v>
      </c>
      <c r="AB342">
        <v>812</v>
      </c>
      <c r="AC342">
        <v>53</v>
      </c>
      <c r="AD342">
        <v>5.66</v>
      </c>
      <c r="AE342">
        <v>0.13</v>
      </c>
      <c r="AF342">
        <v>993</v>
      </c>
      <c r="AG342">
        <v>-12</v>
      </c>
      <c r="AH342">
        <v>12</v>
      </c>
      <c r="AI342">
        <v>10</v>
      </c>
      <c r="AJ342">
        <v>191</v>
      </c>
      <c r="AK342">
        <v>190.9</v>
      </c>
      <c r="AL342">
        <v>4.8</v>
      </c>
      <c r="AM342">
        <v>195</v>
      </c>
      <c r="AN342" t="s">
        <v>155</v>
      </c>
      <c r="AO342">
        <v>1</v>
      </c>
      <c r="AP342" s="42">
        <v>0.80965277777777767</v>
      </c>
      <c r="AQ342">
        <v>47.164127999999998</v>
      </c>
      <c r="AR342">
        <v>-88.488287</v>
      </c>
      <c r="AS342">
        <v>318.5</v>
      </c>
      <c r="AT342">
        <v>24.2</v>
      </c>
      <c r="AU342">
        <v>11</v>
      </c>
      <c r="AV342">
        <v>9</v>
      </c>
      <c r="AW342" t="s">
        <v>398</v>
      </c>
      <c r="AX342">
        <v>1.4</v>
      </c>
      <c r="AY342">
        <v>1.1000000000000001</v>
      </c>
      <c r="AZ342">
        <v>2.2000000000000002</v>
      </c>
      <c r="BA342">
        <v>14.048999999999999</v>
      </c>
      <c r="BB342">
        <v>16.350000000000001</v>
      </c>
      <c r="BC342">
        <v>1.1599999999999999</v>
      </c>
      <c r="BD342">
        <v>12.305999999999999</v>
      </c>
      <c r="BE342">
        <v>3018.971</v>
      </c>
      <c r="BF342">
        <v>1.0940000000000001</v>
      </c>
      <c r="BG342">
        <v>2.2349999999999999</v>
      </c>
      <c r="BH342">
        <v>0</v>
      </c>
      <c r="BI342">
        <v>2.2349999999999999</v>
      </c>
      <c r="BJ342">
        <v>1.6859999999999999</v>
      </c>
      <c r="BK342">
        <v>0</v>
      </c>
      <c r="BL342">
        <v>1.6859999999999999</v>
      </c>
      <c r="BM342">
        <v>5.2115999999999998</v>
      </c>
      <c r="BQ342">
        <v>682.77300000000002</v>
      </c>
      <c r="BR342">
        <v>0.19941999999999999</v>
      </c>
      <c r="BS342">
        <v>0.27884199999999998</v>
      </c>
      <c r="BT342">
        <v>1.2841999999999999E-2</v>
      </c>
      <c r="BU342">
        <v>4.8005380000000004</v>
      </c>
      <c r="BV342">
        <f t="shared" si="5"/>
        <v>5.6047241999999997</v>
      </c>
    </row>
    <row r="343" spans="1:74" customFormat="1" x14ac:dyDescent="0.25">
      <c r="A343" s="40">
        <v>41703</v>
      </c>
      <c r="B343" s="41">
        <v>0.60139996527777784</v>
      </c>
      <c r="C343">
        <v>12.848000000000001</v>
      </c>
      <c r="D343">
        <v>1.17E-2</v>
      </c>
      <c r="E343">
        <v>117.307692</v>
      </c>
      <c r="F343">
        <v>80.5</v>
      </c>
      <c r="G343">
        <v>-7</v>
      </c>
      <c r="H343">
        <v>626.4</v>
      </c>
      <c r="J343">
        <v>4</v>
      </c>
      <c r="K343">
        <v>0.89049999999999996</v>
      </c>
      <c r="L343">
        <v>11.440899999999999</v>
      </c>
      <c r="M343">
        <v>1.04E-2</v>
      </c>
      <c r="N343">
        <v>71.717100000000002</v>
      </c>
      <c r="O343">
        <v>0</v>
      </c>
      <c r="P343">
        <v>71.7</v>
      </c>
      <c r="Q343">
        <v>54.089100000000002</v>
      </c>
      <c r="R343">
        <v>0</v>
      </c>
      <c r="S343">
        <v>54.1</v>
      </c>
      <c r="T343">
        <v>626.36850000000004</v>
      </c>
      <c r="W343">
        <v>0</v>
      </c>
      <c r="X343">
        <v>3.5617999999999999</v>
      </c>
      <c r="Y343">
        <v>12.2</v>
      </c>
      <c r="Z343">
        <v>867</v>
      </c>
      <c r="AA343">
        <v>887</v>
      </c>
      <c r="AB343">
        <v>810</v>
      </c>
      <c r="AC343">
        <v>53</v>
      </c>
      <c r="AD343">
        <v>5.66</v>
      </c>
      <c r="AE343">
        <v>0.13</v>
      </c>
      <c r="AF343">
        <v>993</v>
      </c>
      <c r="AG343">
        <v>-12</v>
      </c>
      <c r="AH343">
        <v>12</v>
      </c>
      <c r="AI343">
        <v>10</v>
      </c>
      <c r="AJ343">
        <v>191</v>
      </c>
      <c r="AK343">
        <v>191</v>
      </c>
      <c r="AL343">
        <v>4.8</v>
      </c>
      <c r="AM343">
        <v>195</v>
      </c>
      <c r="AN343" t="s">
        <v>155</v>
      </c>
      <c r="AO343">
        <v>1</v>
      </c>
      <c r="AP343" s="42">
        <v>0.80966435185185182</v>
      </c>
      <c r="AQ343">
        <v>47.164138000000001</v>
      </c>
      <c r="AR343">
        <v>-88.488420000000005</v>
      </c>
      <c r="AS343">
        <v>318.3</v>
      </c>
      <c r="AT343">
        <v>22.6</v>
      </c>
      <c r="AU343">
        <v>11</v>
      </c>
      <c r="AV343">
        <v>9</v>
      </c>
      <c r="AW343" t="s">
        <v>398</v>
      </c>
      <c r="AX343">
        <v>1.6</v>
      </c>
      <c r="AY343">
        <v>1.8</v>
      </c>
      <c r="AZ343">
        <v>2.8</v>
      </c>
      <c r="BA343">
        <v>14.048999999999999</v>
      </c>
      <c r="BB343">
        <v>16.350000000000001</v>
      </c>
      <c r="BC343">
        <v>1.1599999999999999</v>
      </c>
      <c r="BD343">
        <v>12.302</v>
      </c>
      <c r="BE343">
        <v>3017.192</v>
      </c>
      <c r="BF343">
        <v>1.7529999999999999</v>
      </c>
      <c r="BG343">
        <v>1.9810000000000001</v>
      </c>
      <c r="BH343">
        <v>0</v>
      </c>
      <c r="BI343">
        <v>1.9810000000000001</v>
      </c>
      <c r="BJ343">
        <v>1.494</v>
      </c>
      <c r="BK343">
        <v>0</v>
      </c>
      <c r="BL343">
        <v>1.494</v>
      </c>
      <c r="BM343">
        <v>5.4580000000000002</v>
      </c>
      <c r="BQ343">
        <v>682.98599999999999</v>
      </c>
      <c r="BR343">
        <v>0.19547400000000001</v>
      </c>
      <c r="BS343">
        <v>0.27992099999999998</v>
      </c>
      <c r="BT343">
        <v>1.2078999999999999E-2</v>
      </c>
      <c r="BU343">
        <v>4.7055480000000003</v>
      </c>
      <c r="BV343">
        <f t="shared" si="5"/>
        <v>5.6264120999999996</v>
      </c>
    </row>
    <row r="344" spans="1:74" customFormat="1" x14ac:dyDescent="0.25">
      <c r="A344" s="40">
        <v>41703</v>
      </c>
      <c r="B344" s="41">
        <v>0.60141153935185188</v>
      </c>
      <c r="C344">
        <v>12.798999999999999</v>
      </c>
      <c r="D344">
        <v>1.38E-2</v>
      </c>
      <c r="E344">
        <v>138.39805799999999</v>
      </c>
      <c r="F344">
        <v>77.8</v>
      </c>
      <c r="G344">
        <v>-13.1</v>
      </c>
      <c r="H344">
        <v>686.7</v>
      </c>
      <c r="J344">
        <v>3.9</v>
      </c>
      <c r="K344">
        <v>0.89080000000000004</v>
      </c>
      <c r="L344">
        <v>11.4009</v>
      </c>
      <c r="M344">
        <v>1.23E-2</v>
      </c>
      <c r="N344">
        <v>69.3018</v>
      </c>
      <c r="O344">
        <v>0</v>
      </c>
      <c r="P344">
        <v>69.3</v>
      </c>
      <c r="Q344">
        <v>52.267499999999998</v>
      </c>
      <c r="R344">
        <v>0</v>
      </c>
      <c r="S344">
        <v>52.3</v>
      </c>
      <c r="T344">
        <v>686.66279999999995</v>
      </c>
      <c r="W344">
        <v>0</v>
      </c>
      <c r="X344">
        <v>3.4740000000000002</v>
      </c>
      <c r="Y344">
        <v>12.1</v>
      </c>
      <c r="Z344">
        <v>867</v>
      </c>
      <c r="AA344">
        <v>887</v>
      </c>
      <c r="AB344">
        <v>809</v>
      </c>
      <c r="AC344">
        <v>53</v>
      </c>
      <c r="AD344">
        <v>5.66</v>
      </c>
      <c r="AE344">
        <v>0.13</v>
      </c>
      <c r="AF344">
        <v>993</v>
      </c>
      <c r="AG344">
        <v>-12</v>
      </c>
      <c r="AH344">
        <v>12</v>
      </c>
      <c r="AI344">
        <v>10</v>
      </c>
      <c r="AJ344">
        <v>191</v>
      </c>
      <c r="AK344">
        <v>190.1</v>
      </c>
      <c r="AL344">
        <v>4.8</v>
      </c>
      <c r="AM344">
        <v>195</v>
      </c>
      <c r="AN344" t="s">
        <v>155</v>
      </c>
      <c r="AO344">
        <v>1</v>
      </c>
      <c r="AP344" s="42">
        <v>0.80967592592592597</v>
      </c>
      <c r="AQ344">
        <v>47.164163000000002</v>
      </c>
      <c r="AR344">
        <v>-88.488545000000002</v>
      </c>
      <c r="AS344">
        <v>318.3</v>
      </c>
      <c r="AT344">
        <v>22</v>
      </c>
      <c r="AU344">
        <v>11</v>
      </c>
      <c r="AV344">
        <v>9</v>
      </c>
      <c r="AW344" t="s">
        <v>398</v>
      </c>
      <c r="AX344">
        <v>1.6</v>
      </c>
      <c r="AY344">
        <v>1.9</v>
      </c>
      <c r="AZ344">
        <v>2.9</v>
      </c>
      <c r="BA344">
        <v>14.048999999999999</v>
      </c>
      <c r="BB344">
        <v>16.399999999999999</v>
      </c>
      <c r="BC344">
        <v>1.17</v>
      </c>
      <c r="BD344">
        <v>12.263</v>
      </c>
      <c r="BE344">
        <v>3015.0749999999998</v>
      </c>
      <c r="BF344">
        <v>2.0750000000000002</v>
      </c>
      <c r="BG344">
        <v>1.919</v>
      </c>
      <c r="BH344">
        <v>0</v>
      </c>
      <c r="BI344">
        <v>1.919</v>
      </c>
      <c r="BJ344">
        <v>1.448</v>
      </c>
      <c r="BK344">
        <v>0</v>
      </c>
      <c r="BL344">
        <v>1.448</v>
      </c>
      <c r="BM344">
        <v>6.0002000000000004</v>
      </c>
      <c r="BQ344">
        <v>668.01700000000005</v>
      </c>
      <c r="BR344">
        <v>0.24565500000000001</v>
      </c>
      <c r="BS344">
        <v>0.28092099999999998</v>
      </c>
      <c r="BT344">
        <v>1.2E-2</v>
      </c>
      <c r="BU344">
        <v>5.9135299999999997</v>
      </c>
      <c r="BV344">
        <f t="shared" si="5"/>
        <v>5.6465120999999998</v>
      </c>
    </row>
    <row r="345" spans="1:74" customFormat="1" x14ac:dyDescent="0.25">
      <c r="A345" s="40">
        <v>41703</v>
      </c>
      <c r="B345" s="41">
        <v>0.60142311342592591</v>
      </c>
      <c r="C345">
        <v>12.532</v>
      </c>
      <c r="D345">
        <v>1.17E-2</v>
      </c>
      <c r="E345">
        <v>117.315659</v>
      </c>
      <c r="F345">
        <v>82.5</v>
      </c>
      <c r="G345">
        <v>-8.1</v>
      </c>
      <c r="H345">
        <v>677.8</v>
      </c>
      <c r="J345">
        <v>3.85</v>
      </c>
      <c r="K345">
        <v>0.89280000000000004</v>
      </c>
      <c r="L345">
        <v>11.189</v>
      </c>
      <c r="M345">
        <v>1.0500000000000001E-2</v>
      </c>
      <c r="N345">
        <v>73.659000000000006</v>
      </c>
      <c r="O345">
        <v>0</v>
      </c>
      <c r="P345">
        <v>73.7</v>
      </c>
      <c r="Q345">
        <v>55.553699999999999</v>
      </c>
      <c r="R345">
        <v>0</v>
      </c>
      <c r="S345">
        <v>55.6</v>
      </c>
      <c r="T345">
        <v>677.77850000000001</v>
      </c>
      <c r="W345">
        <v>0</v>
      </c>
      <c r="X345">
        <v>3.4359000000000002</v>
      </c>
      <c r="Y345">
        <v>12.2</v>
      </c>
      <c r="Z345">
        <v>867</v>
      </c>
      <c r="AA345">
        <v>887</v>
      </c>
      <c r="AB345">
        <v>807</v>
      </c>
      <c r="AC345">
        <v>53</v>
      </c>
      <c r="AD345">
        <v>5.66</v>
      </c>
      <c r="AE345">
        <v>0.13</v>
      </c>
      <c r="AF345">
        <v>993</v>
      </c>
      <c r="AG345">
        <v>-12</v>
      </c>
      <c r="AH345">
        <v>11.079000000000001</v>
      </c>
      <c r="AI345">
        <v>10</v>
      </c>
      <c r="AJ345">
        <v>191</v>
      </c>
      <c r="AK345">
        <v>190</v>
      </c>
      <c r="AL345">
        <v>4.5</v>
      </c>
      <c r="AM345">
        <v>195</v>
      </c>
      <c r="AN345" t="s">
        <v>155</v>
      </c>
      <c r="AO345">
        <v>1</v>
      </c>
      <c r="AP345" s="42">
        <v>0.8096875</v>
      </c>
      <c r="AQ345">
        <v>47.164203000000001</v>
      </c>
      <c r="AR345">
        <v>-88.488671999999994</v>
      </c>
      <c r="AS345">
        <v>318.5</v>
      </c>
      <c r="AT345">
        <v>22.7</v>
      </c>
      <c r="AU345">
        <v>11</v>
      </c>
      <c r="AV345">
        <v>9</v>
      </c>
      <c r="AW345" t="s">
        <v>398</v>
      </c>
      <c r="AX345">
        <v>1.9</v>
      </c>
      <c r="AY345">
        <v>1</v>
      </c>
      <c r="AZ345">
        <v>3.1</v>
      </c>
      <c r="BA345">
        <v>14.048999999999999</v>
      </c>
      <c r="BB345">
        <v>16.73</v>
      </c>
      <c r="BC345">
        <v>1.19</v>
      </c>
      <c r="BD345">
        <v>12.005000000000001</v>
      </c>
      <c r="BE345">
        <v>3015.6060000000002</v>
      </c>
      <c r="BF345">
        <v>1.7969999999999999</v>
      </c>
      <c r="BG345">
        <v>2.0790000000000002</v>
      </c>
      <c r="BH345">
        <v>0</v>
      </c>
      <c r="BI345">
        <v>2.0790000000000002</v>
      </c>
      <c r="BJ345">
        <v>1.5680000000000001</v>
      </c>
      <c r="BK345">
        <v>0</v>
      </c>
      <c r="BL345">
        <v>1.5680000000000001</v>
      </c>
      <c r="BM345">
        <v>6.0358000000000001</v>
      </c>
      <c r="BQ345">
        <v>673.32299999999998</v>
      </c>
      <c r="BR345">
        <v>0.25368400000000002</v>
      </c>
      <c r="BS345">
        <v>0.28192099999999998</v>
      </c>
      <c r="BT345">
        <v>1.2921E-2</v>
      </c>
      <c r="BU345">
        <v>6.106808</v>
      </c>
      <c r="BV345">
        <f t="shared" si="5"/>
        <v>5.6666121</v>
      </c>
    </row>
    <row r="346" spans="1:74" customFormat="1" x14ac:dyDescent="0.25">
      <c r="A346" s="40">
        <v>41703</v>
      </c>
      <c r="B346" s="41">
        <v>0.60143468749999995</v>
      </c>
      <c r="C346">
        <v>12.272</v>
      </c>
      <c r="D346">
        <v>0.02</v>
      </c>
      <c r="E346">
        <v>200.23333299999999</v>
      </c>
      <c r="F346">
        <v>96.5</v>
      </c>
      <c r="G346">
        <v>1.5</v>
      </c>
      <c r="H346">
        <v>751.2</v>
      </c>
      <c r="J346">
        <v>3.7</v>
      </c>
      <c r="K346">
        <v>0.89480000000000004</v>
      </c>
      <c r="L346">
        <v>10.980700000000001</v>
      </c>
      <c r="M346">
        <v>1.7899999999999999E-2</v>
      </c>
      <c r="N346">
        <v>86.307199999999995</v>
      </c>
      <c r="O346">
        <v>1.3421000000000001</v>
      </c>
      <c r="P346">
        <v>87.6</v>
      </c>
      <c r="Q346">
        <v>65.0929</v>
      </c>
      <c r="R346">
        <v>1.0122</v>
      </c>
      <c r="S346">
        <v>66.099999999999994</v>
      </c>
      <c r="T346">
        <v>751.21199999999999</v>
      </c>
      <c r="W346">
        <v>0</v>
      </c>
      <c r="X346">
        <v>3.3102</v>
      </c>
      <c r="Y346">
        <v>12.1</v>
      </c>
      <c r="Z346">
        <v>867</v>
      </c>
      <c r="AA346">
        <v>887</v>
      </c>
      <c r="AB346">
        <v>806</v>
      </c>
      <c r="AC346">
        <v>53</v>
      </c>
      <c r="AD346">
        <v>5.66</v>
      </c>
      <c r="AE346">
        <v>0.13</v>
      </c>
      <c r="AF346">
        <v>993</v>
      </c>
      <c r="AG346">
        <v>-12</v>
      </c>
      <c r="AH346">
        <v>11</v>
      </c>
      <c r="AI346">
        <v>10</v>
      </c>
      <c r="AJ346">
        <v>191</v>
      </c>
      <c r="AK346">
        <v>190.9</v>
      </c>
      <c r="AL346">
        <v>4.5999999999999996</v>
      </c>
      <c r="AM346">
        <v>195</v>
      </c>
      <c r="AN346" t="s">
        <v>155</v>
      </c>
      <c r="AO346">
        <v>1</v>
      </c>
      <c r="AP346" s="42">
        <v>0.80969907407407404</v>
      </c>
      <c r="AQ346">
        <v>47.164231999999998</v>
      </c>
      <c r="AR346">
        <v>-88.488798000000003</v>
      </c>
      <c r="AS346">
        <v>318.7</v>
      </c>
      <c r="AT346">
        <v>22.7</v>
      </c>
      <c r="AU346">
        <v>11</v>
      </c>
      <c r="AV346">
        <v>9</v>
      </c>
      <c r="AW346" t="s">
        <v>398</v>
      </c>
      <c r="AX346">
        <v>1.6</v>
      </c>
      <c r="AY346">
        <v>1.1000000000000001</v>
      </c>
      <c r="AZ346">
        <v>2.5</v>
      </c>
      <c r="BA346">
        <v>14.048999999999999</v>
      </c>
      <c r="BB346">
        <v>17.04</v>
      </c>
      <c r="BC346">
        <v>1.21</v>
      </c>
      <c r="BD346">
        <v>11.760999999999999</v>
      </c>
      <c r="BE346">
        <v>3011.37</v>
      </c>
      <c r="BF346">
        <v>3.1269999999999998</v>
      </c>
      <c r="BG346">
        <v>2.4790000000000001</v>
      </c>
      <c r="BH346">
        <v>3.9E-2</v>
      </c>
      <c r="BI346">
        <v>2.5169999999999999</v>
      </c>
      <c r="BJ346">
        <v>1.869</v>
      </c>
      <c r="BK346">
        <v>2.9000000000000001E-2</v>
      </c>
      <c r="BL346">
        <v>1.8979999999999999</v>
      </c>
      <c r="BM346">
        <v>6.8071000000000002</v>
      </c>
      <c r="BQ346">
        <v>660.06299999999999</v>
      </c>
      <c r="BR346">
        <v>0.19874</v>
      </c>
      <c r="BS346">
        <v>0.27555299999999999</v>
      </c>
      <c r="BT346">
        <v>1.2999999999999999E-2</v>
      </c>
      <c r="BU346">
        <v>4.7841690000000003</v>
      </c>
      <c r="BV346">
        <f t="shared" si="5"/>
        <v>5.5386153</v>
      </c>
    </row>
    <row r="347" spans="1:74" customFormat="1" x14ac:dyDescent="0.25">
      <c r="A347" s="40">
        <v>41703</v>
      </c>
      <c r="B347" s="41">
        <v>0.6014462615740741</v>
      </c>
      <c r="C347">
        <v>12.066000000000001</v>
      </c>
      <c r="D347">
        <v>3.1699999999999999E-2</v>
      </c>
      <c r="E347">
        <v>316.89999999999998</v>
      </c>
      <c r="F347">
        <v>106.4</v>
      </c>
      <c r="G347">
        <v>-3.2</v>
      </c>
      <c r="H347">
        <v>1041.5999999999999</v>
      </c>
      <c r="J347">
        <v>3.55</v>
      </c>
      <c r="K347">
        <v>0.89600000000000002</v>
      </c>
      <c r="L347">
        <v>10.811299999999999</v>
      </c>
      <c r="M347">
        <v>2.8400000000000002E-2</v>
      </c>
      <c r="N347">
        <v>95.352900000000005</v>
      </c>
      <c r="O347">
        <v>0</v>
      </c>
      <c r="P347">
        <v>95.4</v>
      </c>
      <c r="Q347">
        <v>71.915199999999999</v>
      </c>
      <c r="R347">
        <v>0</v>
      </c>
      <c r="S347">
        <v>71.900000000000006</v>
      </c>
      <c r="T347">
        <v>1041.5918999999999</v>
      </c>
      <c r="W347">
        <v>0</v>
      </c>
      <c r="X347">
        <v>3.1789999999999998</v>
      </c>
      <c r="Y347">
        <v>12.3</v>
      </c>
      <c r="Z347">
        <v>867</v>
      </c>
      <c r="AA347">
        <v>887</v>
      </c>
      <c r="AB347">
        <v>807</v>
      </c>
      <c r="AC347">
        <v>53</v>
      </c>
      <c r="AD347">
        <v>5.66</v>
      </c>
      <c r="AE347">
        <v>0.13</v>
      </c>
      <c r="AF347">
        <v>993</v>
      </c>
      <c r="AG347">
        <v>-12</v>
      </c>
      <c r="AH347">
        <v>11</v>
      </c>
      <c r="AI347">
        <v>10</v>
      </c>
      <c r="AJ347">
        <v>191</v>
      </c>
      <c r="AK347">
        <v>191</v>
      </c>
      <c r="AL347">
        <v>4.5999999999999996</v>
      </c>
      <c r="AM347">
        <v>195</v>
      </c>
      <c r="AN347" t="s">
        <v>155</v>
      </c>
      <c r="AO347">
        <v>1</v>
      </c>
      <c r="AP347" s="42">
        <v>0.80971064814814808</v>
      </c>
      <c r="AQ347">
        <v>47.164237</v>
      </c>
      <c r="AR347">
        <v>-88.488934999999998</v>
      </c>
      <c r="AS347">
        <v>318.60000000000002</v>
      </c>
      <c r="AT347">
        <v>23.1</v>
      </c>
      <c r="AU347">
        <v>11</v>
      </c>
      <c r="AV347">
        <v>9</v>
      </c>
      <c r="AW347" t="s">
        <v>398</v>
      </c>
      <c r="AX347">
        <v>1.4</v>
      </c>
      <c r="AY347">
        <v>1.2</v>
      </c>
      <c r="AZ347">
        <v>2.2000000000000002</v>
      </c>
      <c r="BA347">
        <v>14.048999999999999</v>
      </c>
      <c r="BB347">
        <v>17.25</v>
      </c>
      <c r="BC347">
        <v>1.23</v>
      </c>
      <c r="BD347">
        <v>11.603</v>
      </c>
      <c r="BE347">
        <v>3000.23</v>
      </c>
      <c r="BF347">
        <v>5.0149999999999997</v>
      </c>
      <c r="BG347">
        <v>2.7709999999999999</v>
      </c>
      <c r="BH347">
        <v>0</v>
      </c>
      <c r="BI347">
        <v>2.7709999999999999</v>
      </c>
      <c r="BJ347">
        <v>2.09</v>
      </c>
      <c r="BK347">
        <v>0</v>
      </c>
      <c r="BL347">
        <v>2.09</v>
      </c>
      <c r="BM347">
        <v>9.5508000000000006</v>
      </c>
      <c r="BQ347">
        <v>641.45100000000002</v>
      </c>
      <c r="BR347">
        <v>0.152555</v>
      </c>
      <c r="BS347">
        <v>0.27868399999999999</v>
      </c>
      <c r="BT347">
        <v>1.2078999999999999E-2</v>
      </c>
      <c r="BU347">
        <v>3.6723810000000001</v>
      </c>
      <c r="BV347">
        <f t="shared" si="5"/>
        <v>5.6015484000000004</v>
      </c>
    </row>
    <row r="348" spans="1:74" customFormat="1" x14ac:dyDescent="0.25">
      <c r="A348" s="40">
        <v>41703</v>
      </c>
      <c r="B348" s="41">
        <v>0.60145783564814814</v>
      </c>
      <c r="C348">
        <v>11.97</v>
      </c>
      <c r="D348">
        <v>3.7499999999999999E-2</v>
      </c>
      <c r="E348">
        <v>374.62867</v>
      </c>
      <c r="F348">
        <v>134.6</v>
      </c>
      <c r="G348">
        <v>-4.5999999999999996</v>
      </c>
      <c r="H348">
        <v>1185.4000000000001</v>
      </c>
      <c r="J348">
        <v>3.4</v>
      </c>
      <c r="K348">
        <v>0.89659999999999995</v>
      </c>
      <c r="L348">
        <v>10.7318</v>
      </c>
      <c r="M348">
        <v>3.3599999999999998E-2</v>
      </c>
      <c r="N348">
        <v>120.6974</v>
      </c>
      <c r="O348">
        <v>0</v>
      </c>
      <c r="P348">
        <v>120.7</v>
      </c>
      <c r="Q348">
        <v>91.030100000000004</v>
      </c>
      <c r="R348">
        <v>0</v>
      </c>
      <c r="S348">
        <v>91</v>
      </c>
      <c r="T348">
        <v>1185.4000000000001</v>
      </c>
      <c r="W348">
        <v>0</v>
      </c>
      <c r="X348">
        <v>3.0482999999999998</v>
      </c>
      <c r="Y348">
        <v>12.2</v>
      </c>
      <c r="Z348">
        <v>866</v>
      </c>
      <c r="AA348">
        <v>887</v>
      </c>
      <c r="AB348">
        <v>809</v>
      </c>
      <c r="AC348">
        <v>53</v>
      </c>
      <c r="AD348">
        <v>5.66</v>
      </c>
      <c r="AE348">
        <v>0.13</v>
      </c>
      <c r="AF348">
        <v>993</v>
      </c>
      <c r="AG348">
        <v>-12</v>
      </c>
      <c r="AH348">
        <v>11</v>
      </c>
      <c r="AI348">
        <v>10</v>
      </c>
      <c r="AJ348">
        <v>191</v>
      </c>
      <c r="AK348">
        <v>190.1</v>
      </c>
      <c r="AL348">
        <v>4.4000000000000004</v>
      </c>
      <c r="AM348">
        <v>195</v>
      </c>
      <c r="AN348" t="s">
        <v>155</v>
      </c>
      <c r="AO348">
        <v>1</v>
      </c>
      <c r="AP348" s="42">
        <v>0.80972222222222223</v>
      </c>
      <c r="AQ348">
        <v>47.164228000000001</v>
      </c>
      <c r="AR348">
        <v>-88.489073000000005</v>
      </c>
      <c r="AS348">
        <v>318.39999999999998</v>
      </c>
      <c r="AT348">
        <v>23.8</v>
      </c>
      <c r="AU348">
        <v>11</v>
      </c>
      <c r="AV348">
        <v>9</v>
      </c>
      <c r="AW348" t="s">
        <v>398</v>
      </c>
      <c r="AX348">
        <v>1.5</v>
      </c>
      <c r="AY348">
        <v>1.3</v>
      </c>
      <c r="AZ348">
        <v>2.4</v>
      </c>
      <c r="BA348">
        <v>14.048999999999999</v>
      </c>
      <c r="BB348">
        <v>17.350000000000001</v>
      </c>
      <c r="BC348">
        <v>1.23</v>
      </c>
      <c r="BD348">
        <v>11.538</v>
      </c>
      <c r="BE348">
        <v>2994.6260000000002</v>
      </c>
      <c r="BF348">
        <v>5.9649999999999999</v>
      </c>
      <c r="BG348">
        <v>3.5270000000000001</v>
      </c>
      <c r="BH348">
        <v>0</v>
      </c>
      <c r="BI348">
        <v>3.5270000000000001</v>
      </c>
      <c r="BJ348">
        <v>2.66</v>
      </c>
      <c r="BK348">
        <v>0</v>
      </c>
      <c r="BL348">
        <v>2.66</v>
      </c>
      <c r="BM348">
        <v>10.929500000000001</v>
      </c>
      <c r="BQ348">
        <v>618.48</v>
      </c>
      <c r="BR348">
        <v>0.18307699999999999</v>
      </c>
      <c r="BS348">
        <v>0.27900000000000003</v>
      </c>
      <c r="BT348">
        <v>1.1079E-2</v>
      </c>
      <c r="BU348">
        <v>4.4071210000000001</v>
      </c>
      <c r="BV348">
        <f t="shared" si="5"/>
        <v>5.6079000000000008</v>
      </c>
    </row>
    <row r="349" spans="1:74" customFormat="1" x14ac:dyDescent="0.25">
      <c r="A349" s="40">
        <v>41703</v>
      </c>
      <c r="B349" s="41">
        <v>0.60146940972222229</v>
      </c>
      <c r="C349">
        <v>11.911</v>
      </c>
      <c r="D349">
        <v>3.5799999999999998E-2</v>
      </c>
      <c r="E349">
        <v>357.8</v>
      </c>
      <c r="F349">
        <v>195</v>
      </c>
      <c r="G349">
        <v>-13.8</v>
      </c>
      <c r="H349">
        <v>1245.8</v>
      </c>
      <c r="J349">
        <v>3.4</v>
      </c>
      <c r="K349">
        <v>0.89700000000000002</v>
      </c>
      <c r="L349">
        <v>10.683400000000001</v>
      </c>
      <c r="M349">
        <v>3.2099999999999997E-2</v>
      </c>
      <c r="N349">
        <v>174.90719999999999</v>
      </c>
      <c r="O349">
        <v>0</v>
      </c>
      <c r="P349">
        <v>174.9</v>
      </c>
      <c r="Q349">
        <v>131.9151</v>
      </c>
      <c r="R349">
        <v>0</v>
      </c>
      <c r="S349">
        <v>131.9</v>
      </c>
      <c r="T349">
        <v>1245.7589</v>
      </c>
      <c r="W349">
        <v>0</v>
      </c>
      <c r="X349">
        <v>3.0495999999999999</v>
      </c>
      <c r="Y349">
        <v>12.2</v>
      </c>
      <c r="Z349">
        <v>866</v>
      </c>
      <c r="AA349">
        <v>887</v>
      </c>
      <c r="AB349">
        <v>808</v>
      </c>
      <c r="AC349">
        <v>53</v>
      </c>
      <c r="AD349">
        <v>5.66</v>
      </c>
      <c r="AE349">
        <v>0.13</v>
      </c>
      <c r="AF349">
        <v>993</v>
      </c>
      <c r="AG349">
        <v>-12</v>
      </c>
      <c r="AH349">
        <v>11.920999999999999</v>
      </c>
      <c r="AI349">
        <v>10</v>
      </c>
      <c r="AJ349">
        <v>191</v>
      </c>
      <c r="AK349">
        <v>190</v>
      </c>
      <c r="AL349">
        <v>4.3</v>
      </c>
      <c r="AM349">
        <v>195</v>
      </c>
      <c r="AN349" t="s">
        <v>155</v>
      </c>
      <c r="AO349">
        <v>1</v>
      </c>
      <c r="AP349" s="42">
        <v>0.80973379629629638</v>
      </c>
      <c r="AQ349">
        <v>47.164206999999998</v>
      </c>
      <c r="AR349">
        <v>-88.489217999999994</v>
      </c>
      <c r="AS349">
        <v>318.7</v>
      </c>
      <c r="AT349">
        <v>25.2</v>
      </c>
      <c r="AU349">
        <v>11</v>
      </c>
      <c r="AV349">
        <v>9</v>
      </c>
      <c r="AW349" t="s">
        <v>398</v>
      </c>
      <c r="AX349">
        <v>1.5</v>
      </c>
      <c r="AY349">
        <v>1.5</v>
      </c>
      <c r="AZ349">
        <v>2.5</v>
      </c>
      <c r="BA349">
        <v>14.048999999999999</v>
      </c>
      <c r="BB349">
        <v>17.420000000000002</v>
      </c>
      <c r="BC349">
        <v>1.24</v>
      </c>
      <c r="BD349">
        <v>11.488</v>
      </c>
      <c r="BE349">
        <v>2993.2260000000001</v>
      </c>
      <c r="BF349">
        <v>5.7229999999999999</v>
      </c>
      <c r="BG349">
        <v>5.1319999999999997</v>
      </c>
      <c r="BH349">
        <v>0</v>
      </c>
      <c r="BI349">
        <v>5.1319999999999997</v>
      </c>
      <c r="BJ349">
        <v>3.87</v>
      </c>
      <c r="BK349">
        <v>0</v>
      </c>
      <c r="BL349">
        <v>3.87</v>
      </c>
      <c r="BM349">
        <v>11.5326</v>
      </c>
      <c r="BQ349">
        <v>621.26599999999996</v>
      </c>
      <c r="BR349">
        <v>0.20810400000000001</v>
      </c>
      <c r="BS349">
        <v>0.28176299999999999</v>
      </c>
      <c r="BT349">
        <v>1.1920999999999999E-2</v>
      </c>
      <c r="BU349">
        <v>5.0095840000000003</v>
      </c>
      <c r="BV349">
        <f t="shared" si="5"/>
        <v>5.6634362999999999</v>
      </c>
    </row>
    <row r="350" spans="1:74" customFormat="1" x14ac:dyDescent="0.25">
      <c r="A350" s="40">
        <v>41703</v>
      </c>
      <c r="B350" s="41">
        <v>0.60148098379629633</v>
      </c>
      <c r="C350">
        <v>11.63</v>
      </c>
      <c r="D350">
        <v>3.15E-2</v>
      </c>
      <c r="E350">
        <v>315.37067500000001</v>
      </c>
      <c r="F350">
        <v>304.39999999999998</v>
      </c>
      <c r="G350">
        <v>-16.8</v>
      </c>
      <c r="H350">
        <v>1218.9000000000001</v>
      </c>
      <c r="J350">
        <v>3.5</v>
      </c>
      <c r="K350">
        <v>0.8992</v>
      </c>
      <c r="L350">
        <v>10.457800000000001</v>
      </c>
      <c r="M350">
        <v>2.8400000000000002E-2</v>
      </c>
      <c r="N350">
        <v>273.71210000000002</v>
      </c>
      <c r="O350">
        <v>0</v>
      </c>
      <c r="P350">
        <v>273.7</v>
      </c>
      <c r="Q350">
        <v>206.43389999999999</v>
      </c>
      <c r="R350">
        <v>0</v>
      </c>
      <c r="S350">
        <v>206.4</v>
      </c>
      <c r="T350">
        <v>1218.8507999999999</v>
      </c>
      <c r="W350">
        <v>0</v>
      </c>
      <c r="X350">
        <v>3.1472000000000002</v>
      </c>
      <c r="Y350">
        <v>12.2</v>
      </c>
      <c r="Z350">
        <v>866</v>
      </c>
      <c r="AA350">
        <v>887</v>
      </c>
      <c r="AB350">
        <v>807</v>
      </c>
      <c r="AC350">
        <v>53</v>
      </c>
      <c r="AD350">
        <v>5.66</v>
      </c>
      <c r="AE350">
        <v>0.13</v>
      </c>
      <c r="AF350">
        <v>993</v>
      </c>
      <c r="AG350">
        <v>-12</v>
      </c>
      <c r="AH350">
        <v>11.079000000000001</v>
      </c>
      <c r="AI350">
        <v>10</v>
      </c>
      <c r="AJ350">
        <v>191</v>
      </c>
      <c r="AK350">
        <v>190.9</v>
      </c>
      <c r="AL350">
        <v>4.0999999999999996</v>
      </c>
      <c r="AM350">
        <v>195</v>
      </c>
      <c r="AN350" t="s">
        <v>155</v>
      </c>
      <c r="AO350">
        <v>1</v>
      </c>
      <c r="AP350" s="42">
        <v>0.80974537037037031</v>
      </c>
      <c r="AQ350">
        <v>47.164169999999999</v>
      </c>
      <c r="AR350">
        <v>-88.489373000000001</v>
      </c>
      <c r="AS350">
        <v>318.7</v>
      </c>
      <c r="AT350">
        <v>27.5</v>
      </c>
      <c r="AU350">
        <v>11</v>
      </c>
      <c r="AV350">
        <v>9</v>
      </c>
      <c r="AW350" t="s">
        <v>398</v>
      </c>
      <c r="AX350">
        <v>1.6</v>
      </c>
      <c r="AY350">
        <v>1.6</v>
      </c>
      <c r="AZ350">
        <v>2.6</v>
      </c>
      <c r="BA350">
        <v>14.048999999999999</v>
      </c>
      <c r="BB350">
        <v>17.829999999999998</v>
      </c>
      <c r="BC350">
        <v>1.27</v>
      </c>
      <c r="BD350">
        <v>11.208</v>
      </c>
      <c r="BE350">
        <v>2994.348</v>
      </c>
      <c r="BF350">
        <v>5.1680000000000001</v>
      </c>
      <c r="BG350">
        <v>8.2070000000000007</v>
      </c>
      <c r="BH350">
        <v>0</v>
      </c>
      <c r="BI350">
        <v>8.2070000000000007</v>
      </c>
      <c r="BJ350">
        <v>6.19</v>
      </c>
      <c r="BK350">
        <v>0</v>
      </c>
      <c r="BL350">
        <v>6.19</v>
      </c>
      <c r="BM350">
        <v>11.5312</v>
      </c>
      <c r="BQ350">
        <v>655.22299999999996</v>
      </c>
      <c r="BR350">
        <v>0.25605</v>
      </c>
      <c r="BS350">
        <v>0.27923700000000001</v>
      </c>
      <c r="BT350">
        <v>1.2E-2</v>
      </c>
      <c r="BU350">
        <v>6.1637639999999996</v>
      </c>
      <c r="BV350">
        <f t="shared" si="5"/>
        <v>5.6126637000000006</v>
      </c>
    </row>
    <row r="351" spans="1:74" customFormat="1" x14ac:dyDescent="0.25">
      <c r="A351" s="40">
        <v>41703</v>
      </c>
      <c r="B351" s="41">
        <v>0.60149255787037037</v>
      </c>
      <c r="C351">
        <v>11.63</v>
      </c>
      <c r="D351">
        <v>3.3700000000000001E-2</v>
      </c>
      <c r="E351">
        <v>336.82410399999998</v>
      </c>
      <c r="F351">
        <v>369.2</v>
      </c>
      <c r="G351">
        <v>-17</v>
      </c>
      <c r="H351">
        <v>1125.5</v>
      </c>
      <c r="J351">
        <v>3.6</v>
      </c>
      <c r="K351">
        <v>0.89929999999999999</v>
      </c>
      <c r="L351">
        <v>10.458600000000001</v>
      </c>
      <c r="M351">
        <v>3.0300000000000001E-2</v>
      </c>
      <c r="N351">
        <v>332.00639999999999</v>
      </c>
      <c r="O351">
        <v>0</v>
      </c>
      <c r="P351">
        <v>332</v>
      </c>
      <c r="Q351">
        <v>250.39949999999999</v>
      </c>
      <c r="R351">
        <v>0</v>
      </c>
      <c r="S351">
        <v>250.4</v>
      </c>
      <c r="T351">
        <v>1125.546</v>
      </c>
      <c r="W351">
        <v>0</v>
      </c>
      <c r="X351">
        <v>3.2374000000000001</v>
      </c>
      <c r="Y351">
        <v>12.2</v>
      </c>
      <c r="Z351">
        <v>866</v>
      </c>
      <c r="AA351">
        <v>886</v>
      </c>
      <c r="AB351">
        <v>807</v>
      </c>
      <c r="AC351">
        <v>53</v>
      </c>
      <c r="AD351">
        <v>5.66</v>
      </c>
      <c r="AE351">
        <v>0.13</v>
      </c>
      <c r="AF351">
        <v>993</v>
      </c>
      <c r="AG351">
        <v>-12</v>
      </c>
      <c r="AH351">
        <v>11</v>
      </c>
      <c r="AI351">
        <v>10</v>
      </c>
      <c r="AJ351">
        <v>191</v>
      </c>
      <c r="AK351">
        <v>190.1</v>
      </c>
      <c r="AL351">
        <v>4.0999999999999996</v>
      </c>
      <c r="AM351">
        <v>195</v>
      </c>
      <c r="AN351" t="s">
        <v>155</v>
      </c>
      <c r="AO351">
        <v>1</v>
      </c>
      <c r="AP351" s="42">
        <v>0.80975694444444446</v>
      </c>
      <c r="AQ351">
        <v>47.164127000000001</v>
      </c>
      <c r="AR351">
        <v>-88.489530000000002</v>
      </c>
      <c r="AS351">
        <v>318.8</v>
      </c>
      <c r="AT351">
        <v>28.7</v>
      </c>
      <c r="AU351">
        <v>11</v>
      </c>
      <c r="AV351">
        <v>9</v>
      </c>
      <c r="AW351" t="s">
        <v>398</v>
      </c>
      <c r="AX351">
        <v>1.4</v>
      </c>
      <c r="AY351">
        <v>1.6</v>
      </c>
      <c r="AZ351">
        <v>2.2999999999999998</v>
      </c>
      <c r="BA351">
        <v>14.048999999999999</v>
      </c>
      <c r="BB351">
        <v>17.84</v>
      </c>
      <c r="BC351">
        <v>1.27</v>
      </c>
      <c r="BD351">
        <v>11.201000000000001</v>
      </c>
      <c r="BE351">
        <v>2996.4479999999999</v>
      </c>
      <c r="BF351">
        <v>5.5229999999999997</v>
      </c>
      <c r="BG351">
        <v>9.9610000000000003</v>
      </c>
      <c r="BH351">
        <v>0</v>
      </c>
      <c r="BI351">
        <v>9.9610000000000003</v>
      </c>
      <c r="BJ351">
        <v>7.5129999999999999</v>
      </c>
      <c r="BK351">
        <v>0</v>
      </c>
      <c r="BL351">
        <v>7.5129999999999999</v>
      </c>
      <c r="BM351">
        <v>10.655200000000001</v>
      </c>
      <c r="BQ351">
        <v>674.41600000000005</v>
      </c>
      <c r="BR351">
        <v>0.35302099999999997</v>
      </c>
      <c r="BS351">
        <v>0.27715800000000002</v>
      </c>
      <c r="BT351">
        <v>1.2E-2</v>
      </c>
      <c r="BU351">
        <v>8.4980980000000006</v>
      </c>
      <c r="BV351">
        <f t="shared" si="5"/>
        <v>5.5708758000000005</v>
      </c>
    </row>
    <row r="352" spans="1:74" customFormat="1" x14ac:dyDescent="0.25">
      <c r="A352" s="40">
        <v>41703</v>
      </c>
      <c r="B352" s="41">
        <v>0.60150413194444441</v>
      </c>
      <c r="C352">
        <v>11.946999999999999</v>
      </c>
      <c r="D352">
        <v>5.3999999999999999E-2</v>
      </c>
      <c r="E352">
        <v>540.27657699999997</v>
      </c>
      <c r="F352">
        <v>492.7</v>
      </c>
      <c r="G352">
        <v>-21.5</v>
      </c>
      <c r="H352">
        <v>1231.9000000000001</v>
      </c>
      <c r="J352">
        <v>3.7</v>
      </c>
      <c r="K352">
        <v>0.89670000000000005</v>
      </c>
      <c r="L352">
        <v>10.712999999999999</v>
      </c>
      <c r="M352">
        <v>4.8399999999999999E-2</v>
      </c>
      <c r="N352">
        <v>441.76589999999999</v>
      </c>
      <c r="O352">
        <v>0</v>
      </c>
      <c r="P352">
        <v>441.8</v>
      </c>
      <c r="Q352">
        <v>333.18020000000001</v>
      </c>
      <c r="R352">
        <v>0</v>
      </c>
      <c r="S352">
        <v>333.2</v>
      </c>
      <c r="T352">
        <v>1231.8514</v>
      </c>
      <c r="W352">
        <v>0</v>
      </c>
      <c r="X352">
        <v>3.3182999999999998</v>
      </c>
      <c r="Y352">
        <v>12.2</v>
      </c>
      <c r="Z352">
        <v>866</v>
      </c>
      <c r="AA352">
        <v>886</v>
      </c>
      <c r="AB352">
        <v>809</v>
      </c>
      <c r="AC352">
        <v>53</v>
      </c>
      <c r="AD352">
        <v>5.66</v>
      </c>
      <c r="AE352">
        <v>0.13</v>
      </c>
      <c r="AF352">
        <v>993</v>
      </c>
      <c r="AG352">
        <v>-12</v>
      </c>
      <c r="AH352">
        <v>11.92008</v>
      </c>
      <c r="AI352">
        <v>10</v>
      </c>
      <c r="AJ352">
        <v>191</v>
      </c>
      <c r="AK352">
        <v>190</v>
      </c>
      <c r="AL352">
        <v>4.9000000000000004</v>
      </c>
      <c r="AM352">
        <v>195</v>
      </c>
      <c r="AN352" t="s">
        <v>155</v>
      </c>
      <c r="AO352">
        <v>1</v>
      </c>
      <c r="AP352" s="42">
        <v>0.8097685185185185</v>
      </c>
      <c r="AQ352">
        <v>47.164037</v>
      </c>
      <c r="AR352">
        <v>-88.489692000000005</v>
      </c>
      <c r="AS352">
        <v>318.89999999999998</v>
      </c>
      <c r="AT352">
        <v>31.5</v>
      </c>
      <c r="AU352">
        <v>11</v>
      </c>
      <c r="AV352">
        <v>9</v>
      </c>
      <c r="AW352" t="s">
        <v>398</v>
      </c>
      <c r="AX352">
        <v>1.9</v>
      </c>
      <c r="AY352">
        <v>1</v>
      </c>
      <c r="AZ352">
        <v>2.7</v>
      </c>
      <c r="BA352">
        <v>14.048999999999999</v>
      </c>
      <c r="BB352">
        <v>17.350000000000001</v>
      </c>
      <c r="BC352">
        <v>1.23</v>
      </c>
      <c r="BD352">
        <v>11.519</v>
      </c>
      <c r="BE352">
        <v>2989.1849999999999</v>
      </c>
      <c r="BF352">
        <v>8.6039999999999992</v>
      </c>
      <c r="BG352">
        <v>12.907999999999999</v>
      </c>
      <c r="BH352">
        <v>0</v>
      </c>
      <c r="BI352">
        <v>12.907999999999999</v>
      </c>
      <c r="BJ352">
        <v>9.7349999999999994</v>
      </c>
      <c r="BK352">
        <v>0</v>
      </c>
      <c r="BL352">
        <v>9.7349999999999994</v>
      </c>
      <c r="BM352">
        <v>11.356999999999999</v>
      </c>
      <c r="BQ352">
        <v>673.21600000000001</v>
      </c>
      <c r="BR352">
        <v>0.376641</v>
      </c>
      <c r="BS352">
        <v>0.27976000000000001</v>
      </c>
      <c r="BT352">
        <v>1.2E-2</v>
      </c>
      <c r="BU352">
        <v>9.0666989999999998</v>
      </c>
      <c r="BV352">
        <f t="shared" si="5"/>
        <v>5.6231760000000008</v>
      </c>
    </row>
    <row r="353" spans="1:74" customFormat="1" x14ac:dyDescent="0.25">
      <c r="A353" s="40">
        <v>41703</v>
      </c>
      <c r="B353" s="41">
        <v>0.60151570601851845</v>
      </c>
      <c r="C353">
        <v>12.164</v>
      </c>
      <c r="D353">
        <v>6.7900000000000002E-2</v>
      </c>
      <c r="E353">
        <v>678.56525499999998</v>
      </c>
      <c r="F353">
        <v>505.2</v>
      </c>
      <c r="G353">
        <v>-16.7</v>
      </c>
      <c r="H353">
        <v>1383.4</v>
      </c>
      <c r="J353">
        <v>3.86</v>
      </c>
      <c r="K353">
        <v>0.89459999999999995</v>
      </c>
      <c r="L353">
        <v>10.8812</v>
      </c>
      <c r="M353">
        <v>6.0699999999999997E-2</v>
      </c>
      <c r="N353">
        <v>451.90519999999998</v>
      </c>
      <c r="O353">
        <v>0</v>
      </c>
      <c r="P353">
        <v>451.9</v>
      </c>
      <c r="Q353">
        <v>340.82729999999998</v>
      </c>
      <c r="R353">
        <v>0</v>
      </c>
      <c r="S353">
        <v>340.8</v>
      </c>
      <c r="T353">
        <v>1383.441</v>
      </c>
      <c r="W353">
        <v>0</v>
      </c>
      <c r="X353">
        <v>3.4504999999999999</v>
      </c>
      <c r="Y353">
        <v>12.2</v>
      </c>
      <c r="Z353">
        <v>865</v>
      </c>
      <c r="AA353">
        <v>886</v>
      </c>
      <c r="AB353">
        <v>809</v>
      </c>
      <c r="AC353">
        <v>53</v>
      </c>
      <c r="AD353">
        <v>5.66</v>
      </c>
      <c r="AE353">
        <v>0.13</v>
      </c>
      <c r="AF353">
        <v>993</v>
      </c>
      <c r="AG353">
        <v>-12</v>
      </c>
      <c r="AH353">
        <v>12</v>
      </c>
      <c r="AI353">
        <v>10</v>
      </c>
      <c r="AJ353">
        <v>191</v>
      </c>
      <c r="AK353">
        <v>190</v>
      </c>
      <c r="AL353">
        <v>4.4000000000000004</v>
      </c>
      <c r="AM353">
        <v>195</v>
      </c>
      <c r="AN353" t="s">
        <v>155</v>
      </c>
      <c r="AO353">
        <v>1</v>
      </c>
      <c r="AP353" s="42">
        <v>0.80978009259259265</v>
      </c>
      <c r="AQ353">
        <v>47.163943000000003</v>
      </c>
      <c r="AR353">
        <v>-88.489836999999994</v>
      </c>
      <c r="AS353">
        <v>319</v>
      </c>
      <c r="AT353">
        <v>32.5</v>
      </c>
      <c r="AU353">
        <v>11</v>
      </c>
      <c r="AV353">
        <v>9</v>
      </c>
      <c r="AW353" t="s">
        <v>398</v>
      </c>
      <c r="AX353">
        <v>2.2999999999999998</v>
      </c>
      <c r="AY353">
        <v>1</v>
      </c>
      <c r="AZ353">
        <v>3</v>
      </c>
      <c r="BA353">
        <v>14.048999999999999</v>
      </c>
      <c r="BB353">
        <v>17.02</v>
      </c>
      <c r="BC353">
        <v>1.21</v>
      </c>
      <c r="BD353">
        <v>11.787000000000001</v>
      </c>
      <c r="BE353">
        <v>2982.3220000000001</v>
      </c>
      <c r="BF353">
        <v>10.589</v>
      </c>
      <c r="BG353">
        <v>12.971</v>
      </c>
      <c r="BH353">
        <v>0</v>
      </c>
      <c r="BI353">
        <v>12.971</v>
      </c>
      <c r="BJ353">
        <v>9.782</v>
      </c>
      <c r="BK353">
        <v>0</v>
      </c>
      <c r="BL353">
        <v>9.782</v>
      </c>
      <c r="BM353">
        <v>12.528499999999999</v>
      </c>
      <c r="BQ353">
        <v>687.63099999999997</v>
      </c>
      <c r="BR353">
        <v>0.37523699999999999</v>
      </c>
      <c r="BS353">
        <v>0.28184199999999998</v>
      </c>
      <c r="BT353">
        <v>1.2E-2</v>
      </c>
      <c r="BU353">
        <v>9.0328990000000005</v>
      </c>
      <c r="BV353">
        <f t="shared" si="5"/>
        <v>5.6650242000000004</v>
      </c>
    </row>
    <row r="354" spans="1:74" customFormat="1" x14ac:dyDescent="0.25">
      <c r="A354" s="40">
        <v>41703</v>
      </c>
      <c r="B354" s="41">
        <v>0.6015272800925926</v>
      </c>
      <c r="C354">
        <v>12.244</v>
      </c>
      <c r="D354">
        <v>6.7299999999999999E-2</v>
      </c>
      <c r="E354">
        <v>672.52032499999996</v>
      </c>
      <c r="F354">
        <v>492.8</v>
      </c>
      <c r="G354">
        <v>-15.7</v>
      </c>
      <c r="H354">
        <v>1451.6</v>
      </c>
      <c r="J354">
        <v>4</v>
      </c>
      <c r="K354">
        <v>0.89390000000000003</v>
      </c>
      <c r="L354">
        <v>10.945600000000001</v>
      </c>
      <c r="M354">
        <v>6.0100000000000001E-2</v>
      </c>
      <c r="N354">
        <v>440.50650000000002</v>
      </c>
      <c r="O354">
        <v>0</v>
      </c>
      <c r="P354">
        <v>440.5</v>
      </c>
      <c r="Q354">
        <v>332.23039999999997</v>
      </c>
      <c r="R354">
        <v>0</v>
      </c>
      <c r="S354">
        <v>332.2</v>
      </c>
      <c r="T354">
        <v>1451.6346000000001</v>
      </c>
      <c r="W354">
        <v>0</v>
      </c>
      <c r="X354">
        <v>3.5769000000000002</v>
      </c>
      <c r="Y354">
        <v>12.1</v>
      </c>
      <c r="Z354">
        <v>868</v>
      </c>
      <c r="AA354">
        <v>886</v>
      </c>
      <c r="AB354">
        <v>811</v>
      </c>
      <c r="AC354">
        <v>53</v>
      </c>
      <c r="AD354">
        <v>5.66</v>
      </c>
      <c r="AE354">
        <v>0.13</v>
      </c>
      <c r="AF354">
        <v>993</v>
      </c>
      <c r="AG354">
        <v>-12</v>
      </c>
      <c r="AH354">
        <v>12</v>
      </c>
      <c r="AI354">
        <v>10</v>
      </c>
      <c r="AJ354">
        <v>191</v>
      </c>
      <c r="AK354">
        <v>190</v>
      </c>
      <c r="AL354">
        <v>4.7</v>
      </c>
      <c r="AM354">
        <v>195</v>
      </c>
      <c r="AN354" t="s">
        <v>155</v>
      </c>
      <c r="AO354">
        <v>1</v>
      </c>
      <c r="AP354" s="42">
        <v>0.80979166666666658</v>
      </c>
      <c r="AQ354">
        <v>47.163857</v>
      </c>
      <c r="AR354">
        <v>-88.489985000000004</v>
      </c>
      <c r="AS354">
        <v>319</v>
      </c>
      <c r="AT354">
        <v>32.299999999999997</v>
      </c>
      <c r="AU354">
        <v>11</v>
      </c>
      <c r="AV354">
        <v>9</v>
      </c>
      <c r="AW354" t="s">
        <v>405</v>
      </c>
      <c r="AX354">
        <v>1</v>
      </c>
      <c r="AY354">
        <v>1.1000000000000001</v>
      </c>
      <c r="AZ354">
        <v>1.9</v>
      </c>
      <c r="BA354">
        <v>14.048999999999999</v>
      </c>
      <c r="BB354">
        <v>16.899999999999999</v>
      </c>
      <c r="BC354">
        <v>1.2</v>
      </c>
      <c r="BD354">
        <v>11.865</v>
      </c>
      <c r="BE354">
        <v>2980.9</v>
      </c>
      <c r="BF354">
        <v>10.420999999999999</v>
      </c>
      <c r="BG354">
        <v>12.563000000000001</v>
      </c>
      <c r="BH354">
        <v>0</v>
      </c>
      <c r="BI354">
        <v>12.563000000000001</v>
      </c>
      <c r="BJ354">
        <v>9.4749999999999996</v>
      </c>
      <c r="BK354">
        <v>0</v>
      </c>
      <c r="BL354">
        <v>9.4749999999999996</v>
      </c>
      <c r="BM354">
        <v>13.0626</v>
      </c>
      <c r="BQ354">
        <v>708.29</v>
      </c>
      <c r="BR354">
        <v>0.45604800000000001</v>
      </c>
      <c r="BS354">
        <v>0.28107900000000002</v>
      </c>
      <c r="BT354">
        <v>1.2E-2</v>
      </c>
      <c r="BU354">
        <v>10.978216</v>
      </c>
      <c r="BV354">
        <f t="shared" si="5"/>
        <v>5.6496879000000009</v>
      </c>
    </row>
    <row r="355" spans="1:74" customFormat="1" x14ac:dyDescent="0.25">
      <c r="A355" s="40">
        <v>41703</v>
      </c>
      <c r="B355" s="41">
        <v>0.60153885416666664</v>
      </c>
      <c r="C355">
        <v>12.287000000000001</v>
      </c>
      <c r="D355">
        <v>6.3899999999999998E-2</v>
      </c>
      <c r="E355">
        <v>639.36241600000005</v>
      </c>
      <c r="F355">
        <v>523.70000000000005</v>
      </c>
      <c r="G355">
        <v>-15.5</v>
      </c>
      <c r="H355">
        <v>1450.7</v>
      </c>
      <c r="J355">
        <v>4.1500000000000004</v>
      </c>
      <c r="K355">
        <v>0.89349999999999996</v>
      </c>
      <c r="L355">
        <v>10.9787</v>
      </c>
      <c r="M355">
        <v>5.7099999999999998E-2</v>
      </c>
      <c r="N355">
        <v>467.91289999999998</v>
      </c>
      <c r="O355">
        <v>0</v>
      </c>
      <c r="P355">
        <v>467.9</v>
      </c>
      <c r="Q355">
        <v>352.90030000000002</v>
      </c>
      <c r="R355">
        <v>0</v>
      </c>
      <c r="S355">
        <v>352.9</v>
      </c>
      <c r="T355">
        <v>1450.6884</v>
      </c>
      <c r="W355">
        <v>0</v>
      </c>
      <c r="X355">
        <v>3.7109000000000001</v>
      </c>
      <c r="Y355">
        <v>12.2</v>
      </c>
      <c r="Z355">
        <v>867</v>
      </c>
      <c r="AA355">
        <v>886</v>
      </c>
      <c r="AB355">
        <v>812</v>
      </c>
      <c r="AC355">
        <v>53</v>
      </c>
      <c r="AD355">
        <v>5.66</v>
      </c>
      <c r="AE355">
        <v>0.13</v>
      </c>
      <c r="AF355">
        <v>993</v>
      </c>
      <c r="AG355">
        <v>-12</v>
      </c>
      <c r="AH355">
        <v>12</v>
      </c>
      <c r="AI355">
        <v>10</v>
      </c>
      <c r="AJ355">
        <v>191.9</v>
      </c>
      <c r="AK355">
        <v>190</v>
      </c>
      <c r="AL355">
        <v>4.4000000000000004</v>
      </c>
      <c r="AM355">
        <v>195</v>
      </c>
      <c r="AN355" t="s">
        <v>155</v>
      </c>
      <c r="AO355">
        <v>1</v>
      </c>
      <c r="AP355" s="42">
        <v>0.80979166666666658</v>
      </c>
      <c r="AQ355">
        <v>47.16377</v>
      </c>
      <c r="AR355">
        <v>-88.490137000000004</v>
      </c>
      <c r="AS355">
        <v>319.10000000000002</v>
      </c>
      <c r="AT355">
        <v>33.1</v>
      </c>
      <c r="AU355">
        <v>11</v>
      </c>
      <c r="AV355">
        <v>9</v>
      </c>
      <c r="AW355" t="s">
        <v>405</v>
      </c>
      <c r="AX355">
        <v>1</v>
      </c>
      <c r="AY355">
        <v>1.1000000000000001</v>
      </c>
      <c r="AZ355">
        <v>1.9</v>
      </c>
      <c r="BA355">
        <v>14.048999999999999</v>
      </c>
      <c r="BB355">
        <v>16.850000000000001</v>
      </c>
      <c r="BC355">
        <v>1.2</v>
      </c>
      <c r="BD355">
        <v>11.914</v>
      </c>
      <c r="BE355">
        <v>2981.86</v>
      </c>
      <c r="BF355">
        <v>9.8759999999999994</v>
      </c>
      <c r="BG355">
        <v>13.308999999999999</v>
      </c>
      <c r="BH355">
        <v>0</v>
      </c>
      <c r="BI355">
        <v>13.308999999999999</v>
      </c>
      <c r="BJ355">
        <v>10.037000000000001</v>
      </c>
      <c r="BK355">
        <v>0</v>
      </c>
      <c r="BL355">
        <v>10.037000000000001</v>
      </c>
      <c r="BM355">
        <v>13.018800000000001</v>
      </c>
      <c r="BQ355">
        <v>732.85500000000002</v>
      </c>
      <c r="BR355">
        <v>0.43721199999999999</v>
      </c>
      <c r="BS355">
        <v>0.28100000000000003</v>
      </c>
      <c r="BT355">
        <v>1.1079E-2</v>
      </c>
      <c r="BU355">
        <v>10.524786000000001</v>
      </c>
      <c r="BV355">
        <f t="shared" si="5"/>
        <v>5.6481000000000012</v>
      </c>
    </row>
    <row r="356" spans="1:74" customFormat="1" x14ac:dyDescent="0.25">
      <c r="A356" s="40">
        <v>41703</v>
      </c>
      <c r="B356" s="41">
        <v>0.60155042824074079</v>
      </c>
      <c r="C356">
        <v>12.369</v>
      </c>
      <c r="D356">
        <v>5.2999999999999999E-2</v>
      </c>
      <c r="E356">
        <v>530.14705900000001</v>
      </c>
      <c r="F356">
        <v>579.20000000000005</v>
      </c>
      <c r="G356">
        <v>-6</v>
      </c>
      <c r="H356">
        <v>1341.9</v>
      </c>
      <c r="J356">
        <v>4.3</v>
      </c>
      <c r="K356">
        <v>0.8931</v>
      </c>
      <c r="L356">
        <v>11.047599999999999</v>
      </c>
      <c r="M356">
        <v>4.7300000000000002E-2</v>
      </c>
      <c r="N356">
        <v>517.33460000000002</v>
      </c>
      <c r="O356">
        <v>0</v>
      </c>
      <c r="P356">
        <v>517.29999999999995</v>
      </c>
      <c r="Q356">
        <v>390.17419999999998</v>
      </c>
      <c r="R356">
        <v>0</v>
      </c>
      <c r="S356">
        <v>390.2</v>
      </c>
      <c r="T356">
        <v>1341.8915</v>
      </c>
      <c r="W356">
        <v>0</v>
      </c>
      <c r="X356">
        <v>3.8405</v>
      </c>
      <c r="Y356">
        <v>12.2</v>
      </c>
      <c r="Z356">
        <v>867</v>
      </c>
      <c r="AA356">
        <v>887</v>
      </c>
      <c r="AB356">
        <v>813</v>
      </c>
      <c r="AC356">
        <v>53</v>
      </c>
      <c r="AD356">
        <v>5.66</v>
      </c>
      <c r="AE356">
        <v>0.13</v>
      </c>
      <c r="AF356">
        <v>993</v>
      </c>
      <c r="AG356">
        <v>-12</v>
      </c>
      <c r="AH356">
        <v>12</v>
      </c>
      <c r="AI356">
        <v>10</v>
      </c>
      <c r="AJ356">
        <v>191.1</v>
      </c>
      <c r="AK356">
        <v>190</v>
      </c>
      <c r="AL356">
        <v>4.5999999999999996</v>
      </c>
      <c r="AM356">
        <v>195</v>
      </c>
      <c r="AN356" t="s">
        <v>155</v>
      </c>
      <c r="AO356">
        <v>2</v>
      </c>
      <c r="AP356" s="42">
        <v>0.80981481481481488</v>
      </c>
      <c r="AQ356">
        <v>47.163696999999999</v>
      </c>
      <c r="AR356">
        <v>-88.490314999999995</v>
      </c>
      <c r="AS356">
        <v>319</v>
      </c>
      <c r="AT356">
        <v>35.299999999999997</v>
      </c>
      <c r="AU356">
        <v>11</v>
      </c>
      <c r="AV356">
        <v>9</v>
      </c>
      <c r="AW356" t="s">
        <v>405</v>
      </c>
      <c r="AX356">
        <v>1.1000000000000001</v>
      </c>
      <c r="AY356">
        <v>1.2</v>
      </c>
      <c r="AZ356">
        <v>2</v>
      </c>
      <c r="BA356">
        <v>14.048999999999999</v>
      </c>
      <c r="BB356">
        <v>16.78</v>
      </c>
      <c r="BC356">
        <v>1.19</v>
      </c>
      <c r="BD356">
        <v>11.965</v>
      </c>
      <c r="BE356">
        <v>2987.6370000000002</v>
      </c>
      <c r="BF356">
        <v>8.15</v>
      </c>
      <c r="BG356">
        <v>14.651</v>
      </c>
      <c r="BH356">
        <v>0</v>
      </c>
      <c r="BI356">
        <v>14.651</v>
      </c>
      <c r="BJ356">
        <v>11.05</v>
      </c>
      <c r="BK356">
        <v>0</v>
      </c>
      <c r="BL356">
        <v>11.05</v>
      </c>
      <c r="BM356">
        <v>11.990600000000001</v>
      </c>
      <c r="BQ356">
        <v>755.17100000000005</v>
      </c>
      <c r="BR356">
        <v>0.415659</v>
      </c>
      <c r="BS356">
        <v>0.28192099999999998</v>
      </c>
      <c r="BT356">
        <v>1.0999999999999999E-2</v>
      </c>
      <c r="BU356">
        <v>10.005951</v>
      </c>
      <c r="BV356">
        <f t="shared" si="5"/>
        <v>5.6666121</v>
      </c>
    </row>
    <row r="357" spans="1:74" customFormat="1" x14ac:dyDescent="0.25">
      <c r="A357" s="40">
        <v>41703</v>
      </c>
      <c r="B357" s="41">
        <v>0.60156200231481483</v>
      </c>
      <c r="C357">
        <v>12.087</v>
      </c>
      <c r="D357">
        <v>3.4099999999999998E-2</v>
      </c>
      <c r="E357">
        <v>341.386054</v>
      </c>
      <c r="F357">
        <v>614.79999999999995</v>
      </c>
      <c r="G357">
        <v>-0.2</v>
      </c>
      <c r="H357">
        <v>1221.0999999999999</v>
      </c>
      <c r="J357">
        <v>4.3</v>
      </c>
      <c r="K357">
        <v>0.89590000000000003</v>
      </c>
      <c r="L357">
        <v>10.8285</v>
      </c>
      <c r="M357">
        <v>3.0599999999999999E-2</v>
      </c>
      <c r="N357">
        <v>550.83010000000002</v>
      </c>
      <c r="O357">
        <v>0</v>
      </c>
      <c r="P357">
        <v>550.79999999999995</v>
      </c>
      <c r="Q357">
        <v>415.43650000000002</v>
      </c>
      <c r="R357">
        <v>0</v>
      </c>
      <c r="S357">
        <v>415.4</v>
      </c>
      <c r="T357">
        <v>1221.07</v>
      </c>
      <c r="W357">
        <v>0</v>
      </c>
      <c r="X357">
        <v>3.8523999999999998</v>
      </c>
      <c r="Y357">
        <v>12.2</v>
      </c>
      <c r="Z357">
        <v>867</v>
      </c>
      <c r="AA357">
        <v>886</v>
      </c>
      <c r="AB357">
        <v>813</v>
      </c>
      <c r="AC357">
        <v>53</v>
      </c>
      <c r="AD357">
        <v>5.66</v>
      </c>
      <c r="AE357">
        <v>0.13</v>
      </c>
      <c r="AF357">
        <v>993</v>
      </c>
      <c r="AG357">
        <v>-12</v>
      </c>
      <c r="AH357">
        <v>12</v>
      </c>
      <c r="AI357">
        <v>10</v>
      </c>
      <c r="AJ357">
        <v>191</v>
      </c>
      <c r="AK357">
        <v>190</v>
      </c>
      <c r="AL357">
        <v>5.3</v>
      </c>
      <c r="AM357">
        <v>195</v>
      </c>
      <c r="AN357" t="s">
        <v>155</v>
      </c>
      <c r="AO357">
        <v>2</v>
      </c>
      <c r="AP357" s="42">
        <v>0.80982638888888892</v>
      </c>
      <c r="AQ357">
        <v>47.163643</v>
      </c>
      <c r="AR357">
        <v>-88.490515000000002</v>
      </c>
      <c r="AS357">
        <v>318.89999999999998</v>
      </c>
      <c r="AT357">
        <v>35.6</v>
      </c>
      <c r="AU357">
        <v>11</v>
      </c>
      <c r="AV357">
        <v>10</v>
      </c>
      <c r="AW357" t="s">
        <v>405</v>
      </c>
      <c r="AX357">
        <v>1.2</v>
      </c>
      <c r="AY357">
        <v>1</v>
      </c>
      <c r="AZ357">
        <v>2</v>
      </c>
      <c r="BA357">
        <v>14.048999999999999</v>
      </c>
      <c r="BB357">
        <v>17.190000000000001</v>
      </c>
      <c r="BC357">
        <v>1.22</v>
      </c>
      <c r="BD357">
        <v>11.618</v>
      </c>
      <c r="BE357">
        <v>2994.748</v>
      </c>
      <c r="BF357">
        <v>5.3840000000000003</v>
      </c>
      <c r="BG357">
        <v>15.952999999999999</v>
      </c>
      <c r="BH357">
        <v>0</v>
      </c>
      <c r="BI357">
        <v>15.952999999999999</v>
      </c>
      <c r="BJ357">
        <v>12.032</v>
      </c>
      <c r="BK357">
        <v>0</v>
      </c>
      <c r="BL357">
        <v>12.032</v>
      </c>
      <c r="BM357">
        <v>11.158200000000001</v>
      </c>
      <c r="BQ357">
        <v>774.68299999999999</v>
      </c>
      <c r="BR357">
        <v>0.39926400000000001</v>
      </c>
      <c r="BS357">
        <v>0.28476299999999999</v>
      </c>
      <c r="BT357">
        <v>1.0999999999999999E-2</v>
      </c>
      <c r="BU357">
        <v>9.6112830000000002</v>
      </c>
      <c r="BV357">
        <f t="shared" si="5"/>
        <v>5.7237363000000006</v>
      </c>
    </row>
    <row r="358" spans="1:74" customFormat="1" x14ac:dyDescent="0.25">
      <c r="A358" s="40">
        <v>41703</v>
      </c>
      <c r="B358" s="41">
        <v>0.60157357638888886</v>
      </c>
      <c r="C358">
        <v>11.79</v>
      </c>
      <c r="D358">
        <v>2.5000000000000001E-2</v>
      </c>
      <c r="E358">
        <v>250.188062</v>
      </c>
      <c r="F358">
        <v>627.9</v>
      </c>
      <c r="G358">
        <v>-0.3</v>
      </c>
      <c r="H358">
        <v>1075.7</v>
      </c>
      <c r="J358">
        <v>4.1900000000000004</v>
      </c>
      <c r="K358">
        <v>0.89839999999999998</v>
      </c>
      <c r="L358">
        <v>10.5922</v>
      </c>
      <c r="M358">
        <v>2.2499999999999999E-2</v>
      </c>
      <c r="N358">
        <v>564.08199999999999</v>
      </c>
      <c r="O358">
        <v>0</v>
      </c>
      <c r="P358">
        <v>564.1</v>
      </c>
      <c r="Q358">
        <v>425.43110000000001</v>
      </c>
      <c r="R358">
        <v>0</v>
      </c>
      <c r="S358">
        <v>425.4</v>
      </c>
      <c r="T358">
        <v>1075.6866</v>
      </c>
      <c r="W358">
        <v>0</v>
      </c>
      <c r="X358">
        <v>3.7684000000000002</v>
      </c>
      <c r="Y358">
        <v>12.2</v>
      </c>
      <c r="Z358">
        <v>866</v>
      </c>
      <c r="AA358">
        <v>887</v>
      </c>
      <c r="AB358">
        <v>812</v>
      </c>
      <c r="AC358">
        <v>53</v>
      </c>
      <c r="AD358">
        <v>5.66</v>
      </c>
      <c r="AE358">
        <v>0.13</v>
      </c>
      <c r="AF358">
        <v>993</v>
      </c>
      <c r="AG358">
        <v>-12</v>
      </c>
      <c r="AH358">
        <v>12</v>
      </c>
      <c r="AI358">
        <v>10</v>
      </c>
      <c r="AJ358">
        <v>191.9</v>
      </c>
      <c r="AK358">
        <v>190</v>
      </c>
      <c r="AL358">
        <v>5</v>
      </c>
      <c r="AM358">
        <v>195</v>
      </c>
      <c r="AN358" t="s">
        <v>155</v>
      </c>
      <c r="AO358">
        <v>2</v>
      </c>
      <c r="AP358" s="42">
        <v>0.80983796296296295</v>
      </c>
      <c r="AQ358">
        <v>47.163604999999997</v>
      </c>
      <c r="AR358">
        <v>-88.490728000000004</v>
      </c>
      <c r="AS358">
        <v>319</v>
      </c>
      <c r="AT358">
        <v>36.200000000000003</v>
      </c>
      <c r="AU358">
        <v>11</v>
      </c>
      <c r="AV358">
        <v>9</v>
      </c>
      <c r="AW358" t="s">
        <v>405</v>
      </c>
      <c r="AX358">
        <v>1.2</v>
      </c>
      <c r="AY358">
        <v>1.2</v>
      </c>
      <c r="AZ358">
        <v>2.1</v>
      </c>
      <c r="BA358">
        <v>14.048999999999999</v>
      </c>
      <c r="BB358">
        <v>17.63</v>
      </c>
      <c r="BC358">
        <v>1.26</v>
      </c>
      <c r="BD358">
        <v>11.308</v>
      </c>
      <c r="BE358">
        <v>3000.4079999999999</v>
      </c>
      <c r="BF358">
        <v>4.0519999999999996</v>
      </c>
      <c r="BG358">
        <v>16.733000000000001</v>
      </c>
      <c r="BH358">
        <v>0</v>
      </c>
      <c r="BI358">
        <v>16.733000000000001</v>
      </c>
      <c r="BJ358">
        <v>12.62</v>
      </c>
      <c r="BK358">
        <v>0</v>
      </c>
      <c r="BL358">
        <v>12.62</v>
      </c>
      <c r="BM358">
        <v>10.068</v>
      </c>
      <c r="BQ358">
        <v>776.16099999999994</v>
      </c>
      <c r="BR358">
        <v>0.36023899999999998</v>
      </c>
      <c r="BS358">
        <v>0.28315800000000002</v>
      </c>
      <c r="BT358">
        <v>1.0999999999999999E-2</v>
      </c>
      <c r="BU358">
        <v>8.6718530000000005</v>
      </c>
      <c r="BV358">
        <f t="shared" si="5"/>
        <v>5.691475800000001</v>
      </c>
    </row>
    <row r="359" spans="1:74" customFormat="1" x14ac:dyDescent="0.25">
      <c r="A359" s="40">
        <v>41703</v>
      </c>
      <c r="B359" s="41">
        <v>0.6015851504629629</v>
      </c>
      <c r="C359">
        <v>11.602</v>
      </c>
      <c r="D359">
        <v>2.58E-2</v>
      </c>
      <c r="E359">
        <v>258.36467699999997</v>
      </c>
      <c r="F359">
        <v>596.5</v>
      </c>
      <c r="G359">
        <v>6</v>
      </c>
      <c r="H359">
        <v>1030.5999999999999</v>
      </c>
      <c r="J359">
        <v>4.0999999999999996</v>
      </c>
      <c r="K359">
        <v>0.89990000000000003</v>
      </c>
      <c r="L359">
        <v>10.4415</v>
      </c>
      <c r="M359">
        <v>2.3300000000000001E-2</v>
      </c>
      <c r="N359">
        <v>536.80129999999997</v>
      </c>
      <c r="O359">
        <v>5.391</v>
      </c>
      <c r="P359">
        <v>542.20000000000005</v>
      </c>
      <c r="Q359">
        <v>404.85599999999999</v>
      </c>
      <c r="R359">
        <v>4.0659000000000001</v>
      </c>
      <c r="S359">
        <v>408.9</v>
      </c>
      <c r="T359">
        <v>1030.5695000000001</v>
      </c>
      <c r="W359">
        <v>0</v>
      </c>
      <c r="X359">
        <v>3.6897000000000002</v>
      </c>
      <c r="Y359">
        <v>12.2</v>
      </c>
      <c r="Z359">
        <v>867</v>
      </c>
      <c r="AA359">
        <v>887</v>
      </c>
      <c r="AB359">
        <v>811</v>
      </c>
      <c r="AC359">
        <v>53</v>
      </c>
      <c r="AD359">
        <v>5.66</v>
      </c>
      <c r="AE359">
        <v>0.13</v>
      </c>
      <c r="AF359">
        <v>993</v>
      </c>
      <c r="AG359">
        <v>-12</v>
      </c>
      <c r="AH359">
        <v>12.920999999999999</v>
      </c>
      <c r="AI359">
        <v>10</v>
      </c>
      <c r="AJ359">
        <v>191.1</v>
      </c>
      <c r="AK359">
        <v>190</v>
      </c>
      <c r="AL359">
        <v>5</v>
      </c>
      <c r="AM359">
        <v>195</v>
      </c>
      <c r="AN359" t="s">
        <v>155</v>
      </c>
      <c r="AO359">
        <v>2</v>
      </c>
      <c r="AP359" s="42">
        <v>0.80984953703703699</v>
      </c>
      <c r="AQ359">
        <v>47.163573</v>
      </c>
      <c r="AR359">
        <v>-88.490939999999995</v>
      </c>
      <c r="AS359">
        <v>319.10000000000002</v>
      </c>
      <c r="AT359">
        <v>36.4</v>
      </c>
      <c r="AU359">
        <v>11</v>
      </c>
      <c r="AV359">
        <v>11</v>
      </c>
      <c r="AW359" t="s">
        <v>392</v>
      </c>
      <c r="AX359">
        <v>1.2</v>
      </c>
      <c r="AY359">
        <v>1.2</v>
      </c>
      <c r="AZ359">
        <v>2.1</v>
      </c>
      <c r="BA359">
        <v>14.048999999999999</v>
      </c>
      <c r="BB359">
        <v>17.91</v>
      </c>
      <c r="BC359">
        <v>1.27</v>
      </c>
      <c r="BD359">
        <v>11.119</v>
      </c>
      <c r="BE359">
        <v>3001.107</v>
      </c>
      <c r="BF359">
        <v>4.2530000000000001</v>
      </c>
      <c r="BG359">
        <v>16.157</v>
      </c>
      <c r="BH359">
        <v>0.16200000000000001</v>
      </c>
      <c r="BI359">
        <v>16.32</v>
      </c>
      <c r="BJ359">
        <v>12.186</v>
      </c>
      <c r="BK359">
        <v>0.122</v>
      </c>
      <c r="BL359">
        <v>12.308</v>
      </c>
      <c r="BM359">
        <v>9.7872000000000003</v>
      </c>
      <c r="BQ359">
        <v>771.10500000000002</v>
      </c>
      <c r="BR359">
        <v>0.31923899999999999</v>
      </c>
      <c r="BS359">
        <v>0.28299999999999997</v>
      </c>
      <c r="BT359">
        <v>1.1920999999999999E-2</v>
      </c>
      <c r="BU359">
        <v>7.6848809999999999</v>
      </c>
      <c r="BV359">
        <f t="shared" si="5"/>
        <v>5.6882999999999999</v>
      </c>
    </row>
    <row r="360" spans="1:74" customFormat="1" x14ac:dyDescent="0.25">
      <c r="A360" s="40">
        <v>41703</v>
      </c>
      <c r="B360" s="41">
        <v>0.60159672453703705</v>
      </c>
      <c r="C360">
        <v>11.733000000000001</v>
      </c>
      <c r="D360">
        <v>3.4700000000000002E-2</v>
      </c>
      <c r="E360">
        <v>346.59450500000003</v>
      </c>
      <c r="F360">
        <v>529.20000000000005</v>
      </c>
      <c r="G360">
        <v>8.6</v>
      </c>
      <c r="H360">
        <v>1074.2</v>
      </c>
      <c r="J360">
        <v>4</v>
      </c>
      <c r="K360">
        <v>0.89880000000000004</v>
      </c>
      <c r="L360">
        <v>10.5457</v>
      </c>
      <c r="M360">
        <v>3.1199999999999999E-2</v>
      </c>
      <c r="N360">
        <v>475.66879999999998</v>
      </c>
      <c r="O360">
        <v>7.7432999999999996</v>
      </c>
      <c r="P360">
        <v>483.4</v>
      </c>
      <c r="Q360">
        <v>358.74979999999999</v>
      </c>
      <c r="R360">
        <v>5.84</v>
      </c>
      <c r="S360">
        <v>364.6</v>
      </c>
      <c r="T360">
        <v>1074.2180000000001</v>
      </c>
      <c r="W360">
        <v>0</v>
      </c>
      <c r="X360">
        <v>3.5935999999999999</v>
      </c>
      <c r="Y360">
        <v>12.3</v>
      </c>
      <c r="Z360">
        <v>866</v>
      </c>
      <c r="AA360">
        <v>887</v>
      </c>
      <c r="AB360">
        <v>809</v>
      </c>
      <c r="AC360">
        <v>53</v>
      </c>
      <c r="AD360">
        <v>5.66</v>
      </c>
      <c r="AE360">
        <v>0.13</v>
      </c>
      <c r="AF360">
        <v>993</v>
      </c>
      <c r="AG360">
        <v>-12</v>
      </c>
      <c r="AH360">
        <v>12.079000000000001</v>
      </c>
      <c r="AI360">
        <v>10</v>
      </c>
      <c r="AJ360">
        <v>191</v>
      </c>
      <c r="AK360">
        <v>190</v>
      </c>
      <c r="AL360">
        <v>5.0999999999999996</v>
      </c>
      <c r="AM360">
        <v>195</v>
      </c>
      <c r="AN360" t="s">
        <v>155</v>
      </c>
      <c r="AO360">
        <v>2</v>
      </c>
      <c r="AP360" s="42">
        <v>0.80986111111111114</v>
      </c>
      <c r="AQ360">
        <v>47.163542</v>
      </c>
      <c r="AR360">
        <v>-88.491145000000003</v>
      </c>
      <c r="AS360">
        <v>319</v>
      </c>
      <c r="AT360">
        <v>35.9</v>
      </c>
      <c r="AU360">
        <v>11</v>
      </c>
      <c r="AV360">
        <v>10</v>
      </c>
      <c r="AW360" t="s">
        <v>392</v>
      </c>
      <c r="AX360">
        <v>1.1000000000000001</v>
      </c>
      <c r="AY360">
        <v>1.2</v>
      </c>
      <c r="AZ360">
        <v>2.1</v>
      </c>
      <c r="BA360">
        <v>14.048999999999999</v>
      </c>
      <c r="BB360">
        <v>17.7</v>
      </c>
      <c r="BC360">
        <v>1.26</v>
      </c>
      <c r="BD360">
        <v>11.26</v>
      </c>
      <c r="BE360">
        <v>2997.8919999999998</v>
      </c>
      <c r="BF360">
        <v>5.6360000000000001</v>
      </c>
      <c r="BG360">
        <v>14.161</v>
      </c>
      <c r="BH360">
        <v>0.23100000000000001</v>
      </c>
      <c r="BI360">
        <v>14.391</v>
      </c>
      <c r="BJ360">
        <v>10.68</v>
      </c>
      <c r="BK360">
        <v>0.17399999999999999</v>
      </c>
      <c r="BL360">
        <v>10.853999999999999</v>
      </c>
      <c r="BM360">
        <v>10.0901</v>
      </c>
      <c r="BQ360">
        <v>742.803</v>
      </c>
      <c r="BR360">
        <v>0.32797300000000001</v>
      </c>
      <c r="BS360">
        <v>0.28484199999999998</v>
      </c>
      <c r="BT360">
        <v>1.1079E-2</v>
      </c>
      <c r="BU360">
        <v>7.8951310000000001</v>
      </c>
      <c r="BV360">
        <f t="shared" si="5"/>
        <v>5.7253242000000002</v>
      </c>
    </row>
    <row r="361" spans="1:74" customFormat="1" x14ac:dyDescent="0.25">
      <c r="A361" s="40">
        <v>41703</v>
      </c>
      <c r="B361" s="41">
        <v>0.60160829861111109</v>
      </c>
      <c r="C361">
        <v>12.102</v>
      </c>
      <c r="D361">
        <v>4.7800000000000002E-2</v>
      </c>
      <c r="E361">
        <v>478.24090100000001</v>
      </c>
      <c r="F361">
        <v>457.2</v>
      </c>
      <c r="G361">
        <v>7.1</v>
      </c>
      <c r="H361">
        <v>1208.9000000000001</v>
      </c>
      <c r="J361">
        <v>3.9</v>
      </c>
      <c r="K361">
        <v>0.89559999999999995</v>
      </c>
      <c r="L361">
        <v>10.837899999999999</v>
      </c>
      <c r="M361">
        <v>4.2799999999999998E-2</v>
      </c>
      <c r="N361">
        <v>409.4699</v>
      </c>
      <c r="O361">
        <v>6.3586</v>
      </c>
      <c r="P361">
        <v>415.8</v>
      </c>
      <c r="Q361">
        <v>308.82249999999999</v>
      </c>
      <c r="R361">
        <v>4.7956000000000003</v>
      </c>
      <c r="S361">
        <v>313.60000000000002</v>
      </c>
      <c r="T361">
        <v>1208.9386</v>
      </c>
      <c r="W361">
        <v>0</v>
      </c>
      <c r="X361">
        <v>3.4927000000000001</v>
      </c>
      <c r="Y361">
        <v>12.2</v>
      </c>
      <c r="Z361">
        <v>866</v>
      </c>
      <c r="AA361">
        <v>888</v>
      </c>
      <c r="AB361">
        <v>807</v>
      </c>
      <c r="AC361">
        <v>53</v>
      </c>
      <c r="AD361">
        <v>5.66</v>
      </c>
      <c r="AE361">
        <v>0.13</v>
      </c>
      <c r="AF361">
        <v>993</v>
      </c>
      <c r="AG361">
        <v>-12</v>
      </c>
      <c r="AH361">
        <v>12</v>
      </c>
      <c r="AI361">
        <v>10</v>
      </c>
      <c r="AJ361">
        <v>191.9</v>
      </c>
      <c r="AK361">
        <v>190</v>
      </c>
      <c r="AL361">
        <v>5</v>
      </c>
      <c r="AM361">
        <v>195</v>
      </c>
      <c r="AN361" t="s">
        <v>155</v>
      </c>
      <c r="AO361">
        <v>2</v>
      </c>
      <c r="AP361" s="42">
        <v>0.80987268518518529</v>
      </c>
      <c r="AQ361">
        <v>47.163502000000001</v>
      </c>
      <c r="AR361">
        <v>-88.491344999999995</v>
      </c>
      <c r="AS361">
        <v>318.89999999999998</v>
      </c>
      <c r="AT361">
        <v>35.4</v>
      </c>
      <c r="AU361">
        <v>11</v>
      </c>
      <c r="AV361">
        <v>11</v>
      </c>
      <c r="AW361" t="s">
        <v>392</v>
      </c>
      <c r="AX361">
        <v>1.1000000000000001</v>
      </c>
      <c r="AY361">
        <v>1.4</v>
      </c>
      <c r="AZ361">
        <v>2.2000000000000002</v>
      </c>
      <c r="BA361">
        <v>14.048999999999999</v>
      </c>
      <c r="BB361">
        <v>17.149999999999999</v>
      </c>
      <c r="BC361">
        <v>1.22</v>
      </c>
      <c r="BD361">
        <v>11.66</v>
      </c>
      <c r="BE361">
        <v>2991.76</v>
      </c>
      <c r="BF361">
        <v>7.5250000000000004</v>
      </c>
      <c r="BG361">
        <v>11.837</v>
      </c>
      <c r="BH361">
        <v>0.184</v>
      </c>
      <c r="BI361">
        <v>12.021000000000001</v>
      </c>
      <c r="BJ361">
        <v>8.9269999999999996</v>
      </c>
      <c r="BK361">
        <v>0.13900000000000001</v>
      </c>
      <c r="BL361">
        <v>9.0660000000000007</v>
      </c>
      <c r="BM361">
        <v>11.0267</v>
      </c>
      <c r="BQ361">
        <v>701.04399999999998</v>
      </c>
      <c r="BR361">
        <v>0.35294599999999998</v>
      </c>
      <c r="BS361">
        <v>0.28407900000000003</v>
      </c>
      <c r="BT361">
        <v>1.0999999999999999E-2</v>
      </c>
      <c r="BU361">
        <v>8.4962920000000004</v>
      </c>
      <c r="BV361">
        <f t="shared" si="5"/>
        <v>5.7099879000000007</v>
      </c>
    </row>
    <row r="362" spans="1:74" customFormat="1" x14ac:dyDescent="0.25">
      <c r="A362" s="40">
        <v>41703</v>
      </c>
      <c r="B362" s="41">
        <v>0.60161987268518524</v>
      </c>
      <c r="C362">
        <v>12.27</v>
      </c>
      <c r="D362">
        <v>7.4399999999999994E-2</v>
      </c>
      <c r="E362">
        <v>744.49419599999999</v>
      </c>
      <c r="F362">
        <v>400.9</v>
      </c>
      <c r="G362">
        <v>7</v>
      </c>
      <c r="H362">
        <v>1395</v>
      </c>
      <c r="J362">
        <v>3.9</v>
      </c>
      <c r="K362">
        <v>0.89380000000000004</v>
      </c>
      <c r="L362">
        <v>10.967499999999999</v>
      </c>
      <c r="M362">
        <v>6.6500000000000004E-2</v>
      </c>
      <c r="N362">
        <v>358.3236</v>
      </c>
      <c r="O362">
        <v>6.2702</v>
      </c>
      <c r="P362">
        <v>364.6</v>
      </c>
      <c r="Q362">
        <v>270.24790000000002</v>
      </c>
      <c r="R362">
        <v>4.7290000000000001</v>
      </c>
      <c r="S362">
        <v>275</v>
      </c>
      <c r="T362">
        <v>1395.0161000000001</v>
      </c>
      <c r="W362">
        <v>0</v>
      </c>
      <c r="X362">
        <v>3.4863</v>
      </c>
      <c r="Y362">
        <v>12.3</v>
      </c>
      <c r="Z362">
        <v>866</v>
      </c>
      <c r="AA362">
        <v>888</v>
      </c>
      <c r="AB362">
        <v>808</v>
      </c>
      <c r="AC362">
        <v>53</v>
      </c>
      <c r="AD362">
        <v>5.66</v>
      </c>
      <c r="AE362">
        <v>0.13</v>
      </c>
      <c r="AF362">
        <v>993</v>
      </c>
      <c r="AG362">
        <v>-12</v>
      </c>
      <c r="AH362">
        <v>12</v>
      </c>
      <c r="AI362">
        <v>10</v>
      </c>
      <c r="AJ362">
        <v>191.1</v>
      </c>
      <c r="AK362">
        <v>189.1</v>
      </c>
      <c r="AL362">
        <v>5</v>
      </c>
      <c r="AM362">
        <v>195</v>
      </c>
      <c r="AN362" t="s">
        <v>155</v>
      </c>
      <c r="AO362">
        <v>2</v>
      </c>
      <c r="AP362" s="42">
        <v>0.80988425925925922</v>
      </c>
      <c r="AQ362">
        <v>47.163435</v>
      </c>
      <c r="AR362">
        <v>-88.491529999999997</v>
      </c>
      <c r="AS362">
        <v>318.60000000000002</v>
      </c>
      <c r="AT362">
        <v>35.200000000000003</v>
      </c>
      <c r="AU362">
        <v>11</v>
      </c>
      <c r="AV362">
        <v>10</v>
      </c>
      <c r="AW362" t="s">
        <v>392</v>
      </c>
      <c r="AX362">
        <v>1.6</v>
      </c>
      <c r="AY362">
        <v>1.8</v>
      </c>
      <c r="AZ362">
        <v>2.8</v>
      </c>
      <c r="BA362">
        <v>14.048999999999999</v>
      </c>
      <c r="BB362">
        <v>16.87</v>
      </c>
      <c r="BC362">
        <v>1.2</v>
      </c>
      <c r="BD362">
        <v>11.88</v>
      </c>
      <c r="BE362">
        <v>2980.7840000000001</v>
      </c>
      <c r="BF362">
        <v>11.510999999999999</v>
      </c>
      <c r="BG362">
        <v>10.198</v>
      </c>
      <c r="BH362">
        <v>0.17799999999999999</v>
      </c>
      <c r="BI362">
        <v>10.377000000000001</v>
      </c>
      <c r="BJ362">
        <v>7.6920000000000002</v>
      </c>
      <c r="BK362">
        <v>0.13500000000000001</v>
      </c>
      <c r="BL362">
        <v>7.8259999999999996</v>
      </c>
      <c r="BM362">
        <v>12.5275</v>
      </c>
      <c r="BQ362">
        <v>688.952</v>
      </c>
      <c r="BR362">
        <v>0.37341999999999997</v>
      </c>
      <c r="BS362">
        <v>0.28584199999999998</v>
      </c>
      <c r="BT362">
        <v>1.0999999999999999E-2</v>
      </c>
      <c r="BU362">
        <v>8.9891529999999999</v>
      </c>
      <c r="BV362">
        <f t="shared" si="5"/>
        <v>5.7454242000000004</v>
      </c>
    </row>
    <row r="363" spans="1:74" customFormat="1" x14ac:dyDescent="0.25">
      <c r="A363" s="40">
        <v>41703</v>
      </c>
      <c r="B363" s="41">
        <v>0.60163144675925928</v>
      </c>
      <c r="C363">
        <v>12.494999999999999</v>
      </c>
      <c r="D363">
        <v>0.1168</v>
      </c>
      <c r="E363">
        <v>1168.1972510000001</v>
      </c>
      <c r="F363">
        <v>398.9</v>
      </c>
      <c r="G363">
        <v>2.1</v>
      </c>
      <c r="H363">
        <v>1630.7</v>
      </c>
      <c r="J363">
        <v>4.0599999999999996</v>
      </c>
      <c r="K363">
        <v>0.89119999999999999</v>
      </c>
      <c r="L363">
        <v>11.1363</v>
      </c>
      <c r="M363">
        <v>0.1041</v>
      </c>
      <c r="N363">
        <v>355.49079999999998</v>
      </c>
      <c r="O363">
        <v>1.8521000000000001</v>
      </c>
      <c r="P363">
        <v>357.3</v>
      </c>
      <c r="Q363">
        <v>268.11149999999998</v>
      </c>
      <c r="R363">
        <v>1.3968</v>
      </c>
      <c r="S363">
        <v>269.5</v>
      </c>
      <c r="T363">
        <v>1630.6958999999999</v>
      </c>
      <c r="W363">
        <v>0</v>
      </c>
      <c r="X363">
        <v>3.6191</v>
      </c>
      <c r="Y363">
        <v>12.2</v>
      </c>
      <c r="Z363">
        <v>866</v>
      </c>
      <c r="AA363">
        <v>888</v>
      </c>
      <c r="AB363">
        <v>808</v>
      </c>
      <c r="AC363">
        <v>53</v>
      </c>
      <c r="AD363">
        <v>5.66</v>
      </c>
      <c r="AE363">
        <v>0.13</v>
      </c>
      <c r="AF363">
        <v>993</v>
      </c>
      <c r="AG363">
        <v>-12</v>
      </c>
      <c r="AH363">
        <v>12</v>
      </c>
      <c r="AI363">
        <v>10</v>
      </c>
      <c r="AJ363">
        <v>191</v>
      </c>
      <c r="AK363">
        <v>189.9</v>
      </c>
      <c r="AL363">
        <v>4.4000000000000004</v>
      </c>
      <c r="AM363">
        <v>195</v>
      </c>
      <c r="AN363" t="s">
        <v>155</v>
      </c>
      <c r="AO363">
        <v>2</v>
      </c>
      <c r="AP363" s="42">
        <v>0.80989583333333337</v>
      </c>
      <c r="AQ363">
        <v>47.163352000000003</v>
      </c>
      <c r="AR363">
        <v>-88.491699999999994</v>
      </c>
      <c r="AS363">
        <v>318.5</v>
      </c>
      <c r="AT363">
        <v>35.6</v>
      </c>
      <c r="AU363">
        <v>11</v>
      </c>
      <c r="AV363">
        <v>10</v>
      </c>
      <c r="AW363" t="s">
        <v>392</v>
      </c>
      <c r="AX363">
        <v>1.1000000000000001</v>
      </c>
      <c r="AY363">
        <v>1.7</v>
      </c>
      <c r="AZ363">
        <v>2</v>
      </c>
      <c r="BA363">
        <v>14.048999999999999</v>
      </c>
      <c r="BB363">
        <v>16.489999999999998</v>
      </c>
      <c r="BC363">
        <v>1.17</v>
      </c>
      <c r="BD363">
        <v>12.204000000000001</v>
      </c>
      <c r="BE363">
        <v>2965.4160000000002</v>
      </c>
      <c r="BF363">
        <v>17.645</v>
      </c>
      <c r="BG363">
        <v>9.9130000000000003</v>
      </c>
      <c r="BH363">
        <v>5.1999999999999998E-2</v>
      </c>
      <c r="BI363">
        <v>9.9649999999999999</v>
      </c>
      <c r="BJ363">
        <v>7.476</v>
      </c>
      <c r="BK363">
        <v>3.9E-2</v>
      </c>
      <c r="BL363">
        <v>7.5149999999999997</v>
      </c>
      <c r="BM363">
        <v>14.3477</v>
      </c>
      <c r="BQ363">
        <v>700.726</v>
      </c>
      <c r="BR363">
        <v>0.39894600000000002</v>
      </c>
      <c r="BS363">
        <v>0.28692099999999998</v>
      </c>
      <c r="BT363">
        <v>1.1920999999999999E-2</v>
      </c>
      <c r="BU363">
        <v>9.6036280000000005</v>
      </c>
      <c r="BV363">
        <f t="shared" si="5"/>
        <v>5.7671121000000003</v>
      </c>
    </row>
    <row r="364" spans="1:74" customFormat="1" x14ac:dyDescent="0.25">
      <c r="A364" s="40">
        <v>41703</v>
      </c>
      <c r="B364" s="41">
        <v>0.60164302083333332</v>
      </c>
      <c r="C364">
        <v>12.76</v>
      </c>
      <c r="D364">
        <v>0.16200000000000001</v>
      </c>
      <c r="E364">
        <v>1620.315877</v>
      </c>
      <c r="F364">
        <v>464.5</v>
      </c>
      <c r="G364">
        <v>1.1000000000000001</v>
      </c>
      <c r="H364">
        <v>1978</v>
      </c>
      <c r="J364">
        <v>4.3</v>
      </c>
      <c r="K364">
        <v>0.88839999999999997</v>
      </c>
      <c r="L364">
        <v>11.3367</v>
      </c>
      <c r="M364">
        <v>0.14399999999999999</v>
      </c>
      <c r="N364">
        <v>412.70030000000003</v>
      </c>
      <c r="O364">
        <v>0.9909</v>
      </c>
      <c r="P364">
        <v>413.7</v>
      </c>
      <c r="Q364">
        <v>311.25889999999998</v>
      </c>
      <c r="R364">
        <v>0.74729999999999996</v>
      </c>
      <c r="S364">
        <v>312</v>
      </c>
      <c r="T364">
        <v>1977.9783</v>
      </c>
      <c r="W364">
        <v>0</v>
      </c>
      <c r="X364">
        <v>3.8201999999999998</v>
      </c>
      <c r="Y364">
        <v>12.1</v>
      </c>
      <c r="Z364">
        <v>868</v>
      </c>
      <c r="AA364">
        <v>887</v>
      </c>
      <c r="AB364">
        <v>810</v>
      </c>
      <c r="AC364">
        <v>53</v>
      </c>
      <c r="AD364">
        <v>5.66</v>
      </c>
      <c r="AE364">
        <v>0.13</v>
      </c>
      <c r="AF364">
        <v>993</v>
      </c>
      <c r="AG364">
        <v>-12</v>
      </c>
      <c r="AH364">
        <v>12.920999999999999</v>
      </c>
      <c r="AI364">
        <v>10</v>
      </c>
      <c r="AJ364">
        <v>191</v>
      </c>
      <c r="AK364">
        <v>190</v>
      </c>
      <c r="AL364">
        <v>4.4000000000000004</v>
      </c>
      <c r="AM364">
        <v>195</v>
      </c>
      <c r="AN364" t="s">
        <v>155</v>
      </c>
      <c r="AO364">
        <v>2</v>
      </c>
      <c r="AP364" s="42">
        <v>0.80990740740740741</v>
      </c>
      <c r="AQ364">
        <v>47.163268000000002</v>
      </c>
      <c r="AR364">
        <v>-88.491872000000001</v>
      </c>
      <c r="AS364">
        <v>318.5</v>
      </c>
      <c r="AT364">
        <v>35.6</v>
      </c>
      <c r="AU364">
        <v>11</v>
      </c>
      <c r="AV364">
        <v>11</v>
      </c>
      <c r="AW364" t="s">
        <v>392</v>
      </c>
      <c r="AX364">
        <v>1.1000000000000001</v>
      </c>
      <c r="AY364">
        <v>1.7</v>
      </c>
      <c r="AZ364">
        <v>2</v>
      </c>
      <c r="BA364">
        <v>14.048999999999999</v>
      </c>
      <c r="BB364">
        <v>16.07</v>
      </c>
      <c r="BC364">
        <v>1.1399999999999999</v>
      </c>
      <c r="BD364">
        <v>12.558999999999999</v>
      </c>
      <c r="BE364">
        <v>2947.4569999999999</v>
      </c>
      <c r="BF364">
        <v>23.821000000000002</v>
      </c>
      <c r="BG364">
        <v>11.237</v>
      </c>
      <c r="BH364">
        <v>2.7E-2</v>
      </c>
      <c r="BI364">
        <v>11.263999999999999</v>
      </c>
      <c r="BJ364">
        <v>8.4749999999999996</v>
      </c>
      <c r="BK364">
        <v>0.02</v>
      </c>
      <c r="BL364">
        <v>8.4949999999999992</v>
      </c>
      <c r="BM364">
        <v>16.992100000000001</v>
      </c>
      <c r="BQ364">
        <v>722.18299999999999</v>
      </c>
      <c r="BR364">
        <v>0.41481499999999999</v>
      </c>
      <c r="BS364">
        <v>0.28423700000000002</v>
      </c>
      <c r="BT364">
        <v>1.2921E-2</v>
      </c>
      <c r="BU364">
        <v>9.9856339999999992</v>
      </c>
      <c r="BV364">
        <f t="shared" si="5"/>
        <v>5.7131637000000008</v>
      </c>
    </row>
    <row r="365" spans="1:74" customFormat="1" x14ac:dyDescent="0.25">
      <c r="A365" s="40">
        <v>41703</v>
      </c>
      <c r="B365" s="41">
        <v>0.60165459490740736</v>
      </c>
      <c r="C365">
        <v>13</v>
      </c>
      <c r="D365">
        <v>0.17780000000000001</v>
      </c>
      <c r="E365">
        <v>1778.2543639999999</v>
      </c>
      <c r="F365">
        <v>566.1</v>
      </c>
      <c r="G365">
        <v>-7.9</v>
      </c>
      <c r="H365">
        <v>2195.5</v>
      </c>
      <c r="J365">
        <v>4.3</v>
      </c>
      <c r="K365">
        <v>0.8861</v>
      </c>
      <c r="L365">
        <v>11.519500000000001</v>
      </c>
      <c r="M365">
        <v>0.15759999999999999</v>
      </c>
      <c r="N365">
        <v>501.6635</v>
      </c>
      <c r="O365">
        <v>0</v>
      </c>
      <c r="P365">
        <v>501.7</v>
      </c>
      <c r="Q365">
        <v>378.35509999999999</v>
      </c>
      <c r="R365">
        <v>0</v>
      </c>
      <c r="S365">
        <v>378.4</v>
      </c>
      <c r="T365">
        <v>2195.4576999999999</v>
      </c>
      <c r="W365">
        <v>0</v>
      </c>
      <c r="X365">
        <v>3.8104</v>
      </c>
      <c r="Y365">
        <v>12.2</v>
      </c>
      <c r="Z365">
        <v>867</v>
      </c>
      <c r="AA365">
        <v>888</v>
      </c>
      <c r="AB365">
        <v>809</v>
      </c>
      <c r="AC365">
        <v>53</v>
      </c>
      <c r="AD365">
        <v>5.66</v>
      </c>
      <c r="AE365">
        <v>0.13</v>
      </c>
      <c r="AF365">
        <v>993</v>
      </c>
      <c r="AG365">
        <v>-12</v>
      </c>
      <c r="AH365">
        <v>13</v>
      </c>
      <c r="AI365">
        <v>10</v>
      </c>
      <c r="AJ365">
        <v>191</v>
      </c>
      <c r="AK365">
        <v>190</v>
      </c>
      <c r="AL365">
        <v>4.2</v>
      </c>
      <c r="AM365">
        <v>195</v>
      </c>
      <c r="AN365" t="s">
        <v>155</v>
      </c>
      <c r="AO365">
        <v>2</v>
      </c>
      <c r="AP365" s="42">
        <v>0.80991898148148145</v>
      </c>
      <c r="AQ365">
        <v>47.163142000000001</v>
      </c>
      <c r="AR365">
        <v>-88.491978000000003</v>
      </c>
      <c r="AS365">
        <v>318.2</v>
      </c>
      <c r="AT365">
        <v>35.9</v>
      </c>
      <c r="AU365">
        <v>11</v>
      </c>
      <c r="AV365">
        <v>11</v>
      </c>
      <c r="AW365" t="s">
        <v>392</v>
      </c>
      <c r="AX365">
        <v>1</v>
      </c>
      <c r="AY365">
        <v>1.8</v>
      </c>
      <c r="AZ365">
        <v>2.1</v>
      </c>
      <c r="BA365">
        <v>14.048999999999999</v>
      </c>
      <c r="BB365">
        <v>15.75</v>
      </c>
      <c r="BC365">
        <v>1.1200000000000001</v>
      </c>
      <c r="BD365">
        <v>12.848000000000001</v>
      </c>
      <c r="BE365">
        <v>2939.8719999999998</v>
      </c>
      <c r="BF365">
        <v>25.596</v>
      </c>
      <c r="BG365">
        <v>13.407</v>
      </c>
      <c r="BH365">
        <v>0</v>
      </c>
      <c r="BI365">
        <v>13.407</v>
      </c>
      <c r="BJ365">
        <v>10.112</v>
      </c>
      <c r="BK365">
        <v>0</v>
      </c>
      <c r="BL365">
        <v>10.112</v>
      </c>
      <c r="BM365">
        <v>18.513300000000001</v>
      </c>
      <c r="BQ365">
        <v>707.07799999999997</v>
      </c>
      <c r="BR365">
        <v>0.468497</v>
      </c>
      <c r="BS365">
        <v>0.28492099999999998</v>
      </c>
      <c r="BT365">
        <v>1.2078999999999999E-2</v>
      </c>
      <c r="BU365">
        <v>11.277894</v>
      </c>
      <c r="BV365">
        <f t="shared" si="5"/>
        <v>5.7269120999999998</v>
      </c>
    </row>
    <row r="366" spans="1:74" customFormat="1" x14ac:dyDescent="0.25">
      <c r="A366" s="40">
        <v>41703</v>
      </c>
      <c r="B366" s="41">
        <v>0.60166616898148151</v>
      </c>
      <c r="C366">
        <v>13.12</v>
      </c>
      <c r="D366">
        <v>0.1797</v>
      </c>
      <c r="E366">
        <v>1796.7054909999999</v>
      </c>
      <c r="F366">
        <v>663.6</v>
      </c>
      <c r="G366">
        <v>-3.8</v>
      </c>
      <c r="H366">
        <v>2257.1999999999998</v>
      </c>
      <c r="J366">
        <v>4.3</v>
      </c>
      <c r="K366">
        <v>0.88519999999999999</v>
      </c>
      <c r="L366">
        <v>11.6143</v>
      </c>
      <c r="M366">
        <v>0.15909999999999999</v>
      </c>
      <c r="N366">
        <v>587.43859999999995</v>
      </c>
      <c r="O366">
        <v>0</v>
      </c>
      <c r="P366">
        <v>587.4</v>
      </c>
      <c r="Q366">
        <v>443.04669999999999</v>
      </c>
      <c r="R366">
        <v>0</v>
      </c>
      <c r="S366">
        <v>443</v>
      </c>
      <c r="T366">
        <v>2257.1590000000001</v>
      </c>
      <c r="W366">
        <v>0</v>
      </c>
      <c r="X366">
        <v>3.8065000000000002</v>
      </c>
      <c r="Y366">
        <v>12.1</v>
      </c>
      <c r="Z366">
        <v>867</v>
      </c>
      <c r="AA366">
        <v>888</v>
      </c>
      <c r="AB366">
        <v>811</v>
      </c>
      <c r="AC366">
        <v>53</v>
      </c>
      <c r="AD366">
        <v>5.66</v>
      </c>
      <c r="AE366">
        <v>0.13</v>
      </c>
      <c r="AF366">
        <v>993</v>
      </c>
      <c r="AG366">
        <v>-12</v>
      </c>
      <c r="AH366">
        <v>12.079000000000001</v>
      </c>
      <c r="AI366">
        <v>10</v>
      </c>
      <c r="AJ366">
        <v>190.1</v>
      </c>
      <c r="AK366">
        <v>189.1</v>
      </c>
      <c r="AL366">
        <v>4.5999999999999996</v>
      </c>
      <c r="AM366">
        <v>195</v>
      </c>
      <c r="AN366" t="s">
        <v>155</v>
      </c>
      <c r="AO366">
        <v>2</v>
      </c>
      <c r="AP366" s="42">
        <v>0.80993055555555549</v>
      </c>
      <c r="AQ366">
        <v>47.162998000000002</v>
      </c>
      <c r="AR366">
        <v>-88.492052000000001</v>
      </c>
      <c r="AS366">
        <v>318.2</v>
      </c>
      <c r="AT366">
        <v>37.1</v>
      </c>
      <c r="AU366">
        <v>11</v>
      </c>
      <c r="AV366">
        <v>11</v>
      </c>
      <c r="AW366" t="s">
        <v>392</v>
      </c>
      <c r="AX366">
        <v>1.1000000000000001</v>
      </c>
      <c r="AY366">
        <v>2</v>
      </c>
      <c r="AZ366">
        <v>2.2999999999999998</v>
      </c>
      <c r="BA366">
        <v>14.048999999999999</v>
      </c>
      <c r="BB366">
        <v>15.61</v>
      </c>
      <c r="BC366">
        <v>1.1100000000000001</v>
      </c>
      <c r="BD366">
        <v>12.964</v>
      </c>
      <c r="BE366">
        <v>2938.6759999999999</v>
      </c>
      <c r="BF366">
        <v>25.614000000000001</v>
      </c>
      <c r="BG366">
        <v>15.565</v>
      </c>
      <c r="BH366">
        <v>0</v>
      </c>
      <c r="BI366">
        <v>15.565</v>
      </c>
      <c r="BJ366">
        <v>11.739000000000001</v>
      </c>
      <c r="BK366">
        <v>0</v>
      </c>
      <c r="BL366">
        <v>11.739000000000001</v>
      </c>
      <c r="BM366">
        <v>18.8705</v>
      </c>
      <c r="BQ366">
        <v>700.30100000000004</v>
      </c>
      <c r="BR366">
        <v>0.52825999999999995</v>
      </c>
      <c r="BS366">
        <v>0.28315800000000002</v>
      </c>
      <c r="BT366">
        <v>1.2E-2</v>
      </c>
      <c r="BU366">
        <v>12.716538999999999</v>
      </c>
      <c r="BV366">
        <f t="shared" si="5"/>
        <v>5.691475800000001</v>
      </c>
    </row>
    <row r="367" spans="1:74" customFormat="1" x14ac:dyDescent="0.25">
      <c r="A367" s="40">
        <v>41703</v>
      </c>
      <c r="B367" s="41">
        <v>0.60167774305555555</v>
      </c>
      <c r="C367">
        <v>13.194000000000001</v>
      </c>
      <c r="D367">
        <v>0.21329999999999999</v>
      </c>
      <c r="E367">
        <v>2133.3390559999998</v>
      </c>
      <c r="F367">
        <v>736.1</v>
      </c>
      <c r="G367">
        <v>-3.8</v>
      </c>
      <c r="H367">
        <v>2276.8000000000002</v>
      </c>
      <c r="J367">
        <v>4.1500000000000004</v>
      </c>
      <c r="K367">
        <v>0.88429999999999997</v>
      </c>
      <c r="L367">
        <v>11.6676</v>
      </c>
      <c r="M367">
        <v>0.18870000000000001</v>
      </c>
      <c r="N367">
        <v>650.93769999999995</v>
      </c>
      <c r="O367">
        <v>0</v>
      </c>
      <c r="P367">
        <v>650.9</v>
      </c>
      <c r="Q367">
        <v>490.93779999999998</v>
      </c>
      <c r="R367">
        <v>0</v>
      </c>
      <c r="S367">
        <v>490.9</v>
      </c>
      <c r="T367">
        <v>2276.7737000000002</v>
      </c>
      <c r="W367">
        <v>0</v>
      </c>
      <c r="X367">
        <v>3.6659000000000002</v>
      </c>
      <c r="Y367">
        <v>12.1</v>
      </c>
      <c r="Z367">
        <v>868</v>
      </c>
      <c r="AA367">
        <v>887</v>
      </c>
      <c r="AB367">
        <v>812</v>
      </c>
      <c r="AC367">
        <v>53</v>
      </c>
      <c r="AD367">
        <v>5.66</v>
      </c>
      <c r="AE367">
        <v>0.13</v>
      </c>
      <c r="AF367">
        <v>993</v>
      </c>
      <c r="AG367">
        <v>-12</v>
      </c>
      <c r="AH367">
        <v>12.920999999999999</v>
      </c>
      <c r="AI367">
        <v>10</v>
      </c>
      <c r="AJ367">
        <v>190.9</v>
      </c>
      <c r="AK367">
        <v>189.9</v>
      </c>
      <c r="AL367">
        <v>4.5</v>
      </c>
      <c r="AM367">
        <v>195</v>
      </c>
      <c r="AN367" t="s">
        <v>155</v>
      </c>
      <c r="AO367">
        <v>2</v>
      </c>
      <c r="AP367" s="42">
        <v>0.80994212962962964</v>
      </c>
      <c r="AQ367">
        <v>47.162832999999999</v>
      </c>
      <c r="AR367">
        <v>-88.492047999999997</v>
      </c>
      <c r="AS367">
        <v>318.39999999999998</v>
      </c>
      <c r="AT367">
        <v>38.1</v>
      </c>
      <c r="AU367">
        <v>11</v>
      </c>
      <c r="AV367">
        <v>11</v>
      </c>
      <c r="AW367" t="s">
        <v>392</v>
      </c>
      <c r="AX367">
        <v>1.3</v>
      </c>
      <c r="AY367">
        <v>2.4</v>
      </c>
      <c r="AZ367">
        <v>2.7</v>
      </c>
      <c r="BA367">
        <v>14.048999999999999</v>
      </c>
      <c r="BB367">
        <v>15.49</v>
      </c>
      <c r="BC367">
        <v>1.1000000000000001</v>
      </c>
      <c r="BD367">
        <v>13.081</v>
      </c>
      <c r="BE367">
        <v>2931.3580000000002</v>
      </c>
      <c r="BF367">
        <v>30.167000000000002</v>
      </c>
      <c r="BG367">
        <v>17.126000000000001</v>
      </c>
      <c r="BH367">
        <v>0</v>
      </c>
      <c r="BI367">
        <v>17.126000000000001</v>
      </c>
      <c r="BJ367">
        <v>12.917</v>
      </c>
      <c r="BK367">
        <v>0</v>
      </c>
      <c r="BL367">
        <v>12.917</v>
      </c>
      <c r="BM367">
        <v>18.900400000000001</v>
      </c>
      <c r="BQ367">
        <v>669.68700000000001</v>
      </c>
      <c r="BR367">
        <v>0.47129300000000002</v>
      </c>
      <c r="BS367">
        <v>0.28576299999999999</v>
      </c>
      <c r="BT367">
        <v>1.2E-2</v>
      </c>
      <c r="BU367">
        <v>11.345200999999999</v>
      </c>
      <c r="BV367">
        <f t="shared" si="5"/>
        <v>5.7438362999999999</v>
      </c>
    </row>
    <row r="368" spans="1:74" customFormat="1" x14ac:dyDescent="0.25">
      <c r="A368" s="40">
        <v>41703</v>
      </c>
      <c r="B368" s="41">
        <v>0.6016893171296297</v>
      </c>
      <c r="C368">
        <v>13.5</v>
      </c>
      <c r="D368">
        <v>0.2492</v>
      </c>
      <c r="E368">
        <v>2492.158809</v>
      </c>
      <c r="F368">
        <v>776.9</v>
      </c>
      <c r="G368">
        <v>-7.5</v>
      </c>
      <c r="H368">
        <v>2383.8000000000002</v>
      </c>
      <c r="J368">
        <v>3.99</v>
      </c>
      <c r="K368">
        <v>0.88149999999999995</v>
      </c>
      <c r="L368">
        <v>11.900700000000001</v>
      </c>
      <c r="M368">
        <v>0.21970000000000001</v>
      </c>
      <c r="N368">
        <v>684.85410000000002</v>
      </c>
      <c r="O368">
        <v>0</v>
      </c>
      <c r="P368">
        <v>684.9</v>
      </c>
      <c r="Q368">
        <v>516.51760000000002</v>
      </c>
      <c r="R368">
        <v>0</v>
      </c>
      <c r="S368">
        <v>516.5</v>
      </c>
      <c r="T368">
        <v>2383.8063000000002</v>
      </c>
      <c r="W368">
        <v>0</v>
      </c>
      <c r="X368">
        <v>3.5206</v>
      </c>
      <c r="Y368">
        <v>12.1</v>
      </c>
      <c r="Z368">
        <v>868</v>
      </c>
      <c r="AA368">
        <v>888</v>
      </c>
      <c r="AB368">
        <v>809</v>
      </c>
      <c r="AC368">
        <v>53</v>
      </c>
      <c r="AD368">
        <v>5.66</v>
      </c>
      <c r="AE368">
        <v>0.13</v>
      </c>
      <c r="AF368">
        <v>993</v>
      </c>
      <c r="AG368">
        <v>-12</v>
      </c>
      <c r="AH368">
        <v>13</v>
      </c>
      <c r="AI368">
        <v>10</v>
      </c>
      <c r="AJ368">
        <v>191</v>
      </c>
      <c r="AK368">
        <v>190</v>
      </c>
      <c r="AL368">
        <v>4.5</v>
      </c>
      <c r="AM368">
        <v>195</v>
      </c>
      <c r="AN368" t="s">
        <v>155</v>
      </c>
      <c r="AO368">
        <v>2</v>
      </c>
      <c r="AP368" s="42">
        <v>0.80995370370370379</v>
      </c>
      <c r="AQ368">
        <v>47.162683000000001</v>
      </c>
      <c r="AR368">
        <v>-88.492086999999998</v>
      </c>
      <c r="AS368">
        <v>318.5</v>
      </c>
      <c r="AT368">
        <v>38.1</v>
      </c>
      <c r="AU368">
        <v>11</v>
      </c>
      <c r="AV368">
        <v>11</v>
      </c>
      <c r="AW368" t="s">
        <v>392</v>
      </c>
      <c r="AX368">
        <v>1.3</v>
      </c>
      <c r="AY368">
        <v>2.4</v>
      </c>
      <c r="AZ368">
        <v>2.7</v>
      </c>
      <c r="BA368">
        <v>14.048999999999999</v>
      </c>
      <c r="BB368">
        <v>15.11</v>
      </c>
      <c r="BC368">
        <v>1.08</v>
      </c>
      <c r="BD368">
        <v>13.441000000000001</v>
      </c>
      <c r="BE368">
        <v>2923.2150000000001</v>
      </c>
      <c r="BF368">
        <v>34.345999999999997</v>
      </c>
      <c r="BG368">
        <v>17.617000000000001</v>
      </c>
      <c r="BH368">
        <v>0</v>
      </c>
      <c r="BI368">
        <v>17.617000000000001</v>
      </c>
      <c r="BJ368">
        <v>13.287000000000001</v>
      </c>
      <c r="BK368">
        <v>0</v>
      </c>
      <c r="BL368">
        <v>13.287000000000001</v>
      </c>
      <c r="BM368">
        <v>19.3474</v>
      </c>
      <c r="BQ368">
        <v>628.78700000000003</v>
      </c>
      <c r="BR368">
        <v>0.55340800000000001</v>
      </c>
      <c r="BS368">
        <v>0.28323999999999999</v>
      </c>
      <c r="BT368">
        <v>1.2E-2</v>
      </c>
      <c r="BU368">
        <v>13.321904999999999</v>
      </c>
      <c r="BV368">
        <f t="shared" si="5"/>
        <v>5.6931240000000001</v>
      </c>
    </row>
    <row r="369" spans="1:74" customFormat="1" x14ac:dyDescent="0.25">
      <c r="A369" s="40">
        <v>41703</v>
      </c>
      <c r="B369" s="41">
        <v>0.60170089120370374</v>
      </c>
      <c r="C369">
        <v>13.507999999999999</v>
      </c>
      <c r="D369">
        <v>0.2419</v>
      </c>
      <c r="E369">
        <v>2418.501229</v>
      </c>
      <c r="F369">
        <v>784.7</v>
      </c>
      <c r="G369">
        <v>-7.6</v>
      </c>
      <c r="H369">
        <v>2354.6</v>
      </c>
      <c r="J369">
        <v>3.75</v>
      </c>
      <c r="K369">
        <v>0.88160000000000005</v>
      </c>
      <c r="L369">
        <v>11.9091</v>
      </c>
      <c r="M369">
        <v>0.2132</v>
      </c>
      <c r="N369">
        <v>691.81809999999996</v>
      </c>
      <c r="O369">
        <v>0</v>
      </c>
      <c r="P369">
        <v>691.8</v>
      </c>
      <c r="Q369">
        <v>521.76980000000003</v>
      </c>
      <c r="R369">
        <v>0</v>
      </c>
      <c r="S369">
        <v>521.79999999999995</v>
      </c>
      <c r="T369">
        <v>2354.6352999999999</v>
      </c>
      <c r="W369">
        <v>0</v>
      </c>
      <c r="X369">
        <v>3.3031000000000001</v>
      </c>
      <c r="Y369">
        <v>12.1</v>
      </c>
      <c r="Z369">
        <v>868</v>
      </c>
      <c r="AA369">
        <v>887</v>
      </c>
      <c r="AB369">
        <v>810</v>
      </c>
      <c r="AC369">
        <v>53</v>
      </c>
      <c r="AD369">
        <v>5.66</v>
      </c>
      <c r="AE369">
        <v>0.13</v>
      </c>
      <c r="AF369">
        <v>993</v>
      </c>
      <c r="AG369">
        <v>-12</v>
      </c>
      <c r="AH369">
        <v>13</v>
      </c>
      <c r="AI369">
        <v>10</v>
      </c>
      <c r="AJ369">
        <v>191</v>
      </c>
      <c r="AK369">
        <v>190</v>
      </c>
      <c r="AL369">
        <v>4.7</v>
      </c>
      <c r="AM369">
        <v>195</v>
      </c>
      <c r="AN369" t="s">
        <v>155</v>
      </c>
      <c r="AO369">
        <v>2</v>
      </c>
      <c r="AP369" s="42">
        <v>0.80996527777777771</v>
      </c>
      <c r="AQ369">
        <v>47.162517999999999</v>
      </c>
      <c r="AR369">
        <v>-88.492047999999997</v>
      </c>
      <c r="AS369">
        <v>318.39999999999998</v>
      </c>
      <c r="AT369">
        <v>40.5</v>
      </c>
      <c r="AU369">
        <v>11</v>
      </c>
      <c r="AV369">
        <v>11</v>
      </c>
      <c r="AW369" t="s">
        <v>392</v>
      </c>
      <c r="AX369">
        <v>1</v>
      </c>
      <c r="AY369">
        <v>1.7</v>
      </c>
      <c r="AZ369">
        <v>2</v>
      </c>
      <c r="BA369">
        <v>14.048999999999999</v>
      </c>
      <c r="BB369">
        <v>15.12</v>
      </c>
      <c r="BC369">
        <v>1.08</v>
      </c>
      <c r="BD369">
        <v>13.43</v>
      </c>
      <c r="BE369">
        <v>2925.5129999999999</v>
      </c>
      <c r="BF369">
        <v>33.337000000000003</v>
      </c>
      <c r="BG369">
        <v>17.797000000000001</v>
      </c>
      <c r="BH369">
        <v>0</v>
      </c>
      <c r="BI369">
        <v>17.797000000000001</v>
      </c>
      <c r="BJ369">
        <v>13.423</v>
      </c>
      <c r="BK369">
        <v>0</v>
      </c>
      <c r="BL369">
        <v>13.423</v>
      </c>
      <c r="BM369">
        <v>19.112200000000001</v>
      </c>
      <c r="BQ369">
        <v>589.98400000000004</v>
      </c>
      <c r="BR369">
        <v>0.62730600000000003</v>
      </c>
      <c r="BS369">
        <v>0.28115800000000002</v>
      </c>
      <c r="BT369">
        <v>1.1079E-2</v>
      </c>
      <c r="BU369">
        <v>15.100832</v>
      </c>
      <c r="BV369">
        <f t="shared" si="5"/>
        <v>5.6512758000000005</v>
      </c>
    </row>
    <row r="370" spans="1:74" customFormat="1" x14ac:dyDescent="0.25">
      <c r="A370" s="40">
        <v>41703</v>
      </c>
      <c r="B370" s="41">
        <v>0.60171246527777777</v>
      </c>
      <c r="C370">
        <v>13.422000000000001</v>
      </c>
      <c r="D370">
        <v>0.18290000000000001</v>
      </c>
      <c r="E370">
        <v>1829.302905</v>
      </c>
      <c r="F370">
        <v>781.8</v>
      </c>
      <c r="G370">
        <v>-7.5</v>
      </c>
      <c r="H370">
        <v>2009.1</v>
      </c>
      <c r="J370">
        <v>3.5</v>
      </c>
      <c r="K370">
        <v>0.8831</v>
      </c>
      <c r="L370">
        <v>11.853400000000001</v>
      </c>
      <c r="M370">
        <v>0.1615</v>
      </c>
      <c r="N370">
        <v>690.38189999999997</v>
      </c>
      <c r="O370">
        <v>0</v>
      </c>
      <c r="P370">
        <v>690.4</v>
      </c>
      <c r="Q370">
        <v>520.68669999999997</v>
      </c>
      <c r="R370">
        <v>0</v>
      </c>
      <c r="S370">
        <v>520.70000000000005</v>
      </c>
      <c r="T370">
        <v>2009.0571</v>
      </c>
      <c r="W370">
        <v>0</v>
      </c>
      <c r="X370">
        <v>3.0905</v>
      </c>
      <c r="Y370">
        <v>12.1</v>
      </c>
      <c r="Z370">
        <v>868</v>
      </c>
      <c r="AA370">
        <v>887</v>
      </c>
      <c r="AB370">
        <v>811</v>
      </c>
      <c r="AC370">
        <v>53</v>
      </c>
      <c r="AD370">
        <v>5.66</v>
      </c>
      <c r="AE370">
        <v>0.13</v>
      </c>
      <c r="AF370">
        <v>993</v>
      </c>
      <c r="AG370">
        <v>-12</v>
      </c>
      <c r="AH370">
        <v>13</v>
      </c>
      <c r="AI370">
        <v>10</v>
      </c>
      <c r="AJ370">
        <v>191</v>
      </c>
      <c r="AK370">
        <v>189.1</v>
      </c>
      <c r="AL370">
        <v>4.7</v>
      </c>
      <c r="AM370">
        <v>195</v>
      </c>
      <c r="AN370" t="s">
        <v>155</v>
      </c>
      <c r="AO370">
        <v>2</v>
      </c>
      <c r="AP370" s="42">
        <v>0.80997685185185186</v>
      </c>
      <c r="AQ370">
        <v>47.162348000000001</v>
      </c>
      <c r="AR370">
        <v>-88.491983000000005</v>
      </c>
      <c r="AS370">
        <v>318.39999999999998</v>
      </c>
      <c r="AT370">
        <v>41.8</v>
      </c>
      <c r="AU370">
        <v>11</v>
      </c>
      <c r="AV370">
        <v>11</v>
      </c>
      <c r="AW370" t="s">
        <v>392</v>
      </c>
      <c r="AX370">
        <v>1.1000000000000001</v>
      </c>
      <c r="AY370">
        <v>1</v>
      </c>
      <c r="AZ370">
        <v>2</v>
      </c>
      <c r="BA370">
        <v>14.048999999999999</v>
      </c>
      <c r="BB370">
        <v>15.32</v>
      </c>
      <c r="BC370">
        <v>1.0900000000000001</v>
      </c>
      <c r="BD370">
        <v>13.234999999999999</v>
      </c>
      <c r="BE370">
        <v>2945.7739999999999</v>
      </c>
      <c r="BF370">
        <v>25.553000000000001</v>
      </c>
      <c r="BG370">
        <v>17.966999999999999</v>
      </c>
      <c r="BH370">
        <v>0</v>
      </c>
      <c r="BI370">
        <v>17.966999999999999</v>
      </c>
      <c r="BJ370">
        <v>13.551</v>
      </c>
      <c r="BK370">
        <v>0</v>
      </c>
      <c r="BL370">
        <v>13.551</v>
      </c>
      <c r="BM370">
        <v>16.497199999999999</v>
      </c>
      <c r="BQ370">
        <v>558.44200000000001</v>
      </c>
      <c r="BR370">
        <v>0.63484200000000002</v>
      </c>
      <c r="BS370">
        <v>0.28100000000000003</v>
      </c>
      <c r="BT370">
        <v>1.0999999999999999E-2</v>
      </c>
      <c r="BU370">
        <v>15.282235</v>
      </c>
      <c r="BV370">
        <f t="shared" si="5"/>
        <v>5.6481000000000012</v>
      </c>
    </row>
    <row r="371" spans="1:74" customFormat="1" x14ac:dyDescent="0.25">
      <c r="A371" s="40">
        <v>41703</v>
      </c>
      <c r="B371" s="41">
        <v>0.60172403935185181</v>
      </c>
      <c r="C371">
        <v>13.307</v>
      </c>
      <c r="D371">
        <v>0.14810000000000001</v>
      </c>
      <c r="E371">
        <v>1480.755187</v>
      </c>
      <c r="F371">
        <v>756.7</v>
      </c>
      <c r="G371">
        <v>-7.4</v>
      </c>
      <c r="H371">
        <v>1424</v>
      </c>
      <c r="J371">
        <v>3.25</v>
      </c>
      <c r="K371">
        <v>0.88490000000000002</v>
      </c>
      <c r="L371">
        <v>11.774699999999999</v>
      </c>
      <c r="M371">
        <v>0.13100000000000001</v>
      </c>
      <c r="N371">
        <v>669.59209999999996</v>
      </c>
      <c r="O371">
        <v>0</v>
      </c>
      <c r="P371">
        <v>669.6</v>
      </c>
      <c r="Q371">
        <v>505.00689999999997</v>
      </c>
      <c r="R371">
        <v>0</v>
      </c>
      <c r="S371">
        <v>505</v>
      </c>
      <c r="T371">
        <v>1423.9702</v>
      </c>
      <c r="W371">
        <v>0</v>
      </c>
      <c r="X371">
        <v>2.8714</v>
      </c>
      <c r="Y371">
        <v>12.1</v>
      </c>
      <c r="Z371">
        <v>868</v>
      </c>
      <c r="AA371">
        <v>888</v>
      </c>
      <c r="AB371">
        <v>812</v>
      </c>
      <c r="AC371">
        <v>53</v>
      </c>
      <c r="AD371">
        <v>5.66</v>
      </c>
      <c r="AE371">
        <v>0.13</v>
      </c>
      <c r="AF371">
        <v>993</v>
      </c>
      <c r="AG371">
        <v>-12</v>
      </c>
      <c r="AH371">
        <v>13</v>
      </c>
      <c r="AI371">
        <v>10</v>
      </c>
      <c r="AJ371">
        <v>190.1</v>
      </c>
      <c r="AK371">
        <v>189</v>
      </c>
      <c r="AL371">
        <v>4.7</v>
      </c>
      <c r="AM371">
        <v>195</v>
      </c>
      <c r="AN371" t="s">
        <v>155</v>
      </c>
      <c r="AO371">
        <v>2</v>
      </c>
      <c r="AP371" s="42">
        <v>0.80997685185185186</v>
      </c>
      <c r="AQ371">
        <v>47.162173000000003</v>
      </c>
      <c r="AR371">
        <v>-88.491889999999998</v>
      </c>
      <c r="AS371">
        <v>317.89999999999998</v>
      </c>
      <c r="AT371">
        <v>43.5</v>
      </c>
      <c r="AU371">
        <v>11</v>
      </c>
      <c r="AV371">
        <v>11</v>
      </c>
      <c r="AW371" t="s">
        <v>392</v>
      </c>
      <c r="AX371">
        <v>1.1999</v>
      </c>
      <c r="AY371">
        <v>1.0999000000000001</v>
      </c>
      <c r="AZ371">
        <v>2.0998999999999999</v>
      </c>
      <c r="BA371">
        <v>14.048999999999999</v>
      </c>
      <c r="BB371">
        <v>15.56</v>
      </c>
      <c r="BC371">
        <v>1.1100000000000001</v>
      </c>
      <c r="BD371">
        <v>13.01</v>
      </c>
      <c r="BE371">
        <v>2967.09</v>
      </c>
      <c r="BF371">
        <v>21.015000000000001</v>
      </c>
      <c r="BG371">
        <v>17.670000000000002</v>
      </c>
      <c r="BH371">
        <v>0</v>
      </c>
      <c r="BI371">
        <v>17.670000000000002</v>
      </c>
      <c r="BJ371">
        <v>13.326000000000001</v>
      </c>
      <c r="BK371">
        <v>0</v>
      </c>
      <c r="BL371">
        <v>13.326000000000001</v>
      </c>
      <c r="BM371">
        <v>11.856199999999999</v>
      </c>
      <c r="BQ371">
        <v>526.11300000000006</v>
      </c>
      <c r="BR371">
        <v>0.594476</v>
      </c>
      <c r="BS371">
        <v>0.28007900000000002</v>
      </c>
      <c r="BT371">
        <v>1.0999999999999999E-2</v>
      </c>
      <c r="BU371">
        <v>14.310523999999999</v>
      </c>
      <c r="BV371">
        <f t="shared" si="5"/>
        <v>5.6295879000000006</v>
      </c>
    </row>
    <row r="372" spans="1:74" customFormat="1" x14ac:dyDescent="0.25">
      <c r="A372" s="40">
        <v>41703</v>
      </c>
      <c r="B372" s="41">
        <v>0.60173561342592585</v>
      </c>
      <c r="C372">
        <v>13.073</v>
      </c>
      <c r="D372">
        <v>0.1085</v>
      </c>
      <c r="E372">
        <v>1084.829309</v>
      </c>
      <c r="F372">
        <v>739.8</v>
      </c>
      <c r="G372">
        <v>-10.3</v>
      </c>
      <c r="H372">
        <v>998.6</v>
      </c>
      <c r="J372">
        <v>3</v>
      </c>
      <c r="K372">
        <v>0.88749999999999996</v>
      </c>
      <c r="L372">
        <v>11.603199999999999</v>
      </c>
      <c r="M372">
        <v>9.6299999999999997E-2</v>
      </c>
      <c r="N372">
        <v>656.61279999999999</v>
      </c>
      <c r="O372">
        <v>0</v>
      </c>
      <c r="P372">
        <v>656.6</v>
      </c>
      <c r="Q372">
        <v>495.21789999999999</v>
      </c>
      <c r="R372">
        <v>0</v>
      </c>
      <c r="S372">
        <v>495.2</v>
      </c>
      <c r="T372">
        <v>998.59320000000002</v>
      </c>
      <c r="W372">
        <v>0</v>
      </c>
      <c r="X372">
        <v>2.6617000000000002</v>
      </c>
      <c r="Y372">
        <v>12.2</v>
      </c>
      <c r="Z372">
        <v>868</v>
      </c>
      <c r="AA372">
        <v>887</v>
      </c>
      <c r="AB372">
        <v>814</v>
      </c>
      <c r="AC372">
        <v>53</v>
      </c>
      <c r="AD372">
        <v>5.66</v>
      </c>
      <c r="AE372">
        <v>0.13</v>
      </c>
      <c r="AF372">
        <v>993</v>
      </c>
      <c r="AG372">
        <v>-12</v>
      </c>
      <c r="AH372">
        <v>12.079000000000001</v>
      </c>
      <c r="AI372">
        <v>10</v>
      </c>
      <c r="AJ372">
        <v>190</v>
      </c>
      <c r="AK372">
        <v>188.1</v>
      </c>
      <c r="AL372">
        <v>5</v>
      </c>
      <c r="AM372">
        <v>195</v>
      </c>
      <c r="AN372" t="s">
        <v>155</v>
      </c>
      <c r="AO372">
        <v>2</v>
      </c>
      <c r="AP372" s="42">
        <v>0.81</v>
      </c>
      <c r="AQ372">
        <v>47.161997999999997</v>
      </c>
      <c r="AR372">
        <v>-88.491776999999999</v>
      </c>
      <c r="AS372">
        <v>317.2</v>
      </c>
      <c r="AT372">
        <v>44.9</v>
      </c>
      <c r="AU372">
        <v>11</v>
      </c>
      <c r="AV372">
        <v>11</v>
      </c>
      <c r="AW372" t="s">
        <v>392</v>
      </c>
      <c r="AX372">
        <v>1.2</v>
      </c>
      <c r="AY372">
        <v>1.6</v>
      </c>
      <c r="AZ372">
        <v>2.5</v>
      </c>
      <c r="BA372">
        <v>14.048999999999999</v>
      </c>
      <c r="BB372">
        <v>15.92</v>
      </c>
      <c r="BC372">
        <v>1.1299999999999999</v>
      </c>
      <c r="BD372">
        <v>12.670999999999999</v>
      </c>
      <c r="BE372">
        <v>2985.7339999999999</v>
      </c>
      <c r="BF372">
        <v>15.769</v>
      </c>
      <c r="BG372">
        <v>17.693999999999999</v>
      </c>
      <c r="BH372">
        <v>0</v>
      </c>
      <c r="BI372">
        <v>17.693999999999999</v>
      </c>
      <c r="BJ372">
        <v>13.345000000000001</v>
      </c>
      <c r="BK372">
        <v>0</v>
      </c>
      <c r="BL372">
        <v>13.345000000000001</v>
      </c>
      <c r="BM372">
        <v>8.4902999999999995</v>
      </c>
      <c r="BQ372">
        <v>498.00900000000001</v>
      </c>
      <c r="BR372">
        <v>0.497058</v>
      </c>
      <c r="BS372">
        <v>0.27723700000000001</v>
      </c>
      <c r="BT372">
        <v>1.0999999999999999E-2</v>
      </c>
      <c r="BU372">
        <v>11.965429</v>
      </c>
      <c r="BV372">
        <f t="shared" si="5"/>
        <v>5.572463700000001</v>
      </c>
    </row>
    <row r="373" spans="1:74" customFormat="1" x14ac:dyDescent="0.25">
      <c r="A373" s="40">
        <v>41703</v>
      </c>
      <c r="B373" s="41">
        <v>0.6017471875</v>
      </c>
      <c r="C373">
        <v>12.712999999999999</v>
      </c>
      <c r="D373">
        <v>6.9800000000000001E-2</v>
      </c>
      <c r="E373">
        <v>697.53472199999999</v>
      </c>
      <c r="F373">
        <v>734.4</v>
      </c>
      <c r="G373">
        <v>-18</v>
      </c>
      <c r="H373">
        <v>648.9</v>
      </c>
      <c r="J373">
        <v>2.8</v>
      </c>
      <c r="K373">
        <v>0.89100000000000001</v>
      </c>
      <c r="L373">
        <v>11.3279</v>
      </c>
      <c r="M373">
        <v>6.2199999999999998E-2</v>
      </c>
      <c r="N373">
        <v>654.32389999999998</v>
      </c>
      <c r="O373">
        <v>0</v>
      </c>
      <c r="P373">
        <v>654.29999999999995</v>
      </c>
      <c r="Q373">
        <v>493.49160000000001</v>
      </c>
      <c r="R373">
        <v>0</v>
      </c>
      <c r="S373">
        <v>493.5</v>
      </c>
      <c r="T373">
        <v>648.88890000000004</v>
      </c>
      <c r="W373">
        <v>0</v>
      </c>
      <c r="X373">
        <v>2.4948999999999999</v>
      </c>
      <c r="Y373">
        <v>12.1</v>
      </c>
      <c r="Z373">
        <v>869</v>
      </c>
      <c r="AA373">
        <v>888</v>
      </c>
      <c r="AB373">
        <v>812</v>
      </c>
      <c r="AC373">
        <v>53</v>
      </c>
      <c r="AD373">
        <v>5.66</v>
      </c>
      <c r="AE373">
        <v>0.13</v>
      </c>
      <c r="AF373">
        <v>993</v>
      </c>
      <c r="AG373">
        <v>-12</v>
      </c>
      <c r="AH373">
        <v>12</v>
      </c>
      <c r="AI373">
        <v>10</v>
      </c>
      <c r="AJ373">
        <v>190</v>
      </c>
      <c r="AK373">
        <v>188</v>
      </c>
      <c r="AL373">
        <v>4.9000000000000004</v>
      </c>
      <c r="AM373">
        <v>195</v>
      </c>
      <c r="AN373" t="s">
        <v>155</v>
      </c>
      <c r="AO373">
        <v>2</v>
      </c>
      <c r="AP373" s="42">
        <v>0.81001157407407398</v>
      </c>
      <c r="AQ373">
        <v>47.161822999999998</v>
      </c>
      <c r="AR373">
        <v>-88.491677999999993</v>
      </c>
      <c r="AS373">
        <v>316.8</v>
      </c>
      <c r="AT373">
        <v>45.3</v>
      </c>
      <c r="AU373">
        <v>11</v>
      </c>
      <c r="AV373">
        <v>11</v>
      </c>
      <c r="AW373" t="s">
        <v>392</v>
      </c>
      <c r="AX373">
        <v>1.4</v>
      </c>
      <c r="AY373">
        <v>1</v>
      </c>
      <c r="AZ373">
        <v>2.5</v>
      </c>
      <c r="BA373">
        <v>14.048999999999999</v>
      </c>
      <c r="BB373">
        <v>16.440000000000001</v>
      </c>
      <c r="BC373">
        <v>1.17</v>
      </c>
      <c r="BD373">
        <v>12.231</v>
      </c>
      <c r="BE373">
        <v>3002.84</v>
      </c>
      <c r="BF373">
        <v>10.486000000000001</v>
      </c>
      <c r="BG373">
        <v>18.164000000000001</v>
      </c>
      <c r="BH373">
        <v>0</v>
      </c>
      <c r="BI373">
        <v>18.164000000000001</v>
      </c>
      <c r="BJ373">
        <v>13.699</v>
      </c>
      <c r="BK373">
        <v>0</v>
      </c>
      <c r="BL373">
        <v>13.699</v>
      </c>
      <c r="BM373">
        <v>5.6835000000000004</v>
      </c>
      <c r="BQ373">
        <v>480.87</v>
      </c>
      <c r="BR373">
        <v>0.421767</v>
      </c>
      <c r="BS373">
        <v>0.27792099999999997</v>
      </c>
      <c r="BT373">
        <v>1.1920999999999999E-2</v>
      </c>
      <c r="BU373">
        <v>10.152986</v>
      </c>
      <c r="BV373">
        <f t="shared" si="5"/>
        <v>5.5862121</v>
      </c>
    </row>
    <row r="374" spans="1:74" customFormat="1" x14ac:dyDescent="0.25">
      <c r="A374" s="40">
        <v>41703</v>
      </c>
      <c r="B374" s="41">
        <v>0.60175876157407404</v>
      </c>
      <c r="C374">
        <v>12.4</v>
      </c>
      <c r="D374">
        <v>5.33E-2</v>
      </c>
      <c r="E374">
        <v>532.65812700000004</v>
      </c>
      <c r="F374">
        <v>701.1</v>
      </c>
      <c r="G374">
        <v>-32</v>
      </c>
      <c r="H374">
        <v>439.6</v>
      </c>
      <c r="J374">
        <v>2.6</v>
      </c>
      <c r="K374">
        <v>0.89359999999999995</v>
      </c>
      <c r="L374">
        <v>11.0809</v>
      </c>
      <c r="M374">
        <v>4.7600000000000003E-2</v>
      </c>
      <c r="N374">
        <v>626.53380000000004</v>
      </c>
      <c r="O374">
        <v>0</v>
      </c>
      <c r="P374">
        <v>626.5</v>
      </c>
      <c r="Q374">
        <v>472.5324</v>
      </c>
      <c r="R374">
        <v>0</v>
      </c>
      <c r="S374">
        <v>472.5</v>
      </c>
      <c r="T374">
        <v>439.57130000000001</v>
      </c>
      <c r="W374">
        <v>0</v>
      </c>
      <c r="X374">
        <v>2.3235000000000001</v>
      </c>
      <c r="Y374">
        <v>12.1</v>
      </c>
      <c r="Z374">
        <v>869</v>
      </c>
      <c r="AA374">
        <v>888</v>
      </c>
      <c r="AB374">
        <v>812</v>
      </c>
      <c r="AC374">
        <v>53</v>
      </c>
      <c r="AD374">
        <v>5.66</v>
      </c>
      <c r="AE374">
        <v>0.13</v>
      </c>
      <c r="AF374">
        <v>993</v>
      </c>
      <c r="AG374">
        <v>-12</v>
      </c>
      <c r="AH374">
        <v>12</v>
      </c>
      <c r="AI374">
        <v>10</v>
      </c>
      <c r="AJ374">
        <v>190</v>
      </c>
      <c r="AK374">
        <v>188.9</v>
      </c>
      <c r="AL374">
        <v>4.3</v>
      </c>
      <c r="AM374">
        <v>195</v>
      </c>
      <c r="AN374" t="s">
        <v>155</v>
      </c>
      <c r="AO374">
        <v>2</v>
      </c>
      <c r="AP374" s="42">
        <v>0.81002314814814813</v>
      </c>
      <c r="AQ374">
        <v>47.161651999999997</v>
      </c>
      <c r="AR374">
        <v>-88.491587999999993</v>
      </c>
      <c r="AS374">
        <v>316.39999999999998</v>
      </c>
      <c r="AT374">
        <v>45.3</v>
      </c>
      <c r="AU374">
        <v>11</v>
      </c>
      <c r="AV374">
        <v>11</v>
      </c>
      <c r="AW374" t="s">
        <v>392</v>
      </c>
      <c r="AX374">
        <v>1.4</v>
      </c>
      <c r="AY374">
        <v>1</v>
      </c>
      <c r="AZ374">
        <v>2.5</v>
      </c>
      <c r="BA374">
        <v>14.048999999999999</v>
      </c>
      <c r="BB374">
        <v>16.88</v>
      </c>
      <c r="BC374">
        <v>1.2</v>
      </c>
      <c r="BD374">
        <v>11.901</v>
      </c>
      <c r="BE374">
        <v>3011.9</v>
      </c>
      <c r="BF374">
        <v>8.2349999999999994</v>
      </c>
      <c r="BG374">
        <v>17.834</v>
      </c>
      <c r="BH374">
        <v>0</v>
      </c>
      <c r="BI374">
        <v>17.834</v>
      </c>
      <c r="BJ374">
        <v>13.45</v>
      </c>
      <c r="BK374">
        <v>0</v>
      </c>
      <c r="BL374">
        <v>13.45</v>
      </c>
      <c r="BM374">
        <v>3.9478</v>
      </c>
      <c r="BQ374">
        <v>459.19900000000001</v>
      </c>
      <c r="BR374">
        <v>0.33218900000000001</v>
      </c>
      <c r="BS374">
        <v>0.27615800000000001</v>
      </c>
      <c r="BT374">
        <v>1.2E-2</v>
      </c>
      <c r="BU374">
        <v>7.9966200000000001</v>
      </c>
      <c r="BV374">
        <f t="shared" si="5"/>
        <v>5.5507758000000003</v>
      </c>
    </row>
    <row r="375" spans="1:74" customFormat="1" x14ac:dyDescent="0.25">
      <c r="A375" s="40">
        <v>41703</v>
      </c>
      <c r="B375" s="41">
        <v>0.60177033564814819</v>
      </c>
      <c r="C375">
        <v>12.25</v>
      </c>
      <c r="D375">
        <v>6.1199999999999997E-2</v>
      </c>
      <c r="E375">
        <v>611.63453500000003</v>
      </c>
      <c r="F375">
        <v>668.6</v>
      </c>
      <c r="G375">
        <v>-21</v>
      </c>
      <c r="H375">
        <v>366.8</v>
      </c>
      <c r="J375">
        <v>2.6</v>
      </c>
      <c r="K375">
        <v>0.89480000000000004</v>
      </c>
      <c r="L375">
        <v>10.961</v>
      </c>
      <c r="M375">
        <v>5.4699999999999999E-2</v>
      </c>
      <c r="N375">
        <v>598.21500000000003</v>
      </c>
      <c r="O375">
        <v>0</v>
      </c>
      <c r="P375">
        <v>598.20000000000005</v>
      </c>
      <c r="Q375">
        <v>451.17430000000002</v>
      </c>
      <c r="R375">
        <v>0</v>
      </c>
      <c r="S375">
        <v>451.2</v>
      </c>
      <c r="T375">
        <v>366.83120000000002</v>
      </c>
      <c r="W375">
        <v>0</v>
      </c>
      <c r="X375">
        <v>2.3264</v>
      </c>
      <c r="Y375">
        <v>12.1</v>
      </c>
      <c r="Z375">
        <v>870</v>
      </c>
      <c r="AA375">
        <v>887</v>
      </c>
      <c r="AB375">
        <v>814</v>
      </c>
      <c r="AC375">
        <v>53</v>
      </c>
      <c r="AD375">
        <v>5.66</v>
      </c>
      <c r="AE375">
        <v>0.13</v>
      </c>
      <c r="AF375">
        <v>993</v>
      </c>
      <c r="AG375">
        <v>-12</v>
      </c>
      <c r="AH375">
        <v>12</v>
      </c>
      <c r="AI375">
        <v>10</v>
      </c>
      <c r="AJ375">
        <v>190</v>
      </c>
      <c r="AK375">
        <v>189</v>
      </c>
      <c r="AL375">
        <v>4</v>
      </c>
      <c r="AM375">
        <v>195</v>
      </c>
      <c r="AN375" t="s">
        <v>155</v>
      </c>
      <c r="AO375">
        <v>2</v>
      </c>
      <c r="AP375" s="42">
        <v>0.81003472222222228</v>
      </c>
      <c r="AQ375">
        <v>47.161507</v>
      </c>
      <c r="AR375">
        <v>-88.491420000000005</v>
      </c>
      <c r="AS375">
        <v>316.89999999999998</v>
      </c>
      <c r="AT375">
        <v>44.8</v>
      </c>
      <c r="AU375">
        <v>11</v>
      </c>
      <c r="AV375">
        <v>11</v>
      </c>
      <c r="AW375" t="s">
        <v>392</v>
      </c>
      <c r="AX375">
        <v>1.4</v>
      </c>
      <c r="AY375">
        <v>1.2</v>
      </c>
      <c r="AZ375">
        <v>2.6</v>
      </c>
      <c r="BA375">
        <v>14.048999999999999</v>
      </c>
      <c r="BB375">
        <v>17.07</v>
      </c>
      <c r="BC375">
        <v>1.22</v>
      </c>
      <c r="BD375">
        <v>11.762</v>
      </c>
      <c r="BE375">
        <v>3011.7869999999998</v>
      </c>
      <c r="BF375">
        <v>9.5709999999999997</v>
      </c>
      <c r="BG375">
        <v>17.213000000000001</v>
      </c>
      <c r="BH375">
        <v>0</v>
      </c>
      <c r="BI375">
        <v>17.213000000000001</v>
      </c>
      <c r="BJ375">
        <v>12.981999999999999</v>
      </c>
      <c r="BK375">
        <v>0</v>
      </c>
      <c r="BL375">
        <v>12.981999999999999</v>
      </c>
      <c r="BM375">
        <v>3.3304999999999998</v>
      </c>
      <c r="BQ375">
        <v>464.786</v>
      </c>
      <c r="BR375">
        <v>0.28447600000000001</v>
      </c>
      <c r="BS375">
        <v>0.27876299999999998</v>
      </c>
      <c r="BT375">
        <v>1.2921E-2</v>
      </c>
      <c r="BU375">
        <v>6.8480489999999996</v>
      </c>
      <c r="BV375">
        <f t="shared" si="5"/>
        <v>5.6031363000000001</v>
      </c>
    </row>
    <row r="376" spans="1:74" customFormat="1" x14ac:dyDescent="0.25">
      <c r="A376" s="40">
        <v>41703</v>
      </c>
      <c r="B376" s="41">
        <v>0.60178190972222223</v>
      </c>
      <c r="C376">
        <v>12.114000000000001</v>
      </c>
      <c r="D376">
        <v>6.2E-2</v>
      </c>
      <c r="E376">
        <v>620</v>
      </c>
      <c r="F376">
        <v>513.6</v>
      </c>
      <c r="G376">
        <v>-16.5</v>
      </c>
      <c r="H376">
        <v>341</v>
      </c>
      <c r="J376">
        <v>2.6</v>
      </c>
      <c r="K376">
        <v>0.89590000000000003</v>
      </c>
      <c r="L376">
        <v>10.852499999999999</v>
      </c>
      <c r="M376">
        <v>5.5500000000000001E-2</v>
      </c>
      <c r="N376">
        <v>460.0926</v>
      </c>
      <c r="O376">
        <v>0</v>
      </c>
      <c r="P376">
        <v>460.1</v>
      </c>
      <c r="Q376">
        <v>347.00220000000002</v>
      </c>
      <c r="R376">
        <v>0</v>
      </c>
      <c r="S376">
        <v>347</v>
      </c>
      <c r="T376">
        <v>341</v>
      </c>
      <c r="W376">
        <v>0</v>
      </c>
      <c r="X376">
        <v>2.3292999999999999</v>
      </c>
      <c r="Y376">
        <v>12.1</v>
      </c>
      <c r="Z376">
        <v>870</v>
      </c>
      <c r="AA376">
        <v>888</v>
      </c>
      <c r="AB376">
        <v>814</v>
      </c>
      <c r="AC376">
        <v>53</v>
      </c>
      <c r="AD376">
        <v>5.66</v>
      </c>
      <c r="AE376">
        <v>0.13</v>
      </c>
      <c r="AF376">
        <v>993</v>
      </c>
      <c r="AG376">
        <v>-12</v>
      </c>
      <c r="AH376">
        <v>12</v>
      </c>
      <c r="AI376">
        <v>10</v>
      </c>
      <c r="AJ376">
        <v>190</v>
      </c>
      <c r="AK376">
        <v>189.9</v>
      </c>
      <c r="AL376">
        <v>4.0999999999999996</v>
      </c>
      <c r="AM376">
        <v>195</v>
      </c>
      <c r="AN376" t="s">
        <v>155</v>
      </c>
      <c r="AO376">
        <v>2</v>
      </c>
      <c r="AP376" s="42">
        <v>0.81004629629629632</v>
      </c>
      <c r="AQ376">
        <v>47.161385000000003</v>
      </c>
      <c r="AR376">
        <v>-88.491249999999994</v>
      </c>
      <c r="AS376">
        <v>316.3</v>
      </c>
      <c r="AT376">
        <v>42.3</v>
      </c>
      <c r="AU376">
        <v>11</v>
      </c>
      <c r="AV376">
        <v>10</v>
      </c>
      <c r="AW376" t="s">
        <v>401</v>
      </c>
      <c r="AX376">
        <v>1.1000000000000001</v>
      </c>
      <c r="AY376">
        <v>1.2</v>
      </c>
      <c r="AZ376">
        <v>2.1</v>
      </c>
      <c r="BA376">
        <v>14.048999999999999</v>
      </c>
      <c r="BB376">
        <v>17.25</v>
      </c>
      <c r="BC376">
        <v>1.23</v>
      </c>
      <c r="BD376">
        <v>11.621</v>
      </c>
      <c r="BE376">
        <v>3012.134</v>
      </c>
      <c r="BF376">
        <v>9.8119999999999994</v>
      </c>
      <c r="BG376">
        <v>13.372999999999999</v>
      </c>
      <c r="BH376">
        <v>0</v>
      </c>
      <c r="BI376">
        <v>13.372999999999999</v>
      </c>
      <c r="BJ376">
        <v>10.086</v>
      </c>
      <c r="BK376">
        <v>0</v>
      </c>
      <c r="BL376">
        <v>10.086</v>
      </c>
      <c r="BM376">
        <v>3.1272000000000002</v>
      </c>
      <c r="BQ376">
        <v>470.07799999999997</v>
      </c>
      <c r="BR376">
        <v>0.335339</v>
      </c>
      <c r="BS376">
        <v>0.27807900000000002</v>
      </c>
      <c r="BT376">
        <v>1.2078999999999999E-2</v>
      </c>
      <c r="BU376">
        <v>8.0724479999999996</v>
      </c>
      <c r="BV376">
        <f t="shared" si="5"/>
        <v>5.5893879000000011</v>
      </c>
    </row>
    <row r="377" spans="1:74" customFormat="1" x14ac:dyDescent="0.25">
      <c r="A377" s="40">
        <v>41703</v>
      </c>
      <c r="B377" s="41">
        <v>0.60179348379629627</v>
      </c>
      <c r="C377">
        <v>12.07</v>
      </c>
      <c r="D377">
        <v>6.2E-2</v>
      </c>
      <c r="E377">
        <v>620</v>
      </c>
      <c r="F377">
        <v>391.3</v>
      </c>
      <c r="G377">
        <v>-11.2</v>
      </c>
      <c r="H377">
        <v>420.1</v>
      </c>
      <c r="J377">
        <v>2.65</v>
      </c>
      <c r="K377">
        <v>0.8962</v>
      </c>
      <c r="L377">
        <v>10.8179</v>
      </c>
      <c r="M377">
        <v>5.5599999999999997E-2</v>
      </c>
      <c r="N377">
        <v>350.73430000000002</v>
      </c>
      <c r="O377">
        <v>0</v>
      </c>
      <c r="P377">
        <v>350.7</v>
      </c>
      <c r="Q377">
        <v>264.52409999999998</v>
      </c>
      <c r="R377">
        <v>0</v>
      </c>
      <c r="S377">
        <v>264.5</v>
      </c>
      <c r="T377">
        <v>420.05549999999999</v>
      </c>
      <c r="W377">
        <v>0</v>
      </c>
      <c r="X377">
        <v>2.3780999999999999</v>
      </c>
      <c r="Y377">
        <v>12.2</v>
      </c>
      <c r="Z377">
        <v>869</v>
      </c>
      <c r="AA377">
        <v>888</v>
      </c>
      <c r="AB377">
        <v>814</v>
      </c>
      <c r="AC377">
        <v>53</v>
      </c>
      <c r="AD377">
        <v>5.66</v>
      </c>
      <c r="AE377">
        <v>0.13</v>
      </c>
      <c r="AF377">
        <v>993</v>
      </c>
      <c r="AG377">
        <v>-12</v>
      </c>
      <c r="AH377">
        <v>12.920999999999999</v>
      </c>
      <c r="AI377">
        <v>10</v>
      </c>
      <c r="AJ377">
        <v>190</v>
      </c>
      <c r="AK377">
        <v>190</v>
      </c>
      <c r="AL377">
        <v>4.4000000000000004</v>
      </c>
      <c r="AM377">
        <v>195</v>
      </c>
      <c r="AN377" t="s">
        <v>155</v>
      </c>
      <c r="AO377">
        <v>2</v>
      </c>
      <c r="AP377" s="42">
        <v>0.81005787037037036</v>
      </c>
      <c r="AQ377">
        <v>47.161267000000002</v>
      </c>
      <c r="AR377">
        <v>-88.491091999999995</v>
      </c>
      <c r="AS377">
        <v>316.10000000000002</v>
      </c>
      <c r="AT377">
        <v>40.5</v>
      </c>
      <c r="AU377">
        <v>11</v>
      </c>
      <c r="AV377">
        <v>10</v>
      </c>
      <c r="AW377" t="s">
        <v>401</v>
      </c>
      <c r="AX377">
        <v>1.1000000000000001</v>
      </c>
      <c r="AY377">
        <v>1.2</v>
      </c>
      <c r="AZ377">
        <v>2.1</v>
      </c>
      <c r="BA377">
        <v>14.048999999999999</v>
      </c>
      <c r="BB377">
        <v>17.3</v>
      </c>
      <c r="BC377">
        <v>1.23</v>
      </c>
      <c r="BD377">
        <v>11.577</v>
      </c>
      <c r="BE377">
        <v>3009.8939999999998</v>
      </c>
      <c r="BF377">
        <v>9.84</v>
      </c>
      <c r="BG377">
        <v>10.218999999999999</v>
      </c>
      <c r="BH377">
        <v>0</v>
      </c>
      <c r="BI377">
        <v>10.218999999999999</v>
      </c>
      <c r="BJ377">
        <v>7.7069999999999999</v>
      </c>
      <c r="BK377">
        <v>0</v>
      </c>
      <c r="BL377">
        <v>7.7069999999999999</v>
      </c>
      <c r="BM377">
        <v>3.8616999999999999</v>
      </c>
      <c r="BQ377">
        <v>481.10300000000001</v>
      </c>
      <c r="BR377">
        <v>0.33723700000000001</v>
      </c>
      <c r="BS377">
        <v>0.27984199999999998</v>
      </c>
      <c r="BT377">
        <v>1.1079E-2</v>
      </c>
      <c r="BU377">
        <v>8.1181380000000001</v>
      </c>
      <c r="BV377">
        <f t="shared" si="5"/>
        <v>5.6248241999999999</v>
      </c>
    </row>
    <row r="378" spans="1:74" customFormat="1" x14ac:dyDescent="0.25">
      <c r="A378" s="40">
        <v>41703</v>
      </c>
      <c r="B378" s="41">
        <v>0.60180505787037031</v>
      </c>
      <c r="C378">
        <v>12.08</v>
      </c>
      <c r="D378">
        <v>5.5300000000000002E-2</v>
      </c>
      <c r="E378">
        <v>553.02443100000005</v>
      </c>
      <c r="F378">
        <v>331.7</v>
      </c>
      <c r="G378">
        <v>-10.4</v>
      </c>
      <c r="H378">
        <v>576.79999999999995</v>
      </c>
      <c r="J378">
        <v>2.9</v>
      </c>
      <c r="K378">
        <v>0.89610000000000001</v>
      </c>
      <c r="L378">
        <v>10.825100000000001</v>
      </c>
      <c r="M378">
        <v>4.9599999999999998E-2</v>
      </c>
      <c r="N378">
        <v>297.279</v>
      </c>
      <c r="O378">
        <v>0</v>
      </c>
      <c r="P378">
        <v>297.3</v>
      </c>
      <c r="Q378">
        <v>224.2081</v>
      </c>
      <c r="R378">
        <v>0</v>
      </c>
      <c r="S378">
        <v>224.2</v>
      </c>
      <c r="T378">
        <v>576.8356</v>
      </c>
      <c r="W378">
        <v>0</v>
      </c>
      <c r="X378">
        <v>2.5994000000000002</v>
      </c>
      <c r="Y378">
        <v>12.1</v>
      </c>
      <c r="Z378">
        <v>870</v>
      </c>
      <c r="AA378">
        <v>888</v>
      </c>
      <c r="AB378">
        <v>816</v>
      </c>
      <c r="AC378">
        <v>53</v>
      </c>
      <c r="AD378">
        <v>5.66</v>
      </c>
      <c r="AE378">
        <v>0.13</v>
      </c>
      <c r="AF378">
        <v>993</v>
      </c>
      <c r="AG378">
        <v>-12</v>
      </c>
      <c r="AH378">
        <v>13</v>
      </c>
      <c r="AI378">
        <v>10</v>
      </c>
      <c r="AJ378">
        <v>190</v>
      </c>
      <c r="AK378">
        <v>190</v>
      </c>
      <c r="AL378">
        <v>4.5</v>
      </c>
      <c r="AM378">
        <v>195</v>
      </c>
      <c r="AN378" t="s">
        <v>155</v>
      </c>
      <c r="AO378">
        <v>2</v>
      </c>
      <c r="AP378" s="42">
        <v>0.8100694444444444</v>
      </c>
      <c r="AQ378">
        <v>47.161138000000001</v>
      </c>
      <c r="AR378">
        <v>-88.490956999999995</v>
      </c>
      <c r="AS378">
        <v>315.60000000000002</v>
      </c>
      <c r="AT378">
        <v>39.5</v>
      </c>
      <c r="AU378">
        <v>11</v>
      </c>
      <c r="AV378">
        <v>10</v>
      </c>
      <c r="AW378" t="s">
        <v>401</v>
      </c>
      <c r="AX378">
        <v>1.2</v>
      </c>
      <c r="AY378">
        <v>1.4</v>
      </c>
      <c r="AZ378">
        <v>2.2000000000000002</v>
      </c>
      <c r="BA378">
        <v>14.048999999999999</v>
      </c>
      <c r="BB378">
        <v>17.27</v>
      </c>
      <c r="BC378">
        <v>1.23</v>
      </c>
      <c r="BD378">
        <v>11.593</v>
      </c>
      <c r="BE378">
        <v>3007.2339999999999</v>
      </c>
      <c r="BF378">
        <v>8.7620000000000005</v>
      </c>
      <c r="BG378">
        <v>8.6479999999999997</v>
      </c>
      <c r="BH378">
        <v>0</v>
      </c>
      <c r="BI378">
        <v>8.6479999999999997</v>
      </c>
      <c r="BJ378">
        <v>6.5229999999999997</v>
      </c>
      <c r="BK378">
        <v>0</v>
      </c>
      <c r="BL378">
        <v>6.5229999999999997</v>
      </c>
      <c r="BM378">
        <v>5.2948000000000004</v>
      </c>
      <c r="BQ378">
        <v>525.06200000000001</v>
      </c>
      <c r="BR378">
        <v>0.33884199999999998</v>
      </c>
      <c r="BS378">
        <v>0.28276299999999999</v>
      </c>
      <c r="BT378">
        <v>1.1920999999999999E-2</v>
      </c>
      <c r="BU378">
        <v>8.1567749999999997</v>
      </c>
      <c r="BV378">
        <f t="shared" si="5"/>
        <v>5.6835363000000001</v>
      </c>
    </row>
    <row r="379" spans="1:74" customFormat="1" x14ac:dyDescent="0.25">
      <c r="A379" s="40">
        <v>41703</v>
      </c>
      <c r="B379" s="41">
        <v>0.60181663194444446</v>
      </c>
      <c r="C379">
        <v>12.08</v>
      </c>
      <c r="D379">
        <v>3.9699999999999999E-2</v>
      </c>
      <c r="E379">
        <v>396.86075899999997</v>
      </c>
      <c r="F379">
        <v>322</v>
      </c>
      <c r="G379">
        <v>-7.6</v>
      </c>
      <c r="H379">
        <v>629.79999999999995</v>
      </c>
      <c r="J379">
        <v>3.15</v>
      </c>
      <c r="K379">
        <v>0.8962</v>
      </c>
      <c r="L379">
        <v>10.826499999999999</v>
      </c>
      <c r="M379">
        <v>3.56E-2</v>
      </c>
      <c r="N379">
        <v>288.58780000000002</v>
      </c>
      <c r="O379">
        <v>0</v>
      </c>
      <c r="P379">
        <v>288.60000000000002</v>
      </c>
      <c r="Q379">
        <v>217.6532</v>
      </c>
      <c r="R379">
        <v>0</v>
      </c>
      <c r="S379">
        <v>217.7</v>
      </c>
      <c r="T379">
        <v>629.83709999999996</v>
      </c>
      <c r="W379">
        <v>0</v>
      </c>
      <c r="X379">
        <v>2.8233000000000001</v>
      </c>
      <c r="Y379">
        <v>12.1</v>
      </c>
      <c r="Z379">
        <v>870</v>
      </c>
      <c r="AA379">
        <v>888</v>
      </c>
      <c r="AB379">
        <v>815</v>
      </c>
      <c r="AC379">
        <v>53</v>
      </c>
      <c r="AD379">
        <v>5.66</v>
      </c>
      <c r="AE379">
        <v>0.13</v>
      </c>
      <c r="AF379">
        <v>993</v>
      </c>
      <c r="AG379">
        <v>-12</v>
      </c>
      <c r="AH379">
        <v>13</v>
      </c>
      <c r="AI379">
        <v>10</v>
      </c>
      <c r="AJ379">
        <v>190</v>
      </c>
      <c r="AK379">
        <v>190</v>
      </c>
      <c r="AL379">
        <v>4.5999999999999996</v>
      </c>
      <c r="AM379">
        <v>194.8</v>
      </c>
      <c r="AN379" t="s">
        <v>155</v>
      </c>
      <c r="AO379">
        <v>2</v>
      </c>
      <c r="AP379" s="42">
        <v>0.81008101851851855</v>
      </c>
      <c r="AQ379">
        <v>47.160992</v>
      </c>
      <c r="AR379">
        <v>-88.490876999999998</v>
      </c>
      <c r="AS379">
        <v>315.3</v>
      </c>
      <c r="AT379">
        <v>38.299999999999997</v>
      </c>
      <c r="AU379">
        <v>11</v>
      </c>
      <c r="AV379">
        <v>10</v>
      </c>
      <c r="AW379" t="s">
        <v>401</v>
      </c>
      <c r="AX379">
        <v>1.4</v>
      </c>
      <c r="AY379">
        <v>1</v>
      </c>
      <c r="AZ379">
        <v>2.2000000000000002</v>
      </c>
      <c r="BA379">
        <v>14.048999999999999</v>
      </c>
      <c r="BB379">
        <v>17.29</v>
      </c>
      <c r="BC379">
        <v>1.23</v>
      </c>
      <c r="BD379">
        <v>11.577999999999999</v>
      </c>
      <c r="BE379">
        <v>3009.6370000000002</v>
      </c>
      <c r="BF379">
        <v>6.2930000000000001</v>
      </c>
      <c r="BG379">
        <v>8.4009999999999998</v>
      </c>
      <c r="BH379">
        <v>0</v>
      </c>
      <c r="BI379">
        <v>8.4009999999999998</v>
      </c>
      <c r="BJ379">
        <v>6.3360000000000003</v>
      </c>
      <c r="BK379">
        <v>0</v>
      </c>
      <c r="BL379">
        <v>6.3360000000000003</v>
      </c>
      <c r="BM379">
        <v>5.7851999999999997</v>
      </c>
      <c r="BQ379">
        <v>570.65499999999997</v>
      </c>
      <c r="BR379">
        <v>0.26900400000000002</v>
      </c>
      <c r="BS379">
        <v>0.28392099999999998</v>
      </c>
      <c r="BT379">
        <v>1.2E-2</v>
      </c>
      <c r="BU379">
        <v>6.4755989999999999</v>
      </c>
      <c r="BV379">
        <f t="shared" si="5"/>
        <v>5.7068120999999996</v>
      </c>
    </row>
    <row r="380" spans="1:74" customFormat="1" x14ac:dyDescent="0.25">
      <c r="A380" s="40">
        <v>41703</v>
      </c>
      <c r="B380" s="41">
        <v>0.6018282060185185</v>
      </c>
      <c r="C380">
        <v>12.083</v>
      </c>
      <c r="D380">
        <v>2.52E-2</v>
      </c>
      <c r="E380">
        <v>251.610738</v>
      </c>
      <c r="F380">
        <v>334.3</v>
      </c>
      <c r="G380">
        <v>-7.4</v>
      </c>
      <c r="H380">
        <v>503.7</v>
      </c>
      <c r="J380">
        <v>3.4</v>
      </c>
      <c r="K380">
        <v>0.89649999999999996</v>
      </c>
      <c r="L380">
        <v>10.832599999999999</v>
      </c>
      <c r="M380">
        <v>2.2599999999999999E-2</v>
      </c>
      <c r="N380">
        <v>299.70780000000002</v>
      </c>
      <c r="O380">
        <v>0</v>
      </c>
      <c r="P380">
        <v>299.7</v>
      </c>
      <c r="Q380">
        <v>226.03989999999999</v>
      </c>
      <c r="R380">
        <v>0</v>
      </c>
      <c r="S380">
        <v>226</v>
      </c>
      <c r="T380">
        <v>503.7165</v>
      </c>
      <c r="W380">
        <v>0</v>
      </c>
      <c r="X380">
        <v>3.0480999999999998</v>
      </c>
      <c r="Y380">
        <v>12.1</v>
      </c>
      <c r="Z380">
        <v>869</v>
      </c>
      <c r="AA380">
        <v>888</v>
      </c>
      <c r="AB380">
        <v>814</v>
      </c>
      <c r="AC380">
        <v>53</v>
      </c>
      <c r="AD380">
        <v>5.66</v>
      </c>
      <c r="AE380">
        <v>0.13</v>
      </c>
      <c r="AF380">
        <v>993</v>
      </c>
      <c r="AG380">
        <v>-12</v>
      </c>
      <c r="AH380">
        <v>12.079000000000001</v>
      </c>
      <c r="AI380">
        <v>10</v>
      </c>
      <c r="AJ380">
        <v>190</v>
      </c>
      <c r="AK380">
        <v>190</v>
      </c>
      <c r="AL380">
        <v>4.7</v>
      </c>
      <c r="AM380">
        <v>194.4</v>
      </c>
      <c r="AN380" t="s">
        <v>155</v>
      </c>
      <c r="AO380">
        <v>2</v>
      </c>
      <c r="AP380" s="42">
        <v>0.8100925925925927</v>
      </c>
      <c r="AQ380">
        <v>47.160846999999997</v>
      </c>
      <c r="AR380">
        <v>-88.490826999999996</v>
      </c>
      <c r="AS380">
        <v>315.10000000000002</v>
      </c>
      <c r="AT380">
        <v>37.1</v>
      </c>
      <c r="AU380">
        <v>11</v>
      </c>
      <c r="AV380">
        <v>10</v>
      </c>
      <c r="AW380" t="s">
        <v>401</v>
      </c>
      <c r="AX380">
        <v>1.4</v>
      </c>
      <c r="AY380">
        <v>1</v>
      </c>
      <c r="AZ380">
        <v>2.2000000000000002</v>
      </c>
      <c r="BA380">
        <v>14.048999999999999</v>
      </c>
      <c r="BB380">
        <v>17.32</v>
      </c>
      <c r="BC380">
        <v>1.23</v>
      </c>
      <c r="BD380">
        <v>11.545999999999999</v>
      </c>
      <c r="BE380">
        <v>3016.7449999999999</v>
      </c>
      <c r="BF380">
        <v>3.9980000000000002</v>
      </c>
      <c r="BG380">
        <v>8.7409999999999997</v>
      </c>
      <c r="BH380">
        <v>0</v>
      </c>
      <c r="BI380">
        <v>8.7409999999999997</v>
      </c>
      <c r="BJ380">
        <v>6.5919999999999996</v>
      </c>
      <c r="BK380">
        <v>0</v>
      </c>
      <c r="BL380">
        <v>6.5919999999999996</v>
      </c>
      <c r="BM380">
        <v>4.6351000000000004</v>
      </c>
      <c r="BQ380">
        <v>617.202</v>
      </c>
      <c r="BR380">
        <v>0.29063</v>
      </c>
      <c r="BS380">
        <v>0.28492099999999998</v>
      </c>
      <c r="BT380">
        <v>1.2E-2</v>
      </c>
      <c r="BU380">
        <v>6.9961900000000004</v>
      </c>
      <c r="BV380">
        <f t="shared" si="5"/>
        <v>5.7269120999999998</v>
      </c>
    </row>
    <row r="381" spans="1:74" customFormat="1" x14ac:dyDescent="0.25">
      <c r="A381" s="40">
        <v>41703</v>
      </c>
      <c r="B381" s="41">
        <v>0.60183978009259265</v>
      </c>
      <c r="C381">
        <v>12.295</v>
      </c>
      <c r="D381">
        <v>1.9599999999999999E-2</v>
      </c>
      <c r="E381">
        <v>196.240846</v>
      </c>
      <c r="F381">
        <v>355.5</v>
      </c>
      <c r="G381">
        <v>-7.3</v>
      </c>
      <c r="H381">
        <v>435.2</v>
      </c>
      <c r="J381">
        <v>3.56</v>
      </c>
      <c r="K381">
        <v>0.89500000000000002</v>
      </c>
      <c r="L381">
        <v>11.004099999999999</v>
      </c>
      <c r="M381">
        <v>1.7600000000000001E-2</v>
      </c>
      <c r="N381">
        <v>318.15210000000002</v>
      </c>
      <c r="O381">
        <v>0</v>
      </c>
      <c r="P381">
        <v>318.2</v>
      </c>
      <c r="Q381">
        <v>239.95060000000001</v>
      </c>
      <c r="R381">
        <v>0</v>
      </c>
      <c r="S381">
        <v>240</v>
      </c>
      <c r="T381">
        <v>435.23649999999998</v>
      </c>
      <c r="W381">
        <v>0</v>
      </c>
      <c r="X381">
        <v>3.1846999999999999</v>
      </c>
      <c r="Y381">
        <v>12.1</v>
      </c>
      <c r="Z381">
        <v>869</v>
      </c>
      <c r="AA381">
        <v>889</v>
      </c>
      <c r="AB381">
        <v>815</v>
      </c>
      <c r="AC381">
        <v>53</v>
      </c>
      <c r="AD381">
        <v>5.66</v>
      </c>
      <c r="AE381">
        <v>0.13</v>
      </c>
      <c r="AF381">
        <v>993</v>
      </c>
      <c r="AG381">
        <v>-12</v>
      </c>
      <c r="AH381">
        <v>12.920999999999999</v>
      </c>
      <c r="AI381">
        <v>10</v>
      </c>
      <c r="AJ381">
        <v>190</v>
      </c>
      <c r="AK381">
        <v>190</v>
      </c>
      <c r="AL381">
        <v>5</v>
      </c>
      <c r="AM381">
        <v>194.1</v>
      </c>
      <c r="AN381" t="s">
        <v>155</v>
      </c>
      <c r="AO381">
        <v>2</v>
      </c>
      <c r="AP381" s="42">
        <v>0.81010416666666663</v>
      </c>
      <c r="AQ381">
        <v>47.160702000000001</v>
      </c>
      <c r="AR381">
        <v>-88.490802000000002</v>
      </c>
      <c r="AS381">
        <v>314.89999999999998</v>
      </c>
      <c r="AT381">
        <v>36.200000000000003</v>
      </c>
      <c r="AU381">
        <v>11</v>
      </c>
      <c r="AV381">
        <v>10</v>
      </c>
      <c r="AW381" t="s">
        <v>401</v>
      </c>
      <c r="AX381">
        <v>1.4</v>
      </c>
      <c r="AY381">
        <v>1</v>
      </c>
      <c r="AZ381">
        <v>2.2000000000000002</v>
      </c>
      <c r="BA381">
        <v>14.048999999999999</v>
      </c>
      <c r="BB381">
        <v>17.059999999999999</v>
      </c>
      <c r="BC381">
        <v>1.21</v>
      </c>
      <c r="BD381">
        <v>11.731</v>
      </c>
      <c r="BE381">
        <v>3020.1280000000002</v>
      </c>
      <c r="BF381">
        <v>3.0680000000000001</v>
      </c>
      <c r="BG381">
        <v>9.1440000000000001</v>
      </c>
      <c r="BH381">
        <v>0</v>
      </c>
      <c r="BI381">
        <v>9.1440000000000001</v>
      </c>
      <c r="BJ381">
        <v>6.8959999999999999</v>
      </c>
      <c r="BK381">
        <v>0</v>
      </c>
      <c r="BL381">
        <v>6.8959999999999999</v>
      </c>
      <c r="BM381">
        <v>3.9468999999999999</v>
      </c>
      <c r="BQ381">
        <v>635.53499999999997</v>
      </c>
      <c r="BR381">
        <v>0.26721200000000001</v>
      </c>
      <c r="BS381">
        <v>0.28499999999999998</v>
      </c>
      <c r="BT381">
        <v>1.2E-2</v>
      </c>
      <c r="BU381">
        <v>6.432461</v>
      </c>
      <c r="BV381">
        <f t="shared" si="5"/>
        <v>5.7284999999999995</v>
      </c>
    </row>
    <row r="382" spans="1:74" customFormat="1" x14ac:dyDescent="0.25">
      <c r="A382" s="40">
        <v>41703</v>
      </c>
      <c r="B382" s="41">
        <v>0.60185135416666669</v>
      </c>
      <c r="C382">
        <v>11.965999999999999</v>
      </c>
      <c r="D382">
        <v>1.7999999999999999E-2</v>
      </c>
      <c r="E382">
        <v>180.19867500000001</v>
      </c>
      <c r="F382">
        <v>367.6</v>
      </c>
      <c r="G382">
        <v>0.8</v>
      </c>
      <c r="H382">
        <v>534.1</v>
      </c>
      <c r="J382">
        <v>3.7</v>
      </c>
      <c r="K382">
        <v>0.89759999999999995</v>
      </c>
      <c r="L382">
        <v>10.740500000000001</v>
      </c>
      <c r="M382">
        <v>1.6199999999999999E-2</v>
      </c>
      <c r="N382">
        <v>329.94659999999999</v>
      </c>
      <c r="O382">
        <v>0.75060000000000004</v>
      </c>
      <c r="P382">
        <v>330.7</v>
      </c>
      <c r="Q382">
        <v>248.84139999999999</v>
      </c>
      <c r="R382">
        <v>0.56610000000000005</v>
      </c>
      <c r="S382">
        <v>249.4</v>
      </c>
      <c r="T382">
        <v>534.08979999999997</v>
      </c>
      <c r="W382">
        <v>0</v>
      </c>
      <c r="X382">
        <v>3.3210999999999999</v>
      </c>
      <c r="Y382">
        <v>12.1</v>
      </c>
      <c r="Z382">
        <v>869</v>
      </c>
      <c r="AA382">
        <v>888</v>
      </c>
      <c r="AB382">
        <v>813</v>
      </c>
      <c r="AC382">
        <v>53</v>
      </c>
      <c r="AD382">
        <v>5.65</v>
      </c>
      <c r="AE382">
        <v>0.13</v>
      </c>
      <c r="AF382">
        <v>994</v>
      </c>
      <c r="AG382">
        <v>-12</v>
      </c>
      <c r="AH382">
        <v>13</v>
      </c>
      <c r="AI382">
        <v>10</v>
      </c>
      <c r="AJ382">
        <v>190</v>
      </c>
      <c r="AK382">
        <v>190</v>
      </c>
      <c r="AL382">
        <v>5.0999999999999996</v>
      </c>
      <c r="AM382">
        <v>194.3</v>
      </c>
      <c r="AN382" t="s">
        <v>155</v>
      </c>
      <c r="AO382">
        <v>2</v>
      </c>
      <c r="AP382" s="42">
        <v>0.81011574074074078</v>
      </c>
      <c r="AQ382">
        <v>47.160559999999997</v>
      </c>
      <c r="AR382">
        <v>-88.490797999999998</v>
      </c>
      <c r="AS382">
        <v>314.7</v>
      </c>
      <c r="AT382">
        <v>35.200000000000003</v>
      </c>
      <c r="AU382">
        <v>11</v>
      </c>
      <c r="AV382">
        <v>10</v>
      </c>
      <c r="AW382" t="s">
        <v>401</v>
      </c>
      <c r="AX382">
        <v>1.4</v>
      </c>
      <c r="AY382">
        <v>1</v>
      </c>
      <c r="AZ382">
        <v>2.2000000000000002</v>
      </c>
      <c r="BA382">
        <v>14.048999999999999</v>
      </c>
      <c r="BB382">
        <v>17.489999999999998</v>
      </c>
      <c r="BC382">
        <v>1.24</v>
      </c>
      <c r="BD382">
        <v>11.41</v>
      </c>
      <c r="BE382">
        <v>3017.6030000000001</v>
      </c>
      <c r="BF382">
        <v>2.8919999999999999</v>
      </c>
      <c r="BG382">
        <v>9.7080000000000002</v>
      </c>
      <c r="BH382">
        <v>2.1999999999999999E-2</v>
      </c>
      <c r="BI382">
        <v>9.73</v>
      </c>
      <c r="BJ382">
        <v>7.3209999999999997</v>
      </c>
      <c r="BK382">
        <v>1.7000000000000001E-2</v>
      </c>
      <c r="BL382">
        <v>7.3380000000000001</v>
      </c>
      <c r="BM382">
        <v>4.9581</v>
      </c>
      <c r="BQ382">
        <v>678.43899999999996</v>
      </c>
      <c r="BR382">
        <v>0.25947399999999998</v>
      </c>
      <c r="BS382">
        <v>0.28499999999999998</v>
      </c>
      <c r="BT382">
        <v>1.1079E-2</v>
      </c>
      <c r="BU382">
        <v>6.2461880000000001</v>
      </c>
      <c r="BV382">
        <f t="shared" si="5"/>
        <v>5.7284999999999995</v>
      </c>
    </row>
    <row r="383" spans="1:74" customFormat="1" x14ac:dyDescent="0.25">
      <c r="A383" s="40">
        <v>41703</v>
      </c>
      <c r="B383" s="41">
        <v>0.60186292824074072</v>
      </c>
      <c r="C383">
        <v>11.606999999999999</v>
      </c>
      <c r="D383">
        <v>2.8000000000000001E-2</v>
      </c>
      <c r="E383">
        <v>279.53642400000001</v>
      </c>
      <c r="F383">
        <v>290.5</v>
      </c>
      <c r="G383">
        <v>2.2999999999999998</v>
      </c>
      <c r="H383">
        <v>745.4</v>
      </c>
      <c r="J383">
        <v>3.8</v>
      </c>
      <c r="K383">
        <v>0.90010000000000001</v>
      </c>
      <c r="L383">
        <v>10.447100000000001</v>
      </c>
      <c r="M383">
        <v>2.52E-2</v>
      </c>
      <c r="N383">
        <v>261.49689999999998</v>
      </c>
      <c r="O383">
        <v>2.0701999999999998</v>
      </c>
      <c r="P383">
        <v>263.60000000000002</v>
      </c>
      <c r="Q383">
        <v>197.21719999999999</v>
      </c>
      <c r="R383">
        <v>1.5612999999999999</v>
      </c>
      <c r="S383">
        <v>198.8</v>
      </c>
      <c r="T383">
        <v>745.43</v>
      </c>
      <c r="W383">
        <v>0</v>
      </c>
      <c r="X383">
        <v>3.4203999999999999</v>
      </c>
      <c r="Y383">
        <v>12.1</v>
      </c>
      <c r="Z383">
        <v>868</v>
      </c>
      <c r="AA383">
        <v>889</v>
      </c>
      <c r="AB383">
        <v>813</v>
      </c>
      <c r="AC383">
        <v>53</v>
      </c>
      <c r="AD383">
        <v>5.65</v>
      </c>
      <c r="AE383">
        <v>0.13</v>
      </c>
      <c r="AF383">
        <v>994</v>
      </c>
      <c r="AG383">
        <v>-12</v>
      </c>
      <c r="AH383">
        <v>13</v>
      </c>
      <c r="AI383">
        <v>10</v>
      </c>
      <c r="AJ383">
        <v>190</v>
      </c>
      <c r="AK383">
        <v>189.1</v>
      </c>
      <c r="AL383">
        <v>4.8</v>
      </c>
      <c r="AM383">
        <v>194.7</v>
      </c>
      <c r="AN383" t="s">
        <v>155</v>
      </c>
      <c r="AO383">
        <v>2</v>
      </c>
      <c r="AP383" s="42">
        <v>0.81012731481481481</v>
      </c>
      <c r="AQ383">
        <v>47.160424999999996</v>
      </c>
      <c r="AR383">
        <v>-88.490799999999993</v>
      </c>
      <c r="AS383">
        <v>314.10000000000002</v>
      </c>
      <c r="AT383">
        <v>34.200000000000003</v>
      </c>
      <c r="AU383">
        <v>11</v>
      </c>
      <c r="AV383">
        <v>11</v>
      </c>
      <c r="AW383" t="s">
        <v>392</v>
      </c>
      <c r="AX383">
        <v>1.5</v>
      </c>
      <c r="AY383">
        <v>1.2</v>
      </c>
      <c r="AZ383">
        <v>2.4</v>
      </c>
      <c r="BA383">
        <v>14.048999999999999</v>
      </c>
      <c r="BB383">
        <v>17.95</v>
      </c>
      <c r="BC383">
        <v>1.28</v>
      </c>
      <c r="BD383">
        <v>11.099</v>
      </c>
      <c r="BE383">
        <v>3008.72</v>
      </c>
      <c r="BF383">
        <v>4.6120000000000001</v>
      </c>
      <c r="BG383">
        <v>7.8869999999999996</v>
      </c>
      <c r="BH383">
        <v>6.2E-2</v>
      </c>
      <c r="BI383">
        <v>7.9489999999999998</v>
      </c>
      <c r="BJ383">
        <v>5.9480000000000004</v>
      </c>
      <c r="BK383">
        <v>4.7E-2</v>
      </c>
      <c r="BL383">
        <v>5.9950000000000001</v>
      </c>
      <c r="BM383">
        <v>7.0933999999999999</v>
      </c>
      <c r="BQ383">
        <v>716.24</v>
      </c>
      <c r="BR383">
        <v>0.258079</v>
      </c>
      <c r="BS383">
        <v>0.28499999999999998</v>
      </c>
      <c r="BT383">
        <v>1.1920999999999999E-2</v>
      </c>
      <c r="BU383">
        <v>6.2126070000000002</v>
      </c>
      <c r="BV383">
        <f t="shared" si="5"/>
        <v>5.7284999999999995</v>
      </c>
    </row>
    <row r="384" spans="1:74" customFormat="1" x14ac:dyDescent="0.25">
      <c r="A384" s="40">
        <v>41703</v>
      </c>
      <c r="B384" s="41">
        <v>0.60187450231481476</v>
      </c>
      <c r="C384">
        <v>11.534000000000001</v>
      </c>
      <c r="D384">
        <v>3.1300000000000001E-2</v>
      </c>
      <c r="E384">
        <v>313.23333300000002</v>
      </c>
      <c r="F384">
        <v>224.3</v>
      </c>
      <c r="G384">
        <v>2.2000000000000002</v>
      </c>
      <c r="H384">
        <v>901.2</v>
      </c>
      <c r="J384">
        <v>3.9</v>
      </c>
      <c r="K384">
        <v>0.90059999999999996</v>
      </c>
      <c r="L384">
        <v>10.386799999999999</v>
      </c>
      <c r="M384">
        <v>2.8199999999999999E-2</v>
      </c>
      <c r="N384">
        <v>202.02940000000001</v>
      </c>
      <c r="O384">
        <v>1.9812000000000001</v>
      </c>
      <c r="P384">
        <v>204</v>
      </c>
      <c r="Q384">
        <v>152.36770000000001</v>
      </c>
      <c r="R384">
        <v>1.4942</v>
      </c>
      <c r="S384">
        <v>153.9</v>
      </c>
      <c r="T384">
        <v>901.15800000000002</v>
      </c>
      <c r="W384">
        <v>0</v>
      </c>
      <c r="X384">
        <v>3.5122</v>
      </c>
      <c r="Y384">
        <v>12.1</v>
      </c>
      <c r="Z384">
        <v>869</v>
      </c>
      <c r="AA384">
        <v>888</v>
      </c>
      <c r="AB384">
        <v>813</v>
      </c>
      <c r="AC384">
        <v>53</v>
      </c>
      <c r="AD384">
        <v>5.65</v>
      </c>
      <c r="AE384">
        <v>0.13</v>
      </c>
      <c r="AF384">
        <v>994</v>
      </c>
      <c r="AG384">
        <v>-12</v>
      </c>
      <c r="AH384">
        <v>13</v>
      </c>
      <c r="AI384">
        <v>10</v>
      </c>
      <c r="AJ384">
        <v>190</v>
      </c>
      <c r="AK384">
        <v>189</v>
      </c>
      <c r="AL384">
        <v>5</v>
      </c>
      <c r="AM384">
        <v>195</v>
      </c>
      <c r="AN384" t="s">
        <v>155</v>
      </c>
      <c r="AO384">
        <v>2</v>
      </c>
      <c r="AP384" s="42">
        <v>0.81012731481481481</v>
      </c>
      <c r="AQ384">
        <v>47.160297</v>
      </c>
      <c r="AR384">
        <v>-88.490787999999995</v>
      </c>
      <c r="AS384">
        <v>314</v>
      </c>
      <c r="AT384">
        <v>32.799999999999997</v>
      </c>
      <c r="AU384">
        <v>11</v>
      </c>
      <c r="AV384">
        <v>11</v>
      </c>
      <c r="AW384" t="s">
        <v>392</v>
      </c>
      <c r="AX384">
        <v>1.5</v>
      </c>
      <c r="AY384">
        <v>1.2999000000000001</v>
      </c>
      <c r="AZ384">
        <v>2.4</v>
      </c>
      <c r="BA384">
        <v>14.048999999999999</v>
      </c>
      <c r="BB384">
        <v>18.02</v>
      </c>
      <c r="BC384">
        <v>1.28</v>
      </c>
      <c r="BD384">
        <v>11.042999999999999</v>
      </c>
      <c r="BE384">
        <v>3003.2669999999998</v>
      </c>
      <c r="BF384">
        <v>5.1909999999999998</v>
      </c>
      <c r="BG384">
        <v>6.117</v>
      </c>
      <c r="BH384">
        <v>0.06</v>
      </c>
      <c r="BI384">
        <v>6.1769999999999996</v>
      </c>
      <c r="BJ384">
        <v>4.6139999999999999</v>
      </c>
      <c r="BK384">
        <v>4.4999999999999998E-2</v>
      </c>
      <c r="BL384">
        <v>4.6589999999999998</v>
      </c>
      <c r="BM384">
        <v>8.6094000000000008</v>
      </c>
      <c r="BQ384">
        <v>738.38699999999994</v>
      </c>
      <c r="BR384">
        <v>0.26997300000000002</v>
      </c>
      <c r="BS384">
        <v>0.28684199999999999</v>
      </c>
      <c r="BT384">
        <v>1.2E-2</v>
      </c>
      <c r="BU384">
        <v>6.498926</v>
      </c>
      <c r="BV384">
        <f t="shared" si="5"/>
        <v>5.7655241999999998</v>
      </c>
    </row>
    <row r="385" spans="1:74" customFormat="1" x14ac:dyDescent="0.25">
      <c r="A385" s="40">
        <v>41703</v>
      </c>
      <c r="B385" s="41">
        <v>0.60188607638888891</v>
      </c>
      <c r="C385">
        <v>11.771000000000001</v>
      </c>
      <c r="D385">
        <v>3.7600000000000001E-2</v>
      </c>
      <c r="E385">
        <v>376.327586</v>
      </c>
      <c r="F385">
        <v>190.1</v>
      </c>
      <c r="G385">
        <v>-14.3</v>
      </c>
      <c r="H385">
        <v>1023.3</v>
      </c>
      <c r="J385">
        <v>3.9</v>
      </c>
      <c r="K385">
        <v>0.89839999999999998</v>
      </c>
      <c r="L385">
        <v>10.575100000000001</v>
      </c>
      <c r="M385">
        <v>3.3799999999999997E-2</v>
      </c>
      <c r="N385">
        <v>170.8304</v>
      </c>
      <c r="O385">
        <v>0</v>
      </c>
      <c r="P385">
        <v>170.8</v>
      </c>
      <c r="Q385">
        <v>128.7929</v>
      </c>
      <c r="R385">
        <v>0</v>
      </c>
      <c r="S385">
        <v>128.80000000000001</v>
      </c>
      <c r="T385">
        <v>1023.3093</v>
      </c>
      <c r="W385">
        <v>0</v>
      </c>
      <c r="X385">
        <v>3.5038</v>
      </c>
      <c r="Y385">
        <v>12.1</v>
      </c>
      <c r="Z385">
        <v>870</v>
      </c>
      <c r="AA385">
        <v>888</v>
      </c>
      <c r="AB385">
        <v>811</v>
      </c>
      <c r="AC385">
        <v>52.1</v>
      </c>
      <c r="AD385">
        <v>5.55</v>
      </c>
      <c r="AE385">
        <v>0.13</v>
      </c>
      <c r="AF385">
        <v>994</v>
      </c>
      <c r="AG385">
        <v>-12</v>
      </c>
      <c r="AH385">
        <v>13</v>
      </c>
      <c r="AI385">
        <v>10</v>
      </c>
      <c r="AJ385">
        <v>190</v>
      </c>
      <c r="AK385">
        <v>189.9</v>
      </c>
      <c r="AL385">
        <v>4.7</v>
      </c>
      <c r="AM385">
        <v>195</v>
      </c>
      <c r="AN385" t="s">
        <v>155</v>
      </c>
      <c r="AO385">
        <v>2</v>
      </c>
      <c r="AP385" s="42">
        <v>0.81015046296296289</v>
      </c>
      <c r="AQ385">
        <v>47.160164999999999</v>
      </c>
      <c r="AR385">
        <v>-88.490772000000007</v>
      </c>
      <c r="AS385">
        <v>313.7</v>
      </c>
      <c r="AT385">
        <v>32.299999999999997</v>
      </c>
      <c r="AU385">
        <v>11</v>
      </c>
      <c r="AV385">
        <v>11</v>
      </c>
      <c r="AW385" t="s">
        <v>392</v>
      </c>
      <c r="AX385">
        <v>0.9</v>
      </c>
      <c r="AY385">
        <v>1.3</v>
      </c>
      <c r="AZ385">
        <v>1.8</v>
      </c>
      <c r="BA385">
        <v>14.048999999999999</v>
      </c>
      <c r="BB385">
        <v>17.649999999999999</v>
      </c>
      <c r="BC385">
        <v>1.26</v>
      </c>
      <c r="BD385">
        <v>11.307</v>
      </c>
      <c r="BE385">
        <v>2998.6529999999998</v>
      </c>
      <c r="BF385">
        <v>6.1020000000000003</v>
      </c>
      <c r="BG385">
        <v>5.0730000000000004</v>
      </c>
      <c r="BH385">
        <v>0</v>
      </c>
      <c r="BI385">
        <v>5.0730000000000004</v>
      </c>
      <c r="BJ385">
        <v>3.8239999999999998</v>
      </c>
      <c r="BK385">
        <v>0</v>
      </c>
      <c r="BL385">
        <v>3.8239999999999998</v>
      </c>
      <c r="BM385">
        <v>9.5876999999999999</v>
      </c>
      <c r="BQ385">
        <v>722.40800000000002</v>
      </c>
      <c r="BR385">
        <v>0.27100000000000002</v>
      </c>
      <c r="BS385">
        <v>0.28607900000000003</v>
      </c>
      <c r="BT385">
        <v>1.2921E-2</v>
      </c>
      <c r="BU385">
        <v>6.5236479999999997</v>
      </c>
      <c r="BV385">
        <f t="shared" si="5"/>
        <v>5.7501879000000011</v>
      </c>
    </row>
    <row r="386" spans="1:74" customFormat="1" x14ac:dyDescent="0.25">
      <c r="A386" s="40">
        <v>41703</v>
      </c>
      <c r="B386" s="41">
        <v>0.60189765046296295</v>
      </c>
      <c r="C386">
        <v>11.98</v>
      </c>
      <c r="D386">
        <v>4.2700000000000002E-2</v>
      </c>
      <c r="E386">
        <v>426.50281999999999</v>
      </c>
      <c r="F386">
        <v>247.1</v>
      </c>
      <c r="G386">
        <v>-15.6</v>
      </c>
      <c r="H386">
        <v>1199.3</v>
      </c>
      <c r="J386">
        <v>3.9</v>
      </c>
      <c r="K386">
        <v>0.89649999999999996</v>
      </c>
      <c r="L386">
        <v>10.7403</v>
      </c>
      <c r="M386">
        <v>3.8199999999999998E-2</v>
      </c>
      <c r="N386">
        <v>221.4984</v>
      </c>
      <c r="O386">
        <v>0</v>
      </c>
      <c r="P386">
        <v>221.5</v>
      </c>
      <c r="Q386">
        <v>166.98769999999999</v>
      </c>
      <c r="R386">
        <v>0</v>
      </c>
      <c r="S386">
        <v>167</v>
      </c>
      <c r="T386">
        <v>1199.3399999999999</v>
      </c>
      <c r="W386">
        <v>0</v>
      </c>
      <c r="X386">
        <v>3.4964</v>
      </c>
      <c r="Y386">
        <v>12</v>
      </c>
      <c r="Z386">
        <v>870</v>
      </c>
      <c r="AA386">
        <v>888</v>
      </c>
      <c r="AB386">
        <v>812</v>
      </c>
      <c r="AC386">
        <v>52</v>
      </c>
      <c r="AD386">
        <v>5.55</v>
      </c>
      <c r="AE386">
        <v>0.13</v>
      </c>
      <c r="AF386">
        <v>994</v>
      </c>
      <c r="AG386">
        <v>-12</v>
      </c>
      <c r="AH386">
        <v>13</v>
      </c>
      <c r="AI386">
        <v>10</v>
      </c>
      <c r="AJ386">
        <v>190</v>
      </c>
      <c r="AK386">
        <v>189.1</v>
      </c>
      <c r="AL386">
        <v>4.7</v>
      </c>
      <c r="AM386">
        <v>195</v>
      </c>
      <c r="AN386" t="s">
        <v>155</v>
      </c>
      <c r="AO386">
        <v>2</v>
      </c>
      <c r="AP386" s="42">
        <v>0.81016203703703704</v>
      </c>
      <c r="AQ386">
        <v>47.160035000000001</v>
      </c>
      <c r="AR386">
        <v>-88.490727000000007</v>
      </c>
      <c r="AS386">
        <v>313.60000000000002</v>
      </c>
      <c r="AT386">
        <v>32.6</v>
      </c>
      <c r="AU386">
        <v>11</v>
      </c>
      <c r="AV386">
        <v>11</v>
      </c>
      <c r="AW386" t="s">
        <v>392</v>
      </c>
      <c r="AX386">
        <v>0.9</v>
      </c>
      <c r="AY386">
        <v>1.3</v>
      </c>
      <c r="AZ386">
        <v>1.8</v>
      </c>
      <c r="BA386">
        <v>14.048999999999999</v>
      </c>
      <c r="BB386">
        <v>17.329999999999998</v>
      </c>
      <c r="BC386">
        <v>1.23</v>
      </c>
      <c r="BD386">
        <v>11.542</v>
      </c>
      <c r="BE386">
        <v>2992.9839999999999</v>
      </c>
      <c r="BF386">
        <v>6.782</v>
      </c>
      <c r="BG386">
        <v>6.4640000000000004</v>
      </c>
      <c r="BH386">
        <v>0</v>
      </c>
      <c r="BI386">
        <v>6.4640000000000004</v>
      </c>
      <c r="BJ386">
        <v>4.8730000000000002</v>
      </c>
      <c r="BK386">
        <v>0</v>
      </c>
      <c r="BL386">
        <v>4.8730000000000002</v>
      </c>
      <c r="BM386">
        <v>11.043100000000001</v>
      </c>
      <c r="BQ386">
        <v>708.452</v>
      </c>
      <c r="BR386">
        <v>0.36309999999999998</v>
      </c>
      <c r="BS386">
        <v>0.280474</v>
      </c>
      <c r="BT386">
        <v>1.1158E-2</v>
      </c>
      <c r="BU386">
        <v>8.7407249999999994</v>
      </c>
      <c r="BV386">
        <f t="shared" si="5"/>
        <v>5.6375274000000006</v>
      </c>
    </row>
    <row r="387" spans="1:74" customFormat="1" x14ac:dyDescent="0.25">
      <c r="A387" s="40">
        <v>41703</v>
      </c>
      <c r="B387" s="41">
        <v>0.6019092245370371</v>
      </c>
      <c r="C387">
        <v>11.988</v>
      </c>
      <c r="D387">
        <v>4.0899999999999999E-2</v>
      </c>
      <c r="E387">
        <v>408.65659099999999</v>
      </c>
      <c r="F387">
        <v>299.60000000000002</v>
      </c>
      <c r="G387">
        <v>-9.9</v>
      </c>
      <c r="H387">
        <v>1247.5</v>
      </c>
      <c r="J387">
        <v>4</v>
      </c>
      <c r="K387">
        <v>0.89639999999999997</v>
      </c>
      <c r="L387">
        <v>10.745900000000001</v>
      </c>
      <c r="M387">
        <v>3.6600000000000001E-2</v>
      </c>
      <c r="N387">
        <v>268.52999999999997</v>
      </c>
      <c r="O387">
        <v>0</v>
      </c>
      <c r="P387">
        <v>268.5</v>
      </c>
      <c r="Q387">
        <v>202.44479999999999</v>
      </c>
      <c r="R387">
        <v>0</v>
      </c>
      <c r="S387">
        <v>202.4</v>
      </c>
      <c r="T387">
        <v>1247.5332000000001</v>
      </c>
      <c r="W387">
        <v>0</v>
      </c>
      <c r="X387">
        <v>3.5855000000000001</v>
      </c>
      <c r="Y387">
        <v>12.1</v>
      </c>
      <c r="Z387">
        <v>869</v>
      </c>
      <c r="AA387">
        <v>888</v>
      </c>
      <c r="AB387">
        <v>811</v>
      </c>
      <c r="AC387">
        <v>52</v>
      </c>
      <c r="AD387">
        <v>5.55</v>
      </c>
      <c r="AE387">
        <v>0.13</v>
      </c>
      <c r="AF387">
        <v>994</v>
      </c>
      <c r="AG387">
        <v>-12</v>
      </c>
      <c r="AH387">
        <v>13</v>
      </c>
      <c r="AI387">
        <v>10</v>
      </c>
      <c r="AJ387">
        <v>190</v>
      </c>
      <c r="AK387">
        <v>189.9</v>
      </c>
      <c r="AL387">
        <v>4.5</v>
      </c>
      <c r="AM387">
        <v>195</v>
      </c>
      <c r="AN387" t="s">
        <v>155</v>
      </c>
      <c r="AO387">
        <v>2</v>
      </c>
      <c r="AP387" s="42">
        <v>0.81016203703703704</v>
      </c>
      <c r="AQ387">
        <v>47.159908000000001</v>
      </c>
      <c r="AR387">
        <v>-88.490629999999996</v>
      </c>
      <c r="AS387">
        <v>313.2</v>
      </c>
      <c r="AT387">
        <v>33.6</v>
      </c>
      <c r="AU387">
        <v>11</v>
      </c>
      <c r="AV387">
        <v>11</v>
      </c>
      <c r="AW387" t="s">
        <v>392</v>
      </c>
      <c r="AX387">
        <v>0.99990000000000001</v>
      </c>
      <c r="AY387">
        <v>1.4998</v>
      </c>
      <c r="AZ387">
        <v>1.9998</v>
      </c>
      <c r="BA387">
        <v>14.048999999999999</v>
      </c>
      <c r="BB387">
        <v>17.309999999999999</v>
      </c>
      <c r="BC387">
        <v>1.23</v>
      </c>
      <c r="BD387">
        <v>11.561</v>
      </c>
      <c r="BE387">
        <v>2992.116</v>
      </c>
      <c r="BF387">
        <v>6.492</v>
      </c>
      <c r="BG387">
        <v>7.83</v>
      </c>
      <c r="BH387">
        <v>0</v>
      </c>
      <c r="BI387">
        <v>7.83</v>
      </c>
      <c r="BJ387">
        <v>5.9029999999999996</v>
      </c>
      <c r="BK387">
        <v>0</v>
      </c>
      <c r="BL387">
        <v>5.9029999999999996</v>
      </c>
      <c r="BM387">
        <v>11.477600000000001</v>
      </c>
      <c r="BQ387">
        <v>725.904</v>
      </c>
      <c r="BR387">
        <v>0.34429100000000001</v>
      </c>
      <c r="BS387">
        <v>0.28276299999999999</v>
      </c>
      <c r="BT387">
        <v>1.2841999999999999E-2</v>
      </c>
      <c r="BU387">
        <v>8.2879450000000006</v>
      </c>
      <c r="BV387">
        <f t="shared" si="5"/>
        <v>5.6835363000000001</v>
      </c>
    </row>
    <row r="388" spans="1:74" customFormat="1" x14ac:dyDescent="0.25">
      <c r="A388" s="40">
        <v>41703</v>
      </c>
      <c r="B388" s="41">
        <v>0.60192079861111114</v>
      </c>
      <c r="C388">
        <v>11.868</v>
      </c>
      <c r="D388">
        <v>3.5000000000000003E-2</v>
      </c>
      <c r="E388">
        <v>349.91735499999999</v>
      </c>
      <c r="F388">
        <v>419.3</v>
      </c>
      <c r="G388">
        <v>-16.7</v>
      </c>
      <c r="H388">
        <v>1233.5999999999999</v>
      </c>
      <c r="J388">
        <v>4.2</v>
      </c>
      <c r="K388">
        <v>0.89739999999999998</v>
      </c>
      <c r="L388">
        <v>10.650700000000001</v>
      </c>
      <c r="M388">
        <v>3.1399999999999997E-2</v>
      </c>
      <c r="N388">
        <v>376.26350000000002</v>
      </c>
      <c r="O388">
        <v>0</v>
      </c>
      <c r="P388">
        <v>376.3</v>
      </c>
      <c r="Q388">
        <v>283.66520000000003</v>
      </c>
      <c r="R388">
        <v>0</v>
      </c>
      <c r="S388">
        <v>283.7</v>
      </c>
      <c r="T388">
        <v>1233.5999999999999</v>
      </c>
      <c r="W388">
        <v>0</v>
      </c>
      <c r="X388">
        <v>3.7692000000000001</v>
      </c>
      <c r="Y388">
        <v>12</v>
      </c>
      <c r="Z388">
        <v>869</v>
      </c>
      <c r="AA388">
        <v>888</v>
      </c>
      <c r="AB388">
        <v>811</v>
      </c>
      <c r="AC388">
        <v>52</v>
      </c>
      <c r="AD388">
        <v>5.55</v>
      </c>
      <c r="AE388">
        <v>0.13</v>
      </c>
      <c r="AF388">
        <v>994</v>
      </c>
      <c r="AG388">
        <v>-12</v>
      </c>
      <c r="AH388">
        <v>13.920999999999999</v>
      </c>
      <c r="AI388">
        <v>10</v>
      </c>
      <c r="AJ388">
        <v>189.1</v>
      </c>
      <c r="AK388">
        <v>189.1</v>
      </c>
      <c r="AL388">
        <v>4.5999999999999996</v>
      </c>
      <c r="AM388">
        <v>195</v>
      </c>
      <c r="AN388" t="s">
        <v>155</v>
      </c>
      <c r="AO388">
        <v>2</v>
      </c>
      <c r="AP388" s="42">
        <v>0.81018518518518512</v>
      </c>
      <c r="AQ388">
        <v>47.159793000000001</v>
      </c>
      <c r="AR388">
        <v>-88.490492000000003</v>
      </c>
      <c r="AS388">
        <v>313.2</v>
      </c>
      <c r="AT388">
        <v>34.299999999999997</v>
      </c>
      <c r="AU388">
        <v>11</v>
      </c>
      <c r="AV388">
        <v>10</v>
      </c>
      <c r="AW388" t="s">
        <v>392</v>
      </c>
      <c r="AX388">
        <v>1.3</v>
      </c>
      <c r="AY388">
        <v>1.6</v>
      </c>
      <c r="AZ388">
        <v>2.2999999999999998</v>
      </c>
      <c r="BA388">
        <v>14.048999999999999</v>
      </c>
      <c r="BB388">
        <v>17.48</v>
      </c>
      <c r="BC388">
        <v>1.24</v>
      </c>
      <c r="BD388">
        <v>11.430999999999999</v>
      </c>
      <c r="BE388">
        <v>2993.6570000000002</v>
      </c>
      <c r="BF388">
        <v>5.6180000000000003</v>
      </c>
      <c r="BG388">
        <v>11.074999999999999</v>
      </c>
      <c r="BH388">
        <v>0</v>
      </c>
      <c r="BI388">
        <v>11.074999999999999</v>
      </c>
      <c r="BJ388">
        <v>8.35</v>
      </c>
      <c r="BK388">
        <v>0</v>
      </c>
      <c r="BL388">
        <v>8.35</v>
      </c>
      <c r="BM388">
        <v>11.456799999999999</v>
      </c>
      <c r="BQ388">
        <v>770.31500000000005</v>
      </c>
      <c r="BR388">
        <v>0.33831600000000001</v>
      </c>
      <c r="BS388">
        <v>0.28392099999999998</v>
      </c>
      <c r="BT388">
        <v>1.2078999999999999E-2</v>
      </c>
      <c r="BU388">
        <v>8.1441119999999998</v>
      </c>
      <c r="BV388">
        <f t="shared" si="5"/>
        <v>5.7068120999999996</v>
      </c>
    </row>
    <row r="389" spans="1:74" customFormat="1" x14ac:dyDescent="0.25">
      <c r="A389" s="40">
        <v>41703</v>
      </c>
      <c r="B389" s="41">
        <v>0.60193237268518518</v>
      </c>
      <c r="C389">
        <v>11.805</v>
      </c>
      <c r="D389">
        <v>3.09E-2</v>
      </c>
      <c r="E389">
        <v>308.59504099999998</v>
      </c>
      <c r="F389">
        <v>506.2</v>
      </c>
      <c r="G389">
        <v>-13.5</v>
      </c>
      <c r="H389">
        <v>1209.2</v>
      </c>
      <c r="J389">
        <v>4.3</v>
      </c>
      <c r="K389">
        <v>0.89800000000000002</v>
      </c>
      <c r="L389">
        <v>10.600899999999999</v>
      </c>
      <c r="M389">
        <v>2.7699999999999999E-2</v>
      </c>
      <c r="N389">
        <v>454.5634</v>
      </c>
      <c r="O389">
        <v>0</v>
      </c>
      <c r="P389">
        <v>454.6</v>
      </c>
      <c r="Q389">
        <v>342.69549999999998</v>
      </c>
      <c r="R389">
        <v>0</v>
      </c>
      <c r="S389">
        <v>342.7</v>
      </c>
      <c r="T389">
        <v>1209.2040999999999</v>
      </c>
      <c r="W389">
        <v>0</v>
      </c>
      <c r="X389">
        <v>3.8614999999999999</v>
      </c>
      <c r="Y389">
        <v>12.1</v>
      </c>
      <c r="Z389">
        <v>869</v>
      </c>
      <c r="AA389">
        <v>888</v>
      </c>
      <c r="AB389">
        <v>811</v>
      </c>
      <c r="AC389">
        <v>52</v>
      </c>
      <c r="AD389">
        <v>5.55</v>
      </c>
      <c r="AE389">
        <v>0.13</v>
      </c>
      <c r="AF389">
        <v>994</v>
      </c>
      <c r="AG389">
        <v>-12</v>
      </c>
      <c r="AH389">
        <v>13.079000000000001</v>
      </c>
      <c r="AI389">
        <v>10</v>
      </c>
      <c r="AJ389">
        <v>189</v>
      </c>
      <c r="AK389">
        <v>189.9</v>
      </c>
      <c r="AL389">
        <v>4.7</v>
      </c>
      <c r="AM389">
        <v>195</v>
      </c>
      <c r="AN389" t="s">
        <v>155</v>
      </c>
      <c r="AO389">
        <v>2</v>
      </c>
      <c r="AP389" s="42">
        <v>0.81019675925925927</v>
      </c>
      <c r="AQ389">
        <v>47.159692999999997</v>
      </c>
      <c r="AR389">
        <v>-88.49033</v>
      </c>
      <c r="AS389">
        <v>313.2</v>
      </c>
      <c r="AT389">
        <v>35</v>
      </c>
      <c r="AU389">
        <v>11</v>
      </c>
      <c r="AV389">
        <v>11</v>
      </c>
      <c r="AW389" t="s">
        <v>392</v>
      </c>
      <c r="AX389">
        <v>1.4</v>
      </c>
      <c r="AY389">
        <v>1.7</v>
      </c>
      <c r="AZ389">
        <v>2.2999999999999998</v>
      </c>
      <c r="BA389">
        <v>14.048999999999999</v>
      </c>
      <c r="BB389">
        <v>17.579999999999998</v>
      </c>
      <c r="BC389">
        <v>1.25</v>
      </c>
      <c r="BD389">
        <v>11.356</v>
      </c>
      <c r="BE389">
        <v>2995.221</v>
      </c>
      <c r="BF389">
        <v>4.984</v>
      </c>
      <c r="BG389">
        <v>13.45</v>
      </c>
      <c r="BH389">
        <v>0</v>
      </c>
      <c r="BI389">
        <v>13.45</v>
      </c>
      <c r="BJ389">
        <v>10.14</v>
      </c>
      <c r="BK389">
        <v>0</v>
      </c>
      <c r="BL389">
        <v>10.14</v>
      </c>
      <c r="BM389">
        <v>11.2888</v>
      </c>
      <c r="BQ389">
        <v>793.29899999999998</v>
      </c>
      <c r="BR389">
        <v>0.35549900000000001</v>
      </c>
      <c r="BS389">
        <v>0.28399999999999997</v>
      </c>
      <c r="BT389">
        <v>1.1079E-2</v>
      </c>
      <c r="BU389">
        <v>8.5577489999999994</v>
      </c>
      <c r="BV389">
        <f t="shared" ref="BV389:BV452" si="6">BS389*20.1</f>
        <v>5.7084000000000001</v>
      </c>
    </row>
    <row r="390" spans="1:74" customFormat="1" x14ac:dyDescent="0.25">
      <c r="A390" s="40">
        <v>41703</v>
      </c>
      <c r="B390" s="41">
        <v>0.60194394675925922</v>
      </c>
      <c r="C390">
        <v>11.885</v>
      </c>
      <c r="D390">
        <v>3.8600000000000002E-2</v>
      </c>
      <c r="E390">
        <v>385.87155999999999</v>
      </c>
      <c r="F390">
        <v>536.1</v>
      </c>
      <c r="G390">
        <v>0</v>
      </c>
      <c r="H390">
        <v>1183.4000000000001</v>
      </c>
      <c r="J390">
        <v>4.4000000000000004</v>
      </c>
      <c r="K390">
        <v>0.89729999999999999</v>
      </c>
      <c r="L390">
        <v>10.664899999999999</v>
      </c>
      <c r="M390">
        <v>3.4599999999999999E-2</v>
      </c>
      <c r="N390">
        <v>481.029</v>
      </c>
      <c r="O390">
        <v>0</v>
      </c>
      <c r="P390">
        <v>481</v>
      </c>
      <c r="Q390">
        <v>362.64789999999999</v>
      </c>
      <c r="R390">
        <v>0</v>
      </c>
      <c r="S390">
        <v>362.6</v>
      </c>
      <c r="T390">
        <v>1183.3804</v>
      </c>
      <c r="W390">
        <v>0</v>
      </c>
      <c r="X390">
        <v>3.9483000000000001</v>
      </c>
      <c r="Y390">
        <v>12</v>
      </c>
      <c r="Z390">
        <v>867</v>
      </c>
      <c r="AA390">
        <v>888</v>
      </c>
      <c r="AB390">
        <v>810</v>
      </c>
      <c r="AC390">
        <v>52</v>
      </c>
      <c r="AD390">
        <v>5.55</v>
      </c>
      <c r="AE390">
        <v>0.13</v>
      </c>
      <c r="AF390">
        <v>994</v>
      </c>
      <c r="AG390">
        <v>-12</v>
      </c>
      <c r="AH390">
        <v>13.920999999999999</v>
      </c>
      <c r="AI390">
        <v>10</v>
      </c>
      <c r="AJ390">
        <v>189.9</v>
      </c>
      <c r="AK390">
        <v>190</v>
      </c>
      <c r="AL390">
        <v>4.7</v>
      </c>
      <c r="AM390">
        <v>195</v>
      </c>
      <c r="AN390" t="s">
        <v>155</v>
      </c>
      <c r="AO390">
        <v>2</v>
      </c>
      <c r="AP390" s="42">
        <v>0.81020833333333331</v>
      </c>
      <c r="AQ390">
        <v>47.159602</v>
      </c>
      <c r="AR390">
        <v>-88.490160000000003</v>
      </c>
      <c r="AS390">
        <v>313</v>
      </c>
      <c r="AT390">
        <v>35.200000000000003</v>
      </c>
      <c r="AU390">
        <v>11</v>
      </c>
      <c r="AV390">
        <v>11</v>
      </c>
      <c r="AW390" t="s">
        <v>392</v>
      </c>
      <c r="AX390">
        <v>1.5</v>
      </c>
      <c r="AY390">
        <v>1.8</v>
      </c>
      <c r="AZ390">
        <v>2.5</v>
      </c>
      <c r="BA390">
        <v>14.048999999999999</v>
      </c>
      <c r="BB390">
        <v>17.46</v>
      </c>
      <c r="BC390">
        <v>1.24</v>
      </c>
      <c r="BD390">
        <v>11.442</v>
      </c>
      <c r="BE390">
        <v>2994.1990000000001</v>
      </c>
      <c r="BF390">
        <v>6.1870000000000003</v>
      </c>
      <c r="BG390">
        <v>14.143000000000001</v>
      </c>
      <c r="BH390">
        <v>0</v>
      </c>
      <c r="BI390">
        <v>14.143000000000001</v>
      </c>
      <c r="BJ390">
        <v>10.662000000000001</v>
      </c>
      <c r="BK390">
        <v>0</v>
      </c>
      <c r="BL390">
        <v>10.662000000000001</v>
      </c>
      <c r="BM390">
        <v>10.9777</v>
      </c>
      <c r="BQ390">
        <v>805.98500000000001</v>
      </c>
      <c r="BR390">
        <v>0.300819</v>
      </c>
      <c r="BS390">
        <v>0.287684</v>
      </c>
      <c r="BT390">
        <v>1.2841999999999999E-2</v>
      </c>
      <c r="BU390">
        <v>7.2414649999999998</v>
      </c>
      <c r="BV390">
        <f t="shared" si="6"/>
        <v>5.7824484000000007</v>
      </c>
    </row>
    <row r="391" spans="1:74" customFormat="1" x14ac:dyDescent="0.25">
      <c r="A391" s="40">
        <v>41703</v>
      </c>
      <c r="B391" s="41">
        <v>0.60195552083333337</v>
      </c>
      <c r="C391">
        <v>12.090999999999999</v>
      </c>
      <c r="D391">
        <v>5.9799999999999999E-2</v>
      </c>
      <c r="E391">
        <v>597.97424899999999</v>
      </c>
      <c r="F391">
        <v>537.79999999999995</v>
      </c>
      <c r="G391">
        <v>0.9</v>
      </c>
      <c r="H391">
        <v>1280.3</v>
      </c>
      <c r="J391">
        <v>4.34</v>
      </c>
      <c r="K391">
        <v>0.89559999999999995</v>
      </c>
      <c r="L391">
        <v>10.8283</v>
      </c>
      <c r="M391">
        <v>5.3600000000000002E-2</v>
      </c>
      <c r="N391">
        <v>481.62020000000001</v>
      </c>
      <c r="O391">
        <v>0.82989999999999997</v>
      </c>
      <c r="P391">
        <v>482.5</v>
      </c>
      <c r="Q391">
        <v>363.09359999999998</v>
      </c>
      <c r="R391">
        <v>0.62570000000000003</v>
      </c>
      <c r="S391">
        <v>363.7</v>
      </c>
      <c r="T391">
        <v>1280.2760000000001</v>
      </c>
      <c r="W391">
        <v>0</v>
      </c>
      <c r="X391">
        <v>3.8866999999999998</v>
      </c>
      <c r="Y391">
        <v>12</v>
      </c>
      <c r="Z391">
        <v>868</v>
      </c>
      <c r="AA391">
        <v>887</v>
      </c>
      <c r="AB391">
        <v>811</v>
      </c>
      <c r="AC391">
        <v>52</v>
      </c>
      <c r="AD391">
        <v>5.55</v>
      </c>
      <c r="AE391">
        <v>0.13</v>
      </c>
      <c r="AF391">
        <v>994</v>
      </c>
      <c r="AG391">
        <v>-12</v>
      </c>
      <c r="AH391">
        <v>14</v>
      </c>
      <c r="AI391">
        <v>10.920999999999999</v>
      </c>
      <c r="AJ391">
        <v>190</v>
      </c>
      <c r="AK391">
        <v>190</v>
      </c>
      <c r="AL391">
        <v>5.3</v>
      </c>
      <c r="AM391">
        <v>195</v>
      </c>
      <c r="AN391" t="s">
        <v>155</v>
      </c>
      <c r="AO391">
        <v>2</v>
      </c>
      <c r="AP391" s="42">
        <v>0.81021990740740746</v>
      </c>
      <c r="AQ391">
        <v>47.159517999999998</v>
      </c>
      <c r="AR391">
        <v>-88.489987999999997</v>
      </c>
      <c r="AS391">
        <v>313.5</v>
      </c>
      <c r="AT391">
        <v>35.1</v>
      </c>
      <c r="AU391">
        <v>11</v>
      </c>
      <c r="AV391">
        <v>11</v>
      </c>
      <c r="AW391" t="s">
        <v>392</v>
      </c>
      <c r="AX391">
        <v>1.7</v>
      </c>
      <c r="AY391">
        <v>2.2000000000000002</v>
      </c>
      <c r="AZ391">
        <v>2.9</v>
      </c>
      <c r="BA391">
        <v>14.048999999999999</v>
      </c>
      <c r="BB391">
        <v>17.14</v>
      </c>
      <c r="BC391">
        <v>1.22</v>
      </c>
      <c r="BD391">
        <v>11.659000000000001</v>
      </c>
      <c r="BE391">
        <v>2986.86</v>
      </c>
      <c r="BF391">
        <v>9.4019999999999992</v>
      </c>
      <c r="BG391">
        <v>13.912000000000001</v>
      </c>
      <c r="BH391">
        <v>2.4E-2</v>
      </c>
      <c r="BI391">
        <v>13.936</v>
      </c>
      <c r="BJ391">
        <v>10.488</v>
      </c>
      <c r="BK391">
        <v>1.7999999999999999E-2</v>
      </c>
      <c r="BL391">
        <v>10.507</v>
      </c>
      <c r="BM391">
        <v>11.668699999999999</v>
      </c>
      <c r="BQ391">
        <v>779.53300000000002</v>
      </c>
      <c r="BR391">
        <v>0.30981500000000001</v>
      </c>
      <c r="BS391">
        <v>0.28984199999999999</v>
      </c>
      <c r="BT391">
        <v>1.2999999999999999E-2</v>
      </c>
      <c r="BU391">
        <v>7.4580219999999997</v>
      </c>
      <c r="BV391">
        <f t="shared" si="6"/>
        <v>5.8258242000000005</v>
      </c>
    </row>
    <row r="392" spans="1:74" customFormat="1" x14ac:dyDescent="0.25">
      <c r="A392" s="40">
        <v>41703</v>
      </c>
      <c r="B392" s="41">
        <v>0.60196709490740741</v>
      </c>
      <c r="C392">
        <v>12.311</v>
      </c>
      <c r="D392">
        <v>8.9899999999999994E-2</v>
      </c>
      <c r="E392">
        <v>899.21601299999998</v>
      </c>
      <c r="F392">
        <v>506</v>
      </c>
      <c r="G392">
        <v>-0.1</v>
      </c>
      <c r="H392">
        <v>1471</v>
      </c>
      <c r="J392">
        <v>4.3</v>
      </c>
      <c r="K392">
        <v>0.89339999999999997</v>
      </c>
      <c r="L392">
        <v>10.9984</v>
      </c>
      <c r="M392">
        <v>8.0299999999999996E-2</v>
      </c>
      <c r="N392">
        <v>452.0677</v>
      </c>
      <c r="O392">
        <v>0</v>
      </c>
      <c r="P392">
        <v>452.1</v>
      </c>
      <c r="Q392">
        <v>340.81389999999999</v>
      </c>
      <c r="R392">
        <v>0</v>
      </c>
      <c r="S392">
        <v>340.8</v>
      </c>
      <c r="T392">
        <v>1471.0053</v>
      </c>
      <c r="W392">
        <v>0</v>
      </c>
      <c r="X392">
        <v>3.8416000000000001</v>
      </c>
      <c r="Y392">
        <v>12.1</v>
      </c>
      <c r="Z392">
        <v>867</v>
      </c>
      <c r="AA392">
        <v>888</v>
      </c>
      <c r="AB392">
        <v>810</v>
      </c>
      <c r="AC392">
        <v>52</v>
      </c>
      <c r="AD392">
        <v>5.55</v>
      </c>
      <c r="AE392">
        <v>0.13</v>
      </c>
      <c r="AF392">
        <v>994</v>
      </c>
      <c r="AG392">
        <v>-12</v>
      </c>
      <c r="AH392">
        <v>13.079000000000001</v>
      </c>
      <c r="AI392">
        <v>11</v>
      </c>
      <c r="AJ392">
        <v>190</v>
      </c>
      <c r="AK392">
        <v>190</v>
      </c>
      <c r="AL392">
        <v>5.3</v>
      </c>
      <c r="AM392">
        <v>195</v>
      </c>
      <c r="AN392" t="s">
        <v>155</v>
      </c>
      <c r="AO392">
        <v>2</v>
      </c>
      <c r="AP392" s="42">
        <v>0.81023148148148139</v>
      </c>
      <c r="AQ392">
        <v>47.159427000000001</v>
      </c>
      <c r="AR392">
        <v>-88.489827000000005</v>
      </c>
      <c r="AS392">
        <v>313.7</v>
      </c>
      <c r="AT392">
        <v>34.6</v>
      </c>
      <c r="AU392">
        <v>11</v>
      </c>
      <c r="AV392">
        <v>11</v>
      </c>
      <c r="AW392" t="s">
        <v>392</v>
      </c>
      <c r="AX392">
        <v>0.9</v>
      </c>
      <c r="AY392">
        <v>1.6</v>
      </c>
      <c r="AZ392">
        <v>1.9</v>
      </c>
      <c r="BA392">
        <v>14.048999999999999</v>
      </c>
      <c r="BB392">
        <v>16.78</v>
      </c>
      <c r="BC392">
        <v>1.19</v>
      </c>
      <c r="BD392">
        <v>11.932</v>
      </c>
      <c r="BE392">
        <v>2975.2080000000001</v>
      </c>
      <c r="BF392">
        <v>13.832000000000001</v>
      </c>
      <c r="BG392">
        <v>12.805999999999999</v>
      </c>
      <c r="BH392">
        <v>0</v>
      </c>
      <c r="BI392">
        <v>12.805999999999999</v>
      </c>
      <c r="BJ392">
        <v>9.6549999999999994</v>
      </c>
      <c r="BK392">
        <v>0</v>
      </c>
      <c r="BL392">
        <v>9.6549999999999994</v>
      </c>
      <c r="BM392">
        <v>13.148199999999999</v>
      </c>
      <c r="BQ392">
        <v>755.61599999999999</v>
      </c>
      <c r="BR392">
        <v>0.34507700000000002</v>
      </c>
      <c r="BS392">
        <v>0.28907899999999997</v>
      </c>
      <c r="BT392">
        <v>1.2078999999999999E-2</v>
      </c>
      <c r="BU392">
        <v>8.3068659999999994</v>
      </c>
      <c r="BV392">
        <f t="shared" si="6"/>
        <v>5.8104879</v>
      </c>
    </row>
    <row r="393" spans="1:74" customFormat="1" x14ac:dyDescent="0.25">
      <c r="A393" s="40">
        <v>41703</v>
      </c>
      <c r="B393" s="41">
        <v>0.60197866898148145</v>
      </c>
      <c r="C393">
        <v>12.666</v>
      </c>
      <c r="D393">
        <v>0.1255</v>
      </c>
      <c r="E393">
        <v>1254.600326</v>
      </c>
      <c r="F393">
        <v>498.7</v>
      </c>
      <c r="G393">
        <v>-10.1</v>
      </c>
      <c r="H393">
        <v>1697.3</v>
      </c>
      <c r="J393">
        <v>4.3</v>
      </c>
      <c r="K393">
        <v>0.88980000000000004</v>
      </c>
      <c r="L393">
        <v>11.270799999999999</v>
      </c>
      <c r="M393">
        <v>0.1116</v>
      </c>
      <c r="N393">
        <v>443.74700000000001</v>
      </c>
      <c r="O393">
        <v>0</v>
      </c>
      <c r="P393">
        <v>443.7</v>
      </c>
      <c r="Q393">
        <v>334.541</v>
      </c>
      <c r="R393">
        <v>0</v>
      </c>
      <c r="S393">
        <v>334.5</v>
      </c>
      <c r="T393">
        <v>1697.2525000000001</v>
      </c>
      <c r="W393">
        <v>0</v>
      </c>
      <c r="X393">
        <v>3.8262</v>
      </c>
      <c r="Y393">
        <v>12</v>
      </c>
      <c r="Z393">
        <v>868</v>
      </c>
      <c r="AA393">
        <v>888</v>
      </c>
      <c r="AB393">
        <v>810</v>
      </c>
      <c r="AC393">
        <v>52</v>
      </c>
      <c r="AD393">
        <v>5.55</v>
      </c>
      <c r="AE393">
        <v>0.13</v>
      </c>
      <c r="AF393">
        <v>994</v>
      </c>
      <c r="AG393">
        <v>-12</v>
      </c>
      <c r="AH393">
        <v>13</v>
      </c>
      <c r="AI393">
        <v>11</v>
      </c>
      <c r="AJ393">
        <v>190</v>
      </c>
      <c r="AK393">
        <v>190</v>
      </c>
      <c r="AL393">
        <v>4.5999999999999996</v>
      </c>
      <c r="AM393">
        <v>195</v>
      </c>
      <c r="AN393" t="s">
        <v>155</v>
      </c>
      <c r="AO393">
        <v>2</v>
      </c>
      <c r="AP393" s="42">
        <v>0.81024305555555554</v>
      </c>
      <c r="AQ393">
        <v>47.159328000000002</v>
      </c>
      <c r="AR393">
        <v>-88.489675000000005</v>
      </c>
      <c r="AS393">
        <v>313.8</v>
      </c>
      <c r="AT393">
        <v>34.9</v>
      </c>
      <c r="AU393">
        <v>11</v>
      </c>
      <c r="AV393">
        <v>11</v>
      </c>
      <c r="AW393" t="s">
        <v>392</v>
      </c>
      <c r="AX393">
        <v>1.3</v>
      </c>
      <c r="AY393">
        <v>1</v>
      </c>
      <c r="AZ393">
        <v>2.1</v>
      </c>
      <c r="BA393">
        <v>14.048999999999999</v>
      </c>
      <c r="BB393">
        <v>16.27</v>
      </c>
      <c r="BC393">
        <v>1.1599999999999999</v>
      </c>
      <c r="BD393">
        <v>12.382</v>
      </c>
      <c r="BE393">
        <v>2962.47</v>
      </c>
      <c r="BF393">
        <v>18.675999999999998</v>
      </c>
      <c r="BG393">
        <v>12.214</v>
      </c>
      <c r="BH393">
        <v>0</v>
      </c>
      <c r="BI393">
        <v>12.214</v>
      </c>
      <c r="BJ393">
        <v>9.2080000000000002</v>
      </c>
      <c r="BK393">
        <v>0</v>
      </c>
      <c r="BL393">
        <v>9.2080000000000002</v>
      </c>
      <c r="BM393">
        <v>14.740399999999999</v>
      </c>
      <c r="BQ393">
        <v>731.255</v>
      </c>
      <c r="BR393">
        <v>0.45391500000000001</v>
      </c>
      <c r="BS393">
        <v>0.28992099999999998</v>
      </c>
      <c r="BT393">
        <v>1.2E-2</v>
      </c>
      <c r="BU393">
        <v>10.926869</v>
      </c>
      <c r="BV393">
        <f t="shared" si="6"/>
        <v>5.8274121000000001</v>
      </c>
    </row>
    <row r="394" spans="1:74" customFormat="1" x14ac:dyDescent="0.25">
      <c r="A394" s="40">
        <v>41703</v>
      </c>
      <c r="B394" s="41">
        <v>0.6019902430555556</v>
      </c>
      <c r="C394">
        <v>12.957000000000001</v>
      </c>
      <c r="D394">
        <v>0.1711</v>
      </c>
      <c r="E394">
        <v>1711.065235</v>
      </c>
      <c r="F394">
        <v>541.9</v>
      </c>
      <c r="G394">
        <v>-0.6</v>
      </c>
      <c r="H394">
        <v>1990.8</v>
      </c>
      <c r="J394">
        <v>4.3</v>
      </c>
      <c r="K394">
        <v>0.88690000000000002</v>
      </c>
      <c r="L394">
        <v>11.491</v>
      </c>
      <c r="M394">
        <v>0.1517</v>
      </c>
      <c r="N394">
        <v>480.62169999999998</v>
      </c>
      <c r="O394">
        <v>0</v>
      </c>
      <c r="P394">
        <v>480.6</v>
      </c>
      <c r="Q394">
        <v>362.3408</v>
      </c>
      <c r="R394">
        <v>0</v>
      </c>
      <c r="S394">
        <v>362.3</v>
      </c>
      <c r="T394">
        <v>1990.8161</v>
      </c>
      <c r="W394">
        <v>0</v>
      </c>
      <c r="X394">
        <v>3.8134999999999999</v>
      </c>
      <c r="Y394">
        <v>12.1</v>
      </c>
      <c r="Z394">
        <v>868</v>
      </c>
      <c r="AA394">
        <v>888</v>
      </c>
      <c r="AB394">
        <v>811</v>
      </c>
      <c r="AC394">
        <v>52</v>
      </c>
      <c r="AD394">
        <v>5.55</v>
      </c>
      <c r="AE394">
        <v>0.13</v>
      </c>
      <c r="AF394">
        <v>994</v>
      </c>
      <c r="AG394">
        <v>-12</v>
      </c>
      <c r="AH394">
        <v>13.920999999999999</v>
      </c>
      <c r="AI394">
        <v>11</v>
      </c>
      <c r="AJ394">
        <v>190</v>
      </c>
      <c r="AK394">
        <v>190</v>
      </c>
      <c r="AL394">
        <v>4.5999999999999996</v>
      </c>
      <c r="AM394">
        <v>195</v>
      </c>
      <c r="AN394" t="s">
        <v>155</v>
      </c>
      <c r="AO394">
        <v>2</v>
      </c>
      <c r="AP394" s="42">
        <v>0.81025462962962969</v>
      </c>
      <c r="AQ394">
        <v>47.159224999999999</v>
      </c>
      <c r="AR394">
        <v>-88.489514999999997</v>
      </c>
      <c r="AS394">
        <v>313.2</v>
      </c>
      <c r="AT394">
        <v>35.700000000000003</v>
      </c>
      <c r="AU394">
        <v>11</v>
      </c>
      <c r="AV394">
        <v>10</v>
      </c>
      <c r="AW394" t="s">
        <v>401</v>
      </c>
      <c r="AX394">
        <v>1.3</v>
      </c>
      <c r="AY394">
        <v>1.3</v>
      </c>
      <c r="AZ394">
        <v>2.2999999999999998</v>
      </c>
      <c r="BA394">
        <v>14.048999999999999</v>
      </c>
      <c r="BB394">
        <v>15.84</v>
      </c>
      <c r="BC394">
        <v>1.1299999999999999</v>
      </c>
      <c r="BD394">
        <v>12.757</v>
      </c>
      <c r="BE394">
        <v>2946.2150000000001</v>
      </c>
      <c r="BF394">
        <v>24.763000000000002</v>
      </c>
      <c r="BG394">
        <v>12.904999999999999</v>
      </c>
      <c r="BH394">
        <v>0</v>
      </c>
      <c r="BI394">
        <v>12.904999999999999</v>
      </c>
      <c r="BJ394">
        <v>9.7289999999999992</v>
      </c>
      <c r="BK394">
        <v>0</v>
      </c>
      <c r="BL394">
        <v>9.7289999999999992</v>
      </c>
      <c r="BM394">
        <v>16.865600000000001</v>
      </c>
      <c r="BQ394">
        <v>710.93600000000004</v>
      </c>
      <c r="BR394">
        <v>0.519181</v>
      </c>
      <c r="BS394">
        <v>0.28815800000000003</v>
      </c>
      <c r="BT394">
        <v>1.2E-2</v>
      </c>
      <c r="BU394">
        <v>12.497985</v>
      </c>
      <c r="BV394">
        <f t="shared" si="6"/>
        <v>5.7919758000000012</v>
      </c>
    </row>
    <row r="395" spans="1:74" customFormat="1" x14ac:dyDescent="0.25">
      <c r="A395" s="40">
        <v>41703</v>
      </c>
      <c r="B395" s="41">
        <v>0.60200181712962963</v>
      </c>
      <c r="C395">
        <v>13.215999999999999</v>
      </c>
      <c r="D395">
        <v>0.20660000000000001</v>
      </c>
      <c r="E395">
        <v>2066.1436829999998</v>
      </c>
      <c r="F395">
        <v>634</v>
      </c>
      <c r="G395">
        <v>1.5</v>
      </c>
      <c r="H395">
        <v>2155.6999999999998</v>
      </c>
      <c r="J395">
        <v>4.3</v>
      </c>
      <c r="K395">
        <v>0.88439999999999996</v>
      </c>
      <c r="L395">
        <v>11.688499999999999</v>
      </c>
      <c r="M395">
        <v>0.1827</v>
      </c>
      <c r="N395">
        <v>560.76900000000001</v>
      </c>
      <c r="O395">
        <v>1.3266</v>
      </c>
      <c r="P395">
        <v>562.1</v>
      </c>
      <c r="Q395">
        <v>422.76389999999998</v>
      </c>
      <c r="R395">
        <v>1.0002</v>
      </c>
      <c r="S395">
        <v>423.8</v>
      </c>
      <c r="T395">
        <v>2155.6754000000001</v>
      </c>
      <c r="W395">
        <v>0</v>
      </c>
      <c r="X395">
        <v>3.8029999999999999</v>
      </c>
      <c r="Y395">
        <v>12</v>
      </c>
      <c r="Z395">
        <v>868</v>
      </c>
      <c r="AA395">
        <v>888</v>
      </c>
      <c r="AB395">
        <v>810</v>
      </c>
      <c r="AC395">
        <v>52</v>
      </c>
      <c r="AD395">
        <v>5.55</v>
      </c>
      <c r="AE395">
        <v>0.13</v>
      </c>
      <c r="AF395">
        <v>994</v>
      </c>
      <c r="AG395">
        <v>-12</v>
      </c>
      <c r="AH395">
        <v>14</v>
      </c>
      <c r="AI395">
        <v>11</v>
      </c>
      <c r="AJ395">
        <v>190</v>
      </c>
      <c r="AK395">
        <v>190</v>
      </c>
      <c r="AL395">
        <v>4.8</v>
      </c>
      <c r="AM395">
        <v>195</v>
      </c>
      <c r="AN395" t="s">
        <v>155</v>
      </c>
      <c r="AO395">
        <v>2</v>
      </c>
      <c r="AP395" s="42">
        <v>0.81026620370370372</v>
      </c>
      <c r="AQ395">
        <v>47.159122000000004</v>
      </c>
      <c r="AR395">
        <v>-88.489337000000006</v>
      </c>
      <c r="AS395">
        <v>313.2</v>
      </c>
      <c r="AT395">
        <v>37.4</v>
      </c>
      <c r="AU395">
        <v>11</v>
      </c>
      <c r="AV395">
        <v>10</v>
      </c>
      <c r="AW395" t="s">
        <v>401</v>
      </c>
      <c r="AX395">
        <v>1.1000000000000001</v>
      </c>
      <c r="AY395">
        <v>1.4</v>
      </c>
      <c r="AZ395">
        <v>2.4</v>
      </c>
      <c r="BA395">
        <v>14.048999999999999</v>
      </c>
      <c r="BB395">
        <v>15.49</v>
      </c>
      <c r="BC395">
        <v>1.1000000000000001</v>
      </c>
      <c r="BD395">
        <v>13.068</v>
      </c>
      <c r="BE395">
        <v>2935.91</v>
      </c>
      <c r="BF395">
        <v>29.213999999999999</v>
      </c>
      <c r="BG395">
        <v>14.75</v>
      </c>
      <c r="BH395">
        <v>3.5000000000000003E-2</v>
      </c>
      <c r="BI395">
        <v>14.785</v>
      </c>
      <c r="BJ395">
        <v>11.12</v>
      </c>
      <c r="BK395">
        <v>2.5999999999999999E-2</v>
      </c>
      <c r="BL395">
        <v>11.147</v>
      </c>
      <c r="BM395">
        <v>17.890899999999998</v>
      </c>
      <c r="BQ395">
        <v>694.56600000000003</v>
      </c>
      <c r="BR395">
        <v>0.62254699999999996</v>
      </c>
      <c r="BS395">
        <v>0.28799999999999998</v>
      </c>
      <c r="BT395">
        <v>1.2E-2</v>
      </c>
      <c r="BU395">
        <v>14.986262999999999</v>
      </c>
      <c r="BV395">
        <f t="shared" si="6"/>
        <v>5.7888000000000002</v>
      </c>
    </row>
    <row r="396" spans="1:74" customFormat="1" x14ac:dyDescent="0.25">
      <c r="A396" s="40">
        <v>41703</v>
      </c>
      <c r="B396" s="41">
        <v>0.60201339120370367</v>
      </c>
      <c r="C396">
        <v>13.438000000000001</v>
      </c>
      <c r="D396">
        <v>0.2331</v>
      </c>
      <c r="E396">
        <v>2331.2406329999999</v>
      </c>
      <c r="F396">
        <v>727.5</v>
      </c>
      <c r="G396">
        <v>-12.1</v>
      </c>
      <c r="H396">
        <v>2309.1</v>
      </c>
      <c r="J396">
        <v>4.3</v>
      </c>
      <c r="K396">
        <v>0.88239999999999996</v>
      </c>
      <c r="L396">
        <v>11.857200000000001</v>
      </c>
      <c r="M396">
        <v>0.20569999999999999</v>
      </c>
      <c r="N396">
        <v>641.92970000000003</v>
      </c>
      <c r="O396">
        <v>0</v>
      </c>
      <c r="P396">
        <v>641.9</v>
      </c>
      <c r="Q396">
        <v>483.95100000000002</v>
      </c>
      <c r="R396">
        <v>0</v>
      </c>
      <c r="S396">
        <v>484</v>
      </c>
      <c r="T396">
        <v>2309.1010000000001</v>
      </c>
      <c r="W396">
        <v>0</v>
      </c>
      <c r="X396">
        <v>3.7938000000000001</v>
      </c>
      <c r="Y396">
        <v>12</v>
      </c>
      <c r="Z396">
        <v>868</v>
      </c>
      <c r="AA396">
        <v>888</v>
      </c>
      <c r="AB396">
        <v>811</v>
      </c>
      <c r="AC396">
        <v>52</v>
      </c>
      <c r="AD396">
        <v>5.55</v>
      </c>
      <c r="AE396">
        <v>0.13</v>
      </c>
      <c r="AF396">
        <v>994</v>
      </c>
      <c r="AG396">
        <v>-12</v>
      </c>
      <c r="AH396">
        <v>14</v>
      </c>
      <c r="AI396">
        <v>11</v>
      </c>
      <c r="AJ396">
        <v>190</v>
      </c>
      <c r="AK396">
        <v>190</v>
      </c>
      <c r="AL396">
        <v>5</v>
      </c>
      <c r="AM396">
        <v>195</v>
      </c>
      <c r="AN396" t="s">
        <v>155</v>
      </c>
      <c r="AO396">
        <v>2</v>
      </c>
      <c r="AP396" s="42">
        <v>0.81027777777777776</v>
      </c>
      <c r="AQ396">
        <v>47.159036999999998</v>
      </c>
      <c r="AR396">
        <v>-88.489126999999996</v>
      </c>
      <c r="AS396">
        <v>313.5</v>
      </c>
      <c r="AT396">
        <v>38.9</v>
      </c>
      <c r="AU396">
        <v>11</v>
      </c>
      <c r="AV396">
        <v>10</v>
      </c>
      <c r="AW396" t="s">
        <v>401</v>
      </c>
      <c r="AX396">
        <v>1.1000000000000001</v>
      </c>
      <c r="AY396">
        <v>1.7</v>
      </c>
      <c r="AZ396">
        <v>2.6</v>
      </c>
      <c r="BA396">
        <v>14.048999999999999</v>
      </c>
      <c r="BB396">
        <v>15.21</v>
      </c>
      <c r="BC396">
        <v>1.08</v>
      </c>
      <c r="BD396">
        <v>13.33</v>
      </c>
      <c r="BE396">
        <v>2927.97</v>
      </c>
      <c r="BF396">
        <v>32.33</v>
      </c>
      <c r="BG396">
        <v>16.600000000000001</v>
      </c>
      <c r="BH396">
        <v>0</v>
      </c>
      <c r="BI396">
        <v>16.600000000000001</v>
      </c>
      <c r="BJ396">
        <v>12.515000000000001</v>
      </c>
      <c r="BK396">
        <v>0</v>
      </c>
      <c r="BL396">
        <v>12.515000000000001</v>
      </c>
      <c r="BM396">
        <v>18.840299999999999</v>
      </c>
      <c r="BQ396">
        <v>681.17100000000005</v>
      </c>
      <c r="BR396">
        <v>0.67060299999999995</v>
      </c>
      <c r="BS396">
        <v>0.28799999999999998</v>
      </c>
      <c r="BT396">
        <v>1.2E-2</v>
      </c>
      <c r="BU396">
        <v>16.143090999999998</v>
      </c>
      <c r="BV396">
        <f t="shared" si="6"/>
        <v>5.7888000000000002</v>
      </c>
    </row>
    <row r="397" spans="1:74" customFormat="1" x14ac:dyDescent="0.25">
      <c r="A397" s="40">
        <v>41703</v>
      </c>
      <c r="B397" s="41">
        <v>0.60202496527777771</v>
      </c>
      <c r="C397">
        <v>13.638999999999999</v>
      </c>
      <c r="D397">
        <v>0.24199999999999999</v>
      </c>
      <c r="E397">
        <v>2419.888794</v>
      </c>
      <c r="F397">
        <v>756.3</v>
      </c>
      <c r="G397">
        <v>-11.1</v>
      </c>
      <c r="H397">
        <v>2301.1</v>
      </c>
      <c r="J397">
        <v>4.05</v>
      </c>
      <c r="K397">
        <v>0.88060000000000005</v>
      </c>
      <c r="L397">
        <v>12.010199999999999</v>
      </c>
      <c r="M397">
        <v>0.21310000000000001</v>
      </c>
      <c r="N397">
        <v>665.97709999999995</v>
      </c>
      <c r="O397">
        <v>0</v>
      </c>
      <c r="P397">
        <v>666</v>
      </c>
      <c r="Q397">
        <v>502.08030000000002</v>
      </c>
      <c r="R397">
        <v>0</v>
      </c>
      <c r="S397">
        <v>502.1</v>
      </c>
      <c r="T397">
        <v>2301.1179999999999</v>
      </c>
      <c r="W397">
        <v>0</v>
      </c>
      <c r="X397">
        <v>3.5640999999999998</v>
      </c>
      <c r="Y397">
        <v>12.1</v>
      </c>
      <c r="Z397">
        <v>869</v>
      </c>
      <c r="AA397">
        <v>888</v>
      </c>
      <c r="AB397">
        <v>810</v>
      </c>
      <c r="AC397">
        <v>52</v>
      </c>
      <c r="AD397">
        <v>5.55</v>
      </c>
      <c r="AE397">
        <v>0.13</v>
      </c>
      <c r="AF397">
        <v>994</v>
      </c>
      <c r="AG397">
        <v>-12</v>
      </c>
      <c r="AH397">
        <v>13.079000000000001</v>
      </c>
      <c r="AI397">
        <v>11</v>
      </c>
      <c r="AJ397">
        <v>190</v>
      </c>
      <c r="AK397">
        <v>190</v>
      </c>
      <c r="AL397">
        <v>4.4000000000000004</v>
      </c>
      <c r="AM397">
        <v>195</v>
      </c>
      <c r="AN397" t="s">
        <v>155</v>
      </c>
      <c r="AO397">
        <v>2</v>
      </c>
      <c r="AP397" s="42">
        <v>0.8102893518518518</v>
      </c>
      <c r="AQ397">
        <v>47.158969999999997</v>
      </c>
      <c r="AR397">
        <v>-88.488888000000003</v>
      </c>
      <c r="AS397">
        <v>313.60000000000002</v>
      </c>
      <c r="AT397">
        <v>40.9</v>
      </c>
      <c r="AU397">
        <v>11</v>
      </c>
      <c r="AV397">
        <v>10</v>
      </c>
      <c r="AW397" t="s">
        <v>401</v>
      </c>
      <c r="AX397">
        <v>1.9</v>
      </c>
      <c r="AY397">
        <v>1</v>
      </c>
      <c r="AZ397">
        <v>3.2</v>
      </c>
      <c r="BA397">
        <v>14.048999999999999</v>
      </c>
      <c r="BB397">
        <v>14.99</v>
      </c>
      <c r="BC397">
        <v>1.07</v>
      </c>
      <c r="BD397">
        <v>13.561</v>
      </c>
      <c r="BE397">
        <v>2927.6219999999998</v>
      </c>
      <c r="BF397">
        <v>33.06</v>
      </c>
      <c r="BG397">
        <v>17.001000000000001</v>
      </c>
      <c r="BH397">
        <v>0</v>
      </c>
      <c r="BI397">
        <v>17.001000000000001</v>
      </c>
      <c r="BJ397">
        <v>12.817</v>
      </c>
      <c r="BK397">
        <v>0</v>
      </c>
      <c r="BL397">
        <v>12.817</v>
      </c>
      <c r="BM397">
        <v>18.533999999999999</v>
      </c>
      <c r="BQ397">
        <v>631.70500000000004</v>
      </c>
      <c r="BR397">
        <v>0.63531800000000005</v>
      </c>
      <c r="BS397">
        <v>0.27971099999999999</v>
      </c>
      <c r="BT397">
        <v>1.1079E-2</v>
      </c>
      <c r="BU397">
        <v>15.293692999999999</v>
      </c>
      <c r="BV397">
        <f t="shared" si="6"/>
        <v>5.6221911000000002</v>
      </c>
    </row>
    <row r="398" spans="1:74" customFormat="1" x14ac:dyDescent="0.25">
      <c r="A398" s="40">
        <v>41703</v>
      </c>
      <c r="B398" s="41">
        <v>0.60203653935185186</v>
      </c>
      <c r="C398">
        <v>13.9</v>
      </c>
      <c r="D398">
        <v>0.21840000000000001</v>
      </c>
      <c r="E398">
        <v>2183.9285709999999</v>
      </c>
      <c r="F398">
        <v>760.3</v>
      </c>
      <c r="G398">
        <v>-18.600000000000001</v>
      </c>
      <c r="H398">
        <v>2199.9</v>
      </c>
      <c r="J398">
        <v>3.9</v>
      </c>
      <c r="K398">
        <v>0.87890000000000001</v>
      </c>
      <c r="L398">
        <v>12.215999999999999</v>
      </c>
      <c r="M398">
        <v>0.19189999999999999</v>
      </c>
      <c r="N398">
        <v>668.2405</v>
      </c>
      <c r="O398">
        <v>0</v>
      </c>
      <c r="P398">
        <v>668.2</v>
      </c>
      <c r="Q398">
        <v>503.7867</v>
      </c>
      <c r="R398">
        <v>0</v>
      </c>
      <c r="S398">
        <v>503.8</v>
      </c>
      <c r="T398">
        <v>2199.8968</v>
      </c>
      <c r="W398">
        <v>0</v>
      </c>
      <c r="X398">
        <v>3.4266999999999999</v>
      </c>
      <c r="Y398">
        <v>12</v>
      </c>
      <c r="Z398">
        <v>868</v>
      </c>
      <c r="AA398">
        <v>889</v>
      </c>
      <c r="AB398">
        <v>811</v>
      </c>
      <c r="AC398">
        <v>52</v>
      </c>
      <c r="AD398">
        <v>5.55</v>
      </c>
      <c r="AE398">
        <v>0.13</v>
      </c>
      <c r="AF398">
        <v>994</v>
      </c>
      <c r="AG398">
        <v>-12</v>
      </c>
      <c r="AH398">
        <v>13.920999999999999</v>
      </c>
      <c r="AI398">
        <v>11</v>
      </c>
      <c r="AJ398">
        <v>190</v>
      </c>
      <c r="AK398">
        <v>189.1</v>
      </c>
      <c r="AL398">
        <v>4.5</v>
      </c>
      <c r="AM398">
        <v>195</v>
      </c>
      <c r="AN398" t="s">
        <v>155</v>
      </c>
      <c r="AO398">
        <v>2</v>
      </c>
      <c r="AP398" s="42">
        <v>0.81030092592592595</v>
      </c>
      <c r="AQ398">
        <v>47.15889</v>
      </c>
      <c r="AR398">
        <v>-88.488677999999993</v>
      </c>
      <c r="AS398">
        <v>313.60000000000002</v>
      </c>
      <c r="AT398">
        <v>40.9</v>
      </c>
      <c r="AU398">
        <v>11</v>
      </c>
      <c r="AV398">
        <v>10</v>
      </c>
      <c r="AW398" t="s">
        <v>401</v>
      </c>
      <c r="AX398">
        <v>1.9</v>
      </c>
      <c r="AY398">
        <v>1</v>
      </c>
      <c r="AZ398">
        <v>3.2</v>
      </c>
      <c r="BA398">
        <v>14.048999999999999</v>
      </c>
      <c r="BB398">
        <v>14.78</v>
      </c>
      <c r="BC398">
        <v>1.05</v>
      </c>
      <c r="BD398">
        <v>13.781000000000001</v>
      </c>
      <c r="BE398">
        <v>2936.5039999999999</v>
      </c>
      <c r="BF398">
        <v>29.366</v>
      </c>
      <c r="BG398">
        <v>16.821999999999999</v>
      </c>
      <c r="BH398">
        <v>0</v>
      </c>
      <c r="BI398">
        <v>16.821999999999999</v>
      </c>
      <c r="BJ398">
        <v>12.682</v>
      </c>
      <c r="BK398">
        <v>0</v>
      </c>
      <c r="BL398">
        <v>12.682</v>
      </c>
      <c r="BM398">
        <v>17.472899999999999</v>
      </c>
      <c r="BQ398">
        <v>598.93100000000004</v>
      </c>
      <c r="BR398">
        <v>0.58779199999999998</v>
      </c>
      <c r="BS398">
        <v>0.27900000000000003</v>
      </c>
      <c r="BT398">
        <v>1.0999999999999999E-2</v>
      </c>
      <c r="BU398">
        <v>14.149623</v>
      </c>
      <c r="BV398">
        <f t="shared" si="6"/>
        <v>5.6079000000000008</v>
      </c>
    </row>
    <row r="399" spans="1:74" customFormat="1" x14ac:dyDescent="0.25">
      <c r="A399" s="40">
        <v>41703</v>
      </c>
      <c r="B399" s="41">
        <v>0.6020481134259259</v>
      </c>
      <c r="C399">
        <v>13.657</v>
      </c>
      <c r="D399">
        <v>0.1699</v>
      </c>
      <c r="E399">
        <v>1698.821549</v>
      </c>
      <c r="F399">
        <v>760.4</v>
      </c>
      <c r="G399">
        <v>-18.5</v>
      </c>
      <c r="H399">
        <v>1817.5</v>
      </c>
      <c r="J399">
        <v>3.55</v>
      </c>
      <c r="K399">
        <v>0.88170000000000004</v>
      </c>
      <c r="L399">
        <v>12.0411</v>
      </c>
      <c r="M399">
        <v>0.14979999999999999</v>
      </c>
      <c r="N399">
        <v>670.42269999999996</v>
      </c>
      <c r="O399">
        <v>0</v>
      </c>
      <c r="P399">
        <v>670.4</v>
      </c>
      <c r="Q399">
        <v>505.43180000000001</v>
      </c>
      <c r="R399">
        <v>0</v>
      </c>
      <c r="S399">
        <v>505.4</v>
      </c>
      <c r="T399">
        <v>1817.5094999999999</v>
      </c>
      <c r="W399">
        <v>0</v>
      </c>
      <c r="X399">
        <v>3.1303000000000001</v>
      </c>
      <c r="Y399">
        <v>12.1</v>
      </c>
      <c r="Z399">
        <v>869</v>
      </c>
      <c r="AA399">
        <v>889</v>
      </c>
      <c r="AB399">
        <v>810</v>
      </c>
      <c r="AC399">
        <v>52</v>
      </c>
      <c r="AD399">
        <v>5.55</v>
      </c>
      <c r="AE399">
        <v>0.13</v>
      </c>
      <c r="AF399">
        <v>994</v>
      </c>
      <c r="AG399">
        <v>-12</v>
      </c>
      <c r="AH399">
        <v>13.079000000000001</v>
      </c>
      <c r="AI399">
        <v>11</v>
      </c>
      <c r="AJ399">
        <v>190.9</v>
      </c>
      <c r="AK399">
        <v>189.9</v>
      </c>
      <c r="AL399">
        <v>5</v>
      </c>
      <c r="AM399">
        <v>195</v>
      </c>
      <c r="AN399" t="s">
        <v>155</v>
      </c>
      <c r="AO399">
        <v>2</v>
      </c>
      <c r="AP399" s="42">
        <v>0.8103125000000001</v>
      </c>
      <c r="AQ399">
        <v>47.158884999999998</v>
      </c>
      <c r="AR399">
        <v>-88.488416999999998</v>
      </c>
      <c r="AS399">
        <v>313.60000000000002</v>
      </c>
      <c r="AT399">
        <v>41.1</v>
      </c>
      <c r="AU399">
        <v>11</v>
      </c>
      <c r="AV399">
        <v>10</v>
      </c>
      <c r="AW399" t="s">
        <v>401</v>
      </c>
      <c r="AX399">
        <v>1.1000000000000001</v>
      </c>
      <c r="AY399">
        <v>1.1000000000000001</v>
      </c>
      <c r="AZ399">
        <v>2.2999999999999998</v>
      </c>
      <c r="BA399">
        <v>14.048999999999999</v>
      </c>
      <c r="BB399">
        <v>15.12</v>
      </c>
      <c r="BC399">
        <v>1.08</v>
      </c>
      <c r="BD399">
        <v>13.419</v>
      </c>
      <c r="BE399">
        <v>2954.38</v>
      </c>
      <c r="BF399">
        <v>23.390999999999998</v>
      </c>
      <c r="BG399">
        <v>17.225999999999999</v>
      </c>
      <c r="BH399">
        <v>0</v>
      </c>
      <c r="BI399">
        <v>17.225999999999999</v>
      </c>
      <c r="BJ399">
        <v>12.987</v>
      </c>
      <c r="BK399">
        <v>0</v>
      </c>
      <c r="BL399">
        <v>12.987</v>
      </c>
      <c r="BM399">
        <v>14.7347</v>
      </c>
      <c r="BQ399">
        <v>558.45899999999995</v>
      </c>
      <c r="BR399">
        <v>0.66781100000000004</v>
      </c>
      <c r="BS399">
        <v>0.27900000000000003</v>
      </c>
      <c r="BT399">
        <v>1.0999999999999999E-2</v>
      </c>
      <c r="BU399">
        <v>16.075880999999999</v>
      </c>
      <c r="BV399">
        <f t="shared" si="6"/>
        <v>5.6079000000000008</v>
      </c>
    </row>
    <row r="400" spans="1:74" customFormat="1" x14ac:dyDescent="0.25">
      <c r="A400" s="40">
        <v>41703</v>
      </c>
      <c r="B400" s="41">
        <v>0.60205968750000005</v>
      </c>
      <c r="C400">
        <v>13.345000000000001</v>
      </c>
      <c r="D400">
        <v>0.14299999999999999</v>
      </c>
      <c r="E400">
        <v>1429.950495</v>
      </c>
      <c r="F400">
        <v>743.7</v>
      </c>
      <c r="G400">
        <v>-18</v>
      </c>
      <c r="H400">
        <v>1319.7</v>
      </c>
      <c r="J400">
        <v>3.2</v>
      </c>
      <c r="K400">
        <v>0.88480000000000003</v>
      </c>
      <c r="L400">
        <v>11.8071</v>
      </c>
      <c r="M400">
        <v>0.1265</v>
      </c>
      <c r="N400">
        <v>658.01829999999995</v>
      </c>
      <c r="O400">
        <v>0</v>
      </c>
      <c r="P400">
        <v>658</v>
      </c>
      <c r="Q400">
        <v>496.08019999999999</v>
      </c>
      <c r="R400">
        <v>0</v>
      </c>
      <c r="S400">
        <v>496.1</v>
      </c>
      <c r="T400">
        <v>1319.742</v>
      </c>
      <c r="W400">
        <v>0</v>
      </c>
      <c r="X400">
        <v>2.8308</v>
      </c>
      <c r="Y400">
        <v>12.1</v>
      </c>
      <c r="Z400">
        <v>869</v>
      </c>
      <c r="AA400">
        <v>889</v>
      </c>
      <c r="AB400">
        <v>811</v>
      </c>
      <c r="AC400">
        <v>52</v>
      </c>
      <c r="AD400">
        <v>5.55</v>
      </c>
      <c r="AE400">
        <v>0.13</v>
      </c>
      <c r="AF400">
        <v>994</v>
      </c>
      <c r="AG400">
        <v>-12</v>
      </c>
      <c r="AH400">
        <v>13</v>
      </c>
      <c r="AI400">
        <v>11</v>
      </c>
      <c r="AJ400">
        <v>190.1</v>
      </c>
      <c r="AK400">
        <v>190</v>
      </c>
      <c r="AL400">
        <v>4.8</v>
      </c>
      <c r="AM400">
        <v>195</v>
      </c>
      <c r="AN400" t="s">
        <v>155</v>
      </c>
      <c r="AO400">
        <v>2</v>
      </c>
      <c r="AP400" s="42">
        <v>0.81032407407407403</v>
      </c>
      <c r="AQ400">
        <v>47.158883000000003</v>
      </c>
      <c r="AR400">
        <v>-88.488159999999993</v>
      </c>
      <c r="AS400">
        <v>313.7</v>
      </c>
      <c r="AT400">
        <v>43.2</v>
      </c>
      <c r="AU400">
        <v>11</v>
      </c>
      <c r="AV400">
        <v>11</v>
      </c>
      <c r="AW400" t="s">
        <v>392</v>
      </c>
      <c r="AX400">
        <v>1.2</v>
      </c>
      <c r="AY400">
        <v>1.2</v>
      </c>
      <c r="AZ400">
        <v>2.2999999999999998</v>
      </c>
      <c r="BA400">
        <v>14.048999999999999</v>
      </c>
      <c r="BB400">
        <v>15.53</v>
      </c>
      <c r="BC400">
        <v>1.1100000000000001</v>
      </c>
      <c r="BD400">
        <v>13.023</v>
      </c>
      <c r="BE400">
        <v>2970.9340000000002</v>
      </c>
      <c r="BF400">
        <v>20.262</v>
      </c>
      <c r="BG400">
        <v>17.338999999999999</v>
      </c>
      <c r="BH400">
        <v>0</v>
      </c>
      <c r="BI400">
        <v>17.338999999999999</v>
      </c>
      <c r="BJ400">
        <v>13.071999999999999</v>
      </c>
      <c r="BK400">
        <v>0</v>
      </c>
      <c r="BL400">
        <v>13.071999999999999</v>
      </c>
      <c r="BM400">
        <v>10.9724</v>
      </c>
      <c r="BQ400">
        <v>517.923</v>
      </c>
      <c r="BR400">
        <v>0.578295</v>
      </c>
      <c r="BS400">
        <v>0.27807900000000002</v>
      </c>
      <c r="BT400">
        <v>1.1920999999999999E-2</v>
      </c>
      <c r="BU400">
        <v>13.921006</v>
      </c>
      <c r="BV400">
        <f t="shared" si="6"/>
        <v>5.5893879000000011</v>
      </c>
    </row>
    <row r="401" spans="1:74" customFormat="1" x14ac:dyDescent="0.25">
      <c r="A401" s="40">
        <v>41703</v>
      </c>
      <c r="B401" s="41">
        <v>0.60207126157407409</v>
      </c>
      <c r="C401">
        <v>13.205</v>
      </c>
      <c r="D401">
        <v>0.14050000000000001</v>
      </c>
      <c r="E401">
        <v>1405.19802</v>
      </c>
      <c r="F401">
        <v>729.4</v>
      </c>
      <c r="G401">
        <v>-18.100000000000001</v>
      </c>
      <c r="H401">
        <v>993.5</v>
      </c>
      <c r="J401">
        <v>2.95</v>
      </c>
      <c r="K401">
        <v>0.8861</v>
      </c>
      <c r="L401">
        <v>11.7006</v>
      </c>
      <c r="M401">
        <v>0.1245</v>
      </c>
      <c r="N401">
        <v>646.29690000000005</v>
      </c>
      <c r="O401">
        <v>0</v>
      </c>
      <c r="P401">
        <v>646.29999999999995</v>
      </c>
      <c r="Q401">
        <v>487.24340000000001</v>
      </c>
      <c r="R401">
        <v>0</v>
      </c>
      <c r="S401">
        <v>487.2</v>
      </c>
      <c r="T401">
        <v>993.46780000000001</v>
      </c>
      <c r="W401">
        <v>0</v>
      </c>
      <c r="X401">
        <v>2.613</v>
      </c>
      <c r="Y401">
        <v>12.1</v>
      </c>
      <c r="Z401">
        <v>869</v>
      </c>
      <c r="AA401">
        <v>889</v>
      </c>
      <c r="AB401">
        <v>812</v>
      </c>
      <c r="AC401">
        <v>52</v>
      </c>
      <c r="AD401">
        <v>5.55</v>
      </c>
      <c r="AE401">
        <v>0.13</v>
      </c>
      <c r="AF401">
        <v>994</v>
      </c>
      <c r="AG401">
        <v>-12</v>
      </c>
      <c r="AH401">
        <v>13</v>
      </c>
      <c r="AI401">
        <v>11</v>
      </c>
      <c r="AJ401">
        <v>190</v>
      </c>
      <c r="AK401">
        <v>190</v>
      </c>
      <c r="AL401">
        <v>4.4000000000000004</v>
      </c>
      <c r="AM401">
        <v>195</v>
      </c>
      <c r="AN401" t="s">
        <v>155</v>
      </c>
      <c r="AO401">
        <v>2</v>
      </c>
      <c r="AP401" s="42">
        <v>0.81033564814814818</v>
      </c>
      <c r="AQ401">
        <v>47.158884999999998</v>
      </c>
      <c r="AR401">
        <v>-88.487892000000002</v>
      </c>
      <c r="AS401">
        <v>313.60000000000002</v>
      </c>
      <c r="AT401">
        <v>44.8</v>
      </c>
      <c r="AU401">
        <v>11</v>
      </c>
      <c r="AV401">
        <v>11</v>
      </c>
      <c r="AW401" t="s">
        <v>392</v>
      </c>
      <c r="AX401">
        <v>0.9</v>
      </c>
      <c r="AY401">
        <v>1.3</v>
      </c>
      <c r="AZ401">
        <v>2</v>
      </c>
      <c r="BA401">
        <v>14.048999999999999</v>
      </c>
      <c r="BB401">
        <v>15.73</v>
      </c>
      <c r="BC401">
        <v>1.1200000000000001</v>
      </c>
      <c r="BD401">
        <v>12.856999999999999</v>
      </c>
      <c r="BE401">
        <v>2979.0990000000002</v>
      </c>
      <c r="BF401">
        <v>20.177</v>
      </c>
      <c r="BG401">
        <v>17.231999999999999</v>
      </c>
      <c r="BH401">
        <v>0</v>
      </c>
      <c r="BI401">
        <v>17.231999999999999</v>
      </c>
      <c r="BJ401">
        <v>12.992000000000001</v>
      </c>
      <c r="BK401">
        <v>0</v>
      </c>
      <c r="BL401">
        <v>12.992000000000001</v>
      </c>
      <c r="BM401">
        <v>8.3579000000000008</v>
      </c>
      <c r="BQ401">
        <v>483.74400000000003</v>
      </c>
      <c r="BR401">
        <v>0.51750300000000005</v>
      </c>
      <c r="BS401">
        <v>0.27800000000000002</v>
      </c>
      <c r="BT401">
        <v>1.1079E-2</v>
      </c>
      <c r="BU401">
        <v>12.457591000000001</v>
      </c>
      <c r="BV401">
        <f t="shared" si="6"/>
        <v>5.5878000000000005</v>
      </c>
    </row>
    <row r="402" spans="1:74" customFormat="1" x14ac:dyDescent="0.25">
      <c r="A402" s="40">
        <v>41703</v>
      </c>
      <c r="B402" s="41">
        <v>0.60208283564814813</v>
      </c>
      <c r="C402">
        <v>13.103</v>
      </c>
      <c r="D402">
        <v>0.1216</v>
      </c>
      <c r="E402">
        <v>1215.82015</v>
      </c>
      <c r="F402">
        <v>706.7</v>
      </c>
      <c r="G402">
        <v>-18.2</v>
      </c>
      <c r="H402">
        <v>801.1</v>
      </c>
      <c r="J402">
        <v>2.7</v>
      </c>
      <c r="K402">
        <v>0.88719999999999999</v>
      </c>
      <c r="L402">
        <v>11.624700000000001</v>
      </c>
      <c r="M402">
        <v>0.1079</v>
      </c>
      <c r="N402">
        <v>626.99620000000004</v>
      </c>
      <c r="O402">
        <v>0</v>
      </c>
      <c r="P402">
        <v>627</v>
      </c>
      <c r="Q402">
        <v>472.69260000000003</v>
      </c>
      <c r="R402">
        <v>0</v>
      </c>
      <c r="S402">
        <v>472.7</v>
      </c>
      <c r="T402">
        <v>801.08190000000002</v>
      </c>
      <c r="W402">
        <v>0</v>
      </c>
      <c r="X402">
        <v>2.3910999999999998</v>
      </c>
      <c r="Y402">
        <v>12.1</v>
      </c>
      <c r="Z402">
        <v>869</v>
      </c>
      <c r="AA402">
        <v>889</v>
      </c>
      <c r="AB402">
        <v>811</v>
      </c>
      <c r="AC402">
        <v>52</v>
      </c>
      <c r="AD402">
        <v>5.55</v>
      </c>
      <c r="AE402">
        <v>0.13</v>
      </c>
      <c r="AF402">
        <v>994</v>
      </c>
      <c r="AG402">
        <v>-12</v>
      </c>
      <c r="AH402">
        <v>13</v>
      </c>
      <c r="AI402">
        <v>11</v>
      </c>
      <c r="AJ402">
        <v>190</v>
      </c>
      <c r="AK402">
        <v>190</v>
      </c>
      <c r="AL402">
        <v>4.3</v>
      </c>
      <c r="AM402">
        <v>195</v>
      </c>
      <c r="AN402" t="s">
        <v>155</v>
      </c>
      <c r="AO402">
        <v>2</v>
      </c>
      <c r="AP402" s="42">
        <v>0.81034722222222222</v>
      </c>
      <c r="AQ402">
        <v>47.158892000000002</v>
      </c>
      <c r="AR402">
        <v>-88.487620000000007</v>
      </c>
      <c r="AS402">
        <v>313.39999999999998</v>
      </c>
      <c r="AT402">
        <v>45.1</v>
      </c>
      <c r="AU402">
        <v>11</v>
      </c>
      <c r="AV402">
        <v>11</v>
      </c>
      <c r="AW402" t="s">
        <v>392</v>
      </c>
      <c r="AX402">
        <v>1</v>
      </c>
      <c r="AY402">
        <v>1.3</v>
      </c>
      <c r="AZ402">
        <v>2.1</v>
      </c>
      <c r="BA402">
        <v>14.048999999999999</v>
      </c>
      <c r="BB402">
        <v>15.89</v>
      </c>
      <c r="BC402">
        <v>1.1299999999999999</v>
      </c>
      <c r="BD402">
        <v>12.715999999999999</v>
      </c>
      <c r="BE402">
        <v>2987.8780000000002</v>
      </c>
      <c r="BF402">
        <v>17.646000000000001</v>
      </c>
      <c r="BG402">
        <v>16.876000000000001</v>
      </c>
      <c r="BH402">
        <v>0</v>
      </c>
      <c r="BI402">
        <v>16.876000000000001</v>
      </c>
      <c r="BJ402">
        <v>12.723000000000001</v>
      </c>
      <c r="BK402">
        <v>0</v>
      </c>
      <c r="BL402">
        <v>12.723000000000001</v>
      </c>
      <c r="BM402">
        <v>6.8033000000000001</v>
      </c>
      <c r="BQ402">
        <v>446.86099999999999</v>
      </c>
      <c r="BR402">
        <v>0.45958199999999999</v>
      </c>
      <c r="BS402">
        <v>0.27615800000000001</v>
      </c>
      <c r="BT402">
        <v>1.0999999999999999E-2</v>
      </c>
      <c r="BU402">
        <v>11.063288</v>
      </c>
      <c r="BV402">
        <f t="shared" si="6"/>
        <v>5.5507758000000003</v>
      </c>
    </row>
    <row r="403" spans="1:74" customFormat="1" x14ac:dyDescent="0.25">
      <c r="A403" s="40">
        <v>41703</v>
      </c>
      <c r="B403" s="41">
        <v>0.60209440972222217</v>
      </c>
      <c r="C403">
        <v>12.864000000000001</v>
      </c>
      <c r="D403">
        <v>8.4599999999999995E-2</v>
      </c>
      <c r="E403">
        <v>846.28227200000003</v>
      </c>
      <c r="F403">
        <v>669.6</v>
      </c>
      <c r="G403">
        <v>-14.8</v>
      </c>
      <c r="H403">
        <v>612.4</v>
      </c>
      <c r="J403">
        <v>2.4500000000000002</v>
      </c>
      <c r="K403">
        <v>0.88949999999999996</v>
      </c>
      <c r="L403">
        <v>11.4428</v>
      </c>
      <c r="M403">
        <v>7.5300000000000006E-2</v>
      </c>
      <c r="N403">
        <v>595.59730000000002</v>
      </c>
      <c r="O403">
        <v>0</v>
      </c>
      <c r="P403">
        <v>595.6</v>
      </c>
      <c r="Q403">
        <v>449.02100000000002</v>
      </c>
      <c r="R403">
        <v>0</v>
      </c>
      <c r="S403">
        <v>449</v>
      </c>
      <c r="T403">
        <v>612.44619999999998</v>
      </c>
      <c r="W403">
        <v>0</v>
      </c>
      <c r="X403">
        <v>2.1806999999999999</v>
      </c>
      <c r="Y403">
        <v>12</v>
      </c>
      <c r="Z403">
        <v>870</v>
      </c>
      <c r="AA403">
        <v>888</v>
      </c>
      <c r="AB403">
        <v>813</v>
      </c>
      <c r="AC403">
        <v>52</v>
      </c>
      <c r="AD403">
        <v>5.55</v>
      </c>
      <c r="AE403">
        <v>0.13</v>
      </c>
      <c r="AF403">
        <v>994</v>
      </c>
      <c r="AG403">
        <v>-12</v>
      </c>
      <c r="AH403">
        <v>13</v>
      </c>
      <c r="AI403">
        <v>11</v>
      </c>
      <c r="AJ403">
        <v>190</v>
      </c>
      <c r="AK403">
        <v>190</v>
      </c>
      <c r="AL403">
        <v>4.2</v>
      </c>
      <c r="AM403">
        <v>195</v>
      </c>
      <c r="AN403" t="s">
        <v>155</v>
      </c>
      <c r="AO403">
        <v>2</v>
      </c>
      <c r="AP403" s="42">
        <v>0.81035879629629637</v>
      </c>
      <c r="AQ403">
        <v>47.158898000000001</v>
      </c>
      <c r="AR403">
        <v>-88.487352999999999</v>
      </c>
      <c r="AS403">
        <v>312.7</v>
      </c>
      <c r="AT403">
        <v>44.8</v>
      </c>
      <c r="AU403">
        <v>11</v>
      </c>
      <c r="AV403">
        <v>11</v>
      </c>
      <c r="AW403" t="s">
        <v>392</v>
      </c>
      <c r="AX403">
        <v>1.2</v>
      </c>
      <c r="AY403">
        <v>1.4</v>
      </c>
      <c r="AZ403">
        <v>2.2000000000000002</v>
      </c>
      <c r="BA403">
        <v>14.048999999999999</v>
      </c>
      <c r="BB403">
        <v>16.239999999999998</v>
      </c>
      <c r="BC403">
        <v>1.1599999999999999</v>
      </c>
      <c r="BD403">
        <v>12.417999999999999</v>
      </c>
      <c r="BE403">
        <v>3000.6019999999999</v>
      </c>
      <c r="BF403">
        <v>12.564</v>
      </c>
      <c r="BG403">
        <v>16.356000000000002</v>
      </c>
      <c r="BH403">
        <v>0</v>
      </c>
      <c r="BI403">
        <v>16.356000000000002</v>
      </c>
      <c r="BJ403">
        <v>12.33</v>
      </c>
      <c r="BK403">
        <v>0</v>
      </c>
      <c r="BL403">
        <v>12.33</v>
      </c>
      <c r="BM403">
        <v>5.3064999999999998</v>
      </c>
      <c r="BQ403">
        <v>415.79</v>
      </c>
      <c r="BR403">
        <v>0.37955299999999997</v>
      </c>
      <c r="BS403">
        <v>0.27783999999999998</v>
      </c>
      <c r="BT403">
        <v>1.0999999999999999E-2</v>
      </c>
      <c r="BU403">
        <v>9.1368010000000002</v>
      </c>
      <c r="BV403">
        <f t="shared" si="6"/>
        <v>5.5845839999999995</v>
      </c>
    </row>
    <row r="404" spans="1:74" customFormat="1" x14ac:dyDescent="0.25">
      <c r="A404" s="40">
        <v>41703</v>
      </c>
      <c r="B404" s="41">
        <v>0.60210598379629632</v>
      </c>
      <c r="C404">
        <v>12.569000000000001</v>
      </c>
      <c r="D404">
        <v>5.2699999999999997E-2</v>
      </c>
      <c r="E404">
        <v>527.32730300000003</v>
      </c>
      <c r="F404">
        <v>647.79999999999995</v>
      </c>
      <c r="G404">
        <v>-14.2</v>
      </c>
      <c r="H404">
        <v>423.3</v>
      </c>
      <c r="J404">
        <v>2.4</v>
      </c>
      <c r="K404">
        <v>0.89239999999999997</v>
      </c>
      <c r="L404">
        <v>11.216900000000001</v>
      </c>
      <c r="M404">
        <v>4.7100000000000003E-2</v>
      </c>
      <c r="N404">
        <v>578.07129999999995</v>
      </c>
      <c r="O404">
        <v>0</v>
      </c>
      <c r="P404">
        <v>578.1</v>
      </c>
      <c r="Q404">
        <v>435.80810000000002</v>
      </c>
      <c r="R404">
        <v>0</v>
      </c>
      <c r="S404">
        <v>435.8</v>
      </c>
      <c r="T404">
        <v>423.334</v>
      </c>
      <c r="W404">
        <v>0</v>
      </c>
      <c r="X404">
        <v>2.1417999999999999</v>
      </c>
      <c r="Y404">
        <v>12.1</v>
      </c>
      <c r="Z404">
        <v>869</v>
      </c>
      <c r="AA404">
        <v>889</v>
      </c>
      <c r="AB404">
        <v>813</v>
      </c>
      <c r="AC404">
        <v>52</v>
      </c>
      <c r="AD404">
        <v>5.55</v>
      </c>
      <c r="AE404">
        <v>0.13</v>
      </c>
      <c r="AF404">
        <v>994</v>
      </c>
      <c r="AG404">
        <v>-12</v>
      </c>
      <c r="AH404">
        <v>12.079079</v>
      </c>
      <c r="AI404">
        <v>11</v>
      </c>
      <c r="AJ404">
        <v>190</v>
      </c>
      <c r="AK404">
        <v>190</v>
      </c>
      <c r="AL404">
        <v>4.5</v>
      </c>
      <c r="AM404">
        <v>195</v>
      </c>
      <c r="AN404" t="s">
        <v>155</v>
      </c>
      <c r="AO404">
        <v>2</v>
      </c>
      <c r="AP404" s="42">
        <v>0.8103703703703703</v>
      </c>
      <c r="AQ404">
        <v>47.158898000000001</v>
      </c>
      <c r="AR404">
        <v>-88.487089999999995</v>
      </c>
      <c r="AS404">
        <v>312.7</v>
      </c>
      <c r="AT404">
        <v>44.4</v>
      </c>
      <c r="AU404">
        <v>11</v>
      </c>
      <c r="AV404">
        <v>11</v>
      </c>
      <c r="AW404" t="s">
        <v>392</v>
      </c>
      <c r="AX404">
        <v>1</v>
      </c>
      <c r="AY404">
        <v>1.5</v>
      </c>
      <c r="AZ404">
        <v>2.2000000000000002</v>
      </c>
      <c r="BA404">
        <v>14.048999999999999</v>
      </c>
      <c r="BB404">
        <v>16.670000000000002</v>
      </c>
      <c r="BC404">
        <v>1.19</v>
      </c>
      <c r="BD404">
        <v>12.057</v>
      </c>
      <c r="BE404">
        <v>3012.6480000000001</v>
      </c>
      <c r="BF404">
        <v>8.0440000000000005</v>
      </c>
      <c r="BG404">
        <v>16.259</v>
      </c>
      <c r="BH404">
        <v>0</v>
      </c>
      <c r="BI404">
        <v>16.259</v>
      </c>
      <c r="BJ404">
        <v>12.257999999999999</v>
      </c>
      <c r="BK404">
        <v>0</v>
      </c>
      <c r="BL404">
        <v>12.257999999999999</v>
      </c>
      <c r="BM404">
        <v>3.7568000000000001</v>
      </c>
      <c r="BQ404">
        <v>418.26100000000002</v>
      </c>
      <c r="BR404">
        <v>0.318666</v>
      </c>
      <c r="BS404">
        <v>0.28168399999999999</v>
      </c>
      <c r="BT404">
        <v>1.1920999999999999E-2</v>
      </c>
      <c r="BU404">
        <v>7.6710789999999998</v>
      </c>
      <c r="BV404">
        <f t="shared" si="6"/>
        <v>5.6618484000000002</v>
      </c>
    </row>
    <row r="405" spans="1:74" customFormat="1" x14ac:dyDescent="0.25">
      <c r="A405" s="40">
        <v>41703</v>
      </c>
      <c r="B405" s="41">
        <v>0.60211755787037036</v>
      </c>
      <c r="C405">
        <v>12.215</v>
      </c>
      <c r="D405">
        <v>4.1599999999999998E-2</v>
      </c>
      <c r="E405">
        <v>416.038048</v>
      </c>
      <c r="F405">
        <v>631</v>
      </c>
      <c r="G405">
        <v>-12.9</v>
      </c>
      <c r="H405">
        <v>312.39999999999998</v>
      </c>
      <c r="J405">
        <v>2.4</v>
      </c>
      <c r="K405">
        <v>0.89549999999999996</v>
      </c>
      <c r="L405">
        <v>10.9382</v>
      </c>
      <c r="M405">
        <v>3.73E-2</v>
      </c>
      <c r="N405">
        <v>565.05340000000001</v>
      </c>
      <c r="O405">
        <v>0</v>
      </c>
      <c r="P405">
        <v>565.1</v>
      </c>
      <c r="Q405">
        <v>425.9939</v>
      </c>
      <c r="R405">
        <v>0</v>
      </c>
      <c r="S405">
        <v>426</v>
      </c>
      <c r="T405">
        <v>312.44189999999998</v>
      </c>
      <c r="W405">
        <v>0</v>
      </c>
      <c r="X405">
        <v>2.1492</v>
      </c>
      <c r="Y405">
        <v>12.1</v>
      </c>
      <c r="Z405">
        <v>869</v>
      </c>
      <c r="AA405">
        <v>889</v>
      </c>
      <c r="AB405">
        <v>814</v>
      </c>
      <c r="AC405">
        <v>52</v>
      </c>
      <c r="AD405">
        <v>5.55</v>
      </c>
      <c r="AE405">
        <v>0.13</v>
      </c>
      <c r="AF405">
        <v>994</v>
      </c>
      <c r="AG405">
        <v>-12</v>
      </c>
      <c r="AH405">
        <v>12</v>
      </c>
      <c r="AI405">
        <v>11</v>
      </c>
      <c r="AJ405">
        <v>190</v>
      </c>
      <c r="AK405">
        <v>189.1</v>
      </c>
      <c r="AL405">
        <v>4.7</v>
      </c>
      <c r="AM405">
        <v>195</v>
      </c>
      <c r="AN405" t="s">
        <v>155</v>
      </c>
      <c r="AO405">
        <v>2</v>
      </c>
      <c r="AP405" s="42">
        <v>0.81038194444444445</v>
      </c>
      <c r="AQ405">
        <v>47.158892999999999</v>
      </c>
      <c r="AR405">
        <v>-88.486829999999998</v>
      </c>
      <c r="AS405">
        <v>312</v>
      </c>
      <c r="AT405">
        <v>44</v>
      </c>
      <c r="AU405">
        <v>11</v>
      </c>
      <c r="AV405">
        <v>11</v>
      </c>
      <c r="AW405" t="s">
        <v>392</v>
      </c>
      <c r="AX405">
        <v>1</v>
      </c>
      <c r="AY405">
        <v>1.7</v>
      </c>
      <c r="AZ405">
        <v>2.2999999999999998</v>
      </c>
      <c r="BA405">
        <v>14.048999999999999</v>
      </c>
      <c r="BB405">
        <v>17.149999999999999</v>
      </c>
      <c r="BC405">
        <v>1.22</v>
      </c>
      <c r="BD405">
        <v>11.670999999999999</v>
      </c>
      <c r="BE405">
        <v>3018.0509999999999</v>
      </c>
      <c r="BF405">
        <v>6.5430000000000001</v>
      </c>
      <c r="BG405">
        <v>16.327000000000002</v>
      </c>
      <c r="BH405">
        <v>0</v>
      </c>
      <c r="BI405">
        <v>16.327000000000002</v>
      </c>
      <c r="BJ405">
        <v>12.308999999999999</v>
      </c>
      <c r="BK405">
        <v>0</v>
      </c>
      <c r="BL405">
        <v>12.308999999999999</v>
      </c>
      <c r="BM405">
        <v>2.8485</v>
      </c>
      <c r="BQ405">
        <v>431.17200000000003</v>
      </c>
      <c r="BR405">
        <v>0.23295199999999999</v>
      </c>
      <c r="BS405">
        <v>0.28292099999999998</v>
      </c>
      <c r="BT405">
        <v>1.1079E-2</v>
      </c>
      <c r="BU405">
        <v>5.6077370000000002</v>
      </c>
      <c r="BV405">
        <f t="shared" si="6"/>
        <v>5.6867121000000003</v>
      </c>
    </row>
    <row r="406" spans="1:74" customFormat="1" x14ac:dyDescent="0.25">
      <c r="A406" s="40">
        <v>41703</v>
      </c>
      <c r="B406" s="41">
        <v>0.60212913194444451</v>
      </c>
      <c r="C406">
        <v>12.234</v>
      </c>
      <c r="D406">
        <v>3.5000000000000003E-2</v>
      </c>
      <c r="E406">
        <v>349.79643800000002</v>
      </c>
      <c r="F406">
        <v>567.6</v>
      </c>
      <c r="G406">
        <v>-12.6</v>
      </c>
      <c r="H406">
        <v>299</v>
      </c>
      <c r="J406">
        <v>2.5</v>
      </c>
      <c r="K406">
        <v>0.89529999999999998</v>
      </c>
      <c r="L406">
        <v>10.9535</v>
      </c>
      <c r="M406">
        <v>3.1300000000000001E-2</v>
      </c>
      <c r="N406">
        <v>508.1617</v>
      </c>
      <c r="O406">
        <v>0</v>
      </c>
      <c r="P406">
        <v>508.2</v>
      </c>
      <c r="Q406">
        <v>383.10320000000002</v>
      </c>
      <c r="R406">
        <v>0</v>
      </c>
      <c r="S406">
        <v>383.1</v>
      </c>
      <c r="T406">
        <v>298.98509999999999</v>
      </c>
      <c r="W406">
        <v>0</v>
      </c>
      <c r="X406">
        <v>2.2383000000000002</v>
      </c>
      <c r="Y406">
        <v>12.1</v>
      </c>
      <c r="Z406">
        <v>870</v>
      </c>
      <c r="AA406">
        <v>889</v>
      </c>
      <c r="AB406">
        <v>813</v>
      </c>
      <c r="AC406">
        <v>52</v>
      </c>
      <c r="AD406">
        <v>5.55</v>
      </c>
      <c r="AE406">
        <v>0.13</v>
      </c>
      <c r="AF406">
        <v>994</v>
      </c>
      <c r="AG406">
        <v>-12</v>
      </c>
      <c r="AH406">
        <v>12.920999999999999</v>
      </c>
      <c r="AI406">
        <v>11</v>
      </c>
      <c r="AJ406">
        <v>190.9</v>
      </c>
      <c r="AK406">
        <v>189.9</v>
      </c>
      <c r="AL406">
        <v>4.4000000000000004</v>
      </c>
      <c r="AM406">
        <v>195</v>
      </c>
      <c r="AN406" t="s">
        <v>155</v>
      </c>
      <c r="AO406">
        <v>2</v>
      </c>
      <c r="AP406" s="42">
        <v>0.81038194444444445</v>
      </c>
      <c r="AQ406">
        <v>47.158875000000002</v>
      </c>
      <c r="AR406">
        <v>-88.486581999999999</v>
      </c>
      <c r="AS406">
        <v>311.39999999999998</v>
      </c>
      <c r="AT406">
        <v>42.8</v>
      </c>
      <c r="AU406">
        <v>11</v>
      </c>
      <c r="AV406">
        <v>11</v>
      </c>
      <c r="AW406" t="s">
        <v>392</v>
      </c>
      <c r="AX406">
        <v>1.0999000000000001</v>
      </c>
      <c r="AY406">
        <v>1.8997999999999999</v>
      </c>
      <c r="AZ406">
        <v>2.4998</v>
      </c>
      <c r="BA406">
        <v>14.048999999999999</v>
      </c>
      <c r="BB406">
        <v>17.14</v>
      </c>
      <c r="BC406">
        <v>1.22</v>
      </c>
      <c r="BD406">
        <v>11.692</v>
      </c>
      <c r="BE406">
        <v>3020.0650000000001</v>
      </c>
      <c r="BF406">
        <v>5.4960000000000004</v>
      </c>
      <c r="BG406">
        <v>14.672000000000001</v>
      </c>
      <c r="BH406">
        <v>0</v>
      </c>
      <c r="BI406">
        <v>14.672000000000001</v>
      </c>
      <c r="BJ406">
        <v>11.061999999999999</v>
      </c>
      <c r="BK406">
        <v>0</v>
      </c>
      <c r="BL406">
        <v>11.061999999999999</v>
      </c>
      <c r="BM406">
        <v>2.7238000000000002</v>
      </c>
      <c r="BQ406">
        <v>448.72500000000002</v>
      </c>
      <c r="BR406">
        <v>0.29691699999999999</v>
      </c>
      <c r="BS406">
        <v>0.28299999999999997</v>
      </c>
      <c r="BT406">
        <v>1.0999999999999999E-2</v>
      </c>
      <c r="BU406">
        <v>7.1475340000000003</v>
      </c>
      <c r="BV406">
        <f t="shared" si="6"/>
        <v>5.6882999999999999</v>
      </c>
    </row>
    <row r="407" spans="1:74" customFormat="1" x14ac:dyDescent="0.25">
      <c r="A407" s="40">
        <v>41703</v>
      </c>
      <c r="B407" s="41">
        <v>0.60214070601851855</v>
      </c>
      <c r="C407">
        <v>12.378</v>
      </c>
      <c r="D407">
        <v>2.4799999999999999E-2</v>
      </c>
      <c r="E407">
        <v>248.01526699999999</v>
      </c>
      <c r="F407">
        <v>431.5</v>
      </c>
      <c r="G407">
        <v>-12.3</v>
      </c>
      <c r="H407">
        <v>256.39999999999998</v>
      </c>
      <c r="J407">
        <v>2.65</v>
      </c>
      <c r="K407">
        <v>0.89429999999999998</v>
      </c>
      <c r="L407">
        <v>11.0701</v>
      </c>
      <c r="M407">
        <v>2.2200000000000001E-2</v>
      </c>
      <c r="N407">
        <v>385.8938</v>
      </c>
      <c r="O407">
        <v>0</v>
      </c>
      <c r="P407">
        <v>385.9</v>
      </c>
      <c r="Q407">
        <v>290.9255</v>
      </c>
      <c r="R407">
        <v>0</v>
      </c>
      <c r="S407">
        <v>290.89999999999998</v>
      </c>
      <c r="T407">
        <v>256.43119999999999</v>
      </c>
      <c r="W407">
        <v>0</v>
      </c>
      <c r="X407">
        <v>2.3719999999999999</v>
      </c>
      <c r="Y407">
        <v>12.1</v>
      </c>
      <c r="Z407">
        <v>869</v>
      </c>
      <c r="AA407">
        <v>888</v>
      </c>
      <c r="AB407">
        <v>814</v>
      </c>
      <c r="AC407">
        <v>52</v>
      </c>
      <c r="AD407">
        <v>5.55</v>
      </c>
      <c r="AE407">
        <v>0.13</v>
      </c>
      <c r="AF407">
        <v>994</v>
      </c>
      <c r="AG407">
        <v>-12</v>
      </c>
      <c r="AH407">
        <v>13</v>
      </c>
      <c r="AI407">
        <v>11</v>
      </c>
      <c r="AJ407">
        <v>190.1</v>
      </c>
      <c r="AK407">
        <v>189.1</v>
      </c>
      <c r="AL407">
        <v>4.5</v>
      </c>
      <c r="AM407">
        <v>195</v>
      </c>
      <c r="AN407" t="s">
        <v>155</v>
      </c>
      <c r="AO407">
        <v>2</v>
      </c>
      <c r="AP407" s="42">
        <v>0.81040509259259252</v>
      </c>
      <c r="AQ407">
        <v>47.158835000000003</v>
      </c>
      <c r="AR407">
        <v>-88.486348000000007</v>
      </c>
      <c r="AS407">
        <v>311.10000000000002</v>
      </c>
      <c r="AT407">
        <v>41.4</v>
      </c>
      <c r="AU407">
        <v>11</v>
      </c>
      <c r="AV407">
        <v>9</v>
      </c>
      <c r="AW407" t="s">
        <v>402</v>
      </c>
      <c r="AX407">
        <v>1.1000000000000001</v>
      </c>
      <c r="AY407">
        <v>1.9</v>
      </c>
      <c r="AZ407">
        <v>2.5</v>
      </c>
      <c r="BA407">
        <v>14.048999999999999</v>
      </c>
      <c r="BB407">
        <v>16.97</v>
      </c>
      <c r="BC407">
        <v>1.21</v>
      </c>
      <c r="BD407">
        <v>11.816000000000001</v>
      </c>
      <c r="BE407">
        <v>3023.7779999999998</v>
      </c>
      <c r="BF407">
        <v>3.8559999999999999</v>
      </c>
      <c r="BG407">
        <v>11.038</v>
      </c>
      <c r="BH407">
        <v>0</v>
      </c>
      <c r="BI407">
        <v>11.038</v>
      </c>
      <c r="BJ407">
        <v>8.3219999999999992</v>
      </c>
      <c r="BK407">
        <v>0</v>
      </c>
      <c r="BL407">
        <v>8.3219999999999992</v>
      </c>
      <c r="BM407">
        <v>2.3144</v>
      </c>
      <c r="BQ407">
        <v>471.10300000000001</v>
      </c>
      <c r="BR407">
        <v>0.27260699999999999</v>
      </c>
      <c r="BS407">
        <v>0.28576299999999999</v>
      </c>
      <c r="BT407">
        <v>1.0999999999999999E-2</v>
      </c>
      <c r="BU407">
        <v>6.5623319999999996</v>
      </c>
      <c r="BV407">
        <f t="shared" si="6"/>
        <v>5.7438362999999999</v>
      </c>
    </row>
    <row r="408" spans="1:74" customFormat="1" x14ac:dyDescent="0.25">
      <c r="A408" s="40">
        <v>41703</v>
      </c>
      <c r="B408" s="41">
        <v>0.60215228009259258</v>
      </c>
      <c r="C408">
        <v>12.548</v>
      </c>
      <c r="D408">
        <v>2.23E-2</v>
      </c>
      <c r="E408">
        <v>223.33603199999999</v>
      </c>
      <c r="F408">
        <v>342.4</v>
      </c>
      <c r="G408">
        <v>-9.4</v>
      </c>
      <c r="H408">
        <v>271.7</v>
      </c>
      <c r="J408">
        <v>2.8</v>
      </c>
      <c r="K408">
        <v>0.89300000000000002</v>
      </c>
      <c r="L408">
        <v>11.2052</v>
      </c>
      <c r="M408">
        <v>1.9900000000000001E-2</v>
      </c>
      <c r="N408">
        <v>305.7527</v>
      </c>
      <c r="O408">
        <v>0</v>
      </c>
      <c r="P408">
        <v>305.8</v>
      </c>
      <c r="Q408">
        <v>230.50700000000001</v>
      </c>
      <c r="R408">
        <v>0</v>
      </c>
      <c r="S408">
        <v>230.5</v>
      </c>
      <c r="T408">
        <v>271.7</v>
      </c>
      <c r="W408">
        <v>0</v>
      </c>
      <c r="X408">
        <v>2.5007000000000001</v>
      </c>
      <c r="Y408">
        <v>12</v>
      </c>
      <c r="Z408">
        <v>869</v>
      </c>
      <c r="AA408">
        <v>888</v>
      </c>
      <c r="AB408">
        <v>813</v>
      </c>
      <c r="AC408">
        <v>52</v>
      </c>
      <c r="AD408">
        <v>5.55</v>
      </c>
      <c r="AE408">
        <v>0.13</v>
      </c>
      <c r="AF408">
        <v>994</v>
      </c>
      <c r="AG408">
        <v>-12</v>
      </c>
      <c r="AH408">
        <v>13</v>
      </c>
      <c r="AI408">
        <v>11</v>
      </c>
      <c r="AJ408">
        <v>190</v>
      </c>
      <c r="AK408">
        <v>189</v>
      </c>
      <c r="AL408">
        <v>4.4000000000000004</v>
      </c>
      <c r="AM408">
        <v>195</v>
      </c>
      <c r="AN408" t="s">
        <v>155</v>
      </c>
      <c r="AO408">
        <v>2</v>
      </c>
      <c r="AP408" s="42">
        <v>0.81041666666666667</v>
      </c>
      <c r="AQ408">
        <v>47.158777999999998</v>
      </c>
      <c r="AR408">
        <v>-88.486132999999995</v>
      </c>
      <c r="AS408">
        <v>311.10000000000002</v>
      </c>
      <c r="AT408">
        <v>39.700000000000003</v>
      </c>
      <c r="AU408">
        <v>11</v>
      </c>
      <c r="AV408">
        <v>10</v>
      </c>
      <c r="AW408" t="s">
        <v>403</v>
      </c>
      <c r="AX408">
        <v>1.1000000000000001</v>
      </c>
      <c r="AY408">
        <v>1.7</v>
      </c>
      <c r="AZ408">
        <v>2.1</v>
      </c>
      <c r="BA408">
        <v>14.048999999999999</v>
      </c>
      <c r="BB408">
        <v>16.760000000000002</v>
      </c>
      <c r="BC408">
        <v>1.19</v>
      </c>
      <c r="BD408">
        <v>11.987</v>
      </c>
      <c r="BE408">
        <v>3023.9960000000001</v>
      </c>
      <c r="BF408">
        <v>3.4260000000000002</v>
      </c>
      <c r="BG408">
        <v>8.641</v>
      </c>
      <c r="BH408">
        <v>0</v>
      </c>
      <c r="BI408">
        <v>8.641</v>
      </c>
      <c r="BJ408">
        <v>6.5149999999999997</v>
      </c>
      <c r="BK408">
        <v>0</v>
      </c>
      <c r="BL408">
        <v>6.5149999999999997</v>
      </c>
      <c r="BM408">
        <v>2.4228000000000001</v>
      </c>
      <c r="BQ408">
        <v>490.71199999999999</v>
      </c>
      <c r="BR408">
        <v>0.26355299999999998</v>
      </c>
      <c r="BS408">
        <v>0.28415800000000002</v>
      </c>
      <c r="BT408">
        <v>1.1920999999999999E-2</v>
      </c>
      <c r="BU408">
        <v>6.3443800000000001</v>
      </c>
      <c r="BV408">
        <f t="shared" si="6"/>
        <v>5.7115758000000012</v>
      </c>
    </row>
    <row r="409" spans="1:74" customFormat="1" x14ac:dyDescent="0.25">
      <c r="A409" s="40">
        <v>41703</v>
      </c>
      <c r="B409" s="41">
        <v>0.60216385416666662</v>
      </c>
      <c r="C409">
        <v>12.712999999999999</v>
      </c>
      <c r="D409">
        <v>1.8499999999999999E-2</v>
      </c>
      <c r="E409">
        <v>184.66952800000001</v>
      </c>
      <c r="F409">
        <v>274.89999999999998</v>
      </c>
      <c r="G409">
        <v>-7.4</v>
      </c>
      <c r="H409">
        <v>320.8</v>
      </c>
      <c r="J409">
        <v>3.06</v>
      </c>
      <c r="K409">
        <v>0.89170000000000005</v>
      </c>
      <c r="L409">
        <v>11.336399999999999</v>
      </c>
      <c r="M409">
        <v>1.6500000000000001E-2</v>
      </c>
      <c r="N409">
        <v>245.1671</v>
      </c>
      <c r="O409">
        <v>0</v>
      </c>
      <c r="P409">
        <v>245.2</v>
      </c>
      <c r="Q409">
        <v>184.83150000000001</v>
      </c>
      <c r="R409">
        <v>0</v>
      </c>
      <c r="S409">
        <v>184.8</v>
      </c>
      <c r="T409">
        <v>320.8</v>
      </c>
      <c r="W409">
        <v>0</v>
      </c>
      <c r="X409">
        <v>2.7267000000000001</v>
      </c>
      <c r="Y409">
        <v>12.1</v>
      </c>
      <c r="Z409">
        <v>869</v>
      </c>
      <c r="AA409">
        <v>889</v>
      </c>
      <c r="AB409">
        <v>812</v>
      </c>
      <c r="AC409">
        <v>52</v>
      </c>
      <c r="AD409">
        <v>5.55</v>
      </c>
      <c r="AE409">
        <v>0.13</v>
      </c>
      <c r="AF409">
        <v>994</v>
      </c>
      <c r="AG409">
        <v>-12</v>
      </c>
      <c r="AH409">
        <v>13</v>
      </c>
      <c r="AI409">
        <v>11</v>
      </c>
      <c r="AJ409">
        <v>190</v>
      </c>
      <c r="AK409">
        <v>189.9</v>
      </c>
      <c r="AL409">
        <v>4.7</v>
      </c>
      <c r="AM409">
        <v>195</v>
      </c>
      <c r="AN409" t="s">
        <v>155</v>
      </c>
      <c r="AO409">
        <v>2</v>
      </c>
      <c r="AP409" s="42">
        <v>0.81042824074074071</v>
      </c>
      <c r="AQ409">
        <v>47.158721999999997</v>
      </c>
      <c r="AR409">
        <v>-88.485933000000003</v>
      </c>
      <c r="AS409">
        <v>311.2</v>
      </c>
      <c r="AT409">
        <v>37.9</v>
      </c>
      <c r="AU409">
        <v>11</v>
      </c>
      <c r="AV409">
        <v>10</v>
      </c>
      <c r="AW409" t="s">
        <v>403</v>
      </c>
      <c r="AX409">
        <v>1.2</v>
      </c>
      <c r="AY409">
        <v>1.8</v>
      </c>
      <c r="AZ409">
        <v>2.1</v>
      </c>
      <c r="BA409">
        <v>14.048999999999999</v>
      </c>
      <c r="BB409">
        <v>16.55</v>
      </c>
      <c r="BC409">
        <v>1.18</v>
      </c>
      <c r="BD409">
        <v>12.141999999999999</v>
      </c>
      <c r="BE409">
        <v>3023.636</v>
      </c>
      <c r="BF409">
        <v>2.7949999999999999</v>
      </c>
      <c r="BG409">
        <v>6.8479999999999999</v>
      </c>
      <c r="BH409">
        <v>0</v>
      </c>
      <c r="BI409">
        <v>6.8479999999999999</v>
      </c>
      <c r="BJ409">
        <v>5.1630000000000003</v>
      </c>
      <c r="BK409">
        <v>0</v>
      </c>
      <c r="BL409">
        <v>5.1630000000000003</v>
      </c>
      <c r="BM409">
        <v>2.8271999999999999</v>
      </c>
      <c r="BQ409">
        <v>528.79200000000003</v>
      </c>
      <c r="BR409">
        <v>0.21787100000000001</v>
      </c>
      <c r="BS409">
        <v>0.28676299999999999</v>
      </c>
      <c r="BT409">
        <v>1.1079E-2</v>
      </c>
      <c r="BU409">
        <v>5.2446999999999999</v>
      </c>
      <c r="BV409">
        <f t="shared" si="6"/>
        <v>5.7639363000000001</v>
      </c>
    </row>
    <row r="410" spans="1:74" customFormat="1" x14ac:dyDescent="0.25">
      <c r="A410" s="40">
        <v>41703</v>
      </c>
      <c r="B410" s="41">
        <v>0.60217542824074077</v>
      </c>
      <c r="C410">
        <v>12.81</v>
      </c>
      <c r="D410">
        <v>1.47E-2</v>
      </c>
      <c r="E410">
        <v>146.57767000000001</v>
      </c>
      <c r="F410">
        <v>216.4</v>
      </c>
      <c r="G410">
        <v>-7.2</v>
      </c>
      <c r="H410">
        <v>334.3</v>
      </c>
      <c r="J410">
        <v>3.3</v>
      </c>
      <c r="K410">
        <v>0.89100000000000001</v>
      </c>
      <c r="L410">
        <v>11.413500000000001</v>
      </c>
      <c r="M410">
        <v>1.3100000000000001E-2</v>
      </c>
      <c r="N410">
        <v>192.77969999999999</v>
      </c>
      <c r="O410">
        <v>0</v>
      </c>
      <c r="P410">
        <v>192.8</v>
      </c>
      <c r="Q410">
        <v>145.33670000000001</v>
      </c>
      <c r="R410">
        <v>0</v>
      </c>
      <c r="S410">
        <v>145.30000000000001</v>
      </c>
      <c r="T410">
        <v>334.25009999999997</v>
      </c>
      <c r="W410">
        <v>0</v>
      </c>
      <c r="X410">
        <v>2.9405999999999999</v>
      </c>
      <c r="Y410">
        <v>12.1</v>
      </c>
      <c r="Z410">
        <v>869</v>
      </c>
      <c r="AA410">
        <v>889</v>
      </c>
      <c r="AB410">
        <v>811</v>
      </c>
      <c r="AC410">
        <v>52</v>
      </c>
      <c r="AD410">
        <v>5.55</v>
      </c>
      <c r="AE410">
        <v>0.13</v>
      </c>
      <c r="AF410">
        <v>994</v>
      </c>
      <c r="AG410">
        <v>-12</v>
      </c>
      <c r="AH410">
        <v>13</v>
      </c>
      <c r="AI410">
        <v>11</v>
      </c>
      <c r="AJ410">
        <v>190</v>
      </c>
      <c r="AK410">
        <v>189.1</v>
      </c>
      <c r="AL410">
        <v>4.5999999999999996</v>
      </c>
      <c r="AM410">
        <v>195</v>
      </c>
      <c r="AN410" t="s">
        <v>155</v>
      </c>
      <c r="AO410">
        <v>2</v>
      </c>
      <c r="AP410" s="42">
        <v>0.81043981481481486</v>
      </c>
      <c r="AQ410">
        <v>47.158664999999999</v>
      </c>
      <c r="AR410">
        <v>-88.485748000000001</v>
      </c>
      <c r="AS410">
        <v>311.2</v>
      </c>
      <c r="AT410">
        <v>35.9</v>
      </c>
      <c r="AU410">
        <v>11</v>
      </c>
      <c r="AV410">
        <v>10</v>
      </c>
      <c r="AW410" t="s">
        <v>403</v>
      </c>
      <c r="AX410">
        <v>1.2</v>
      </c>
      <c r="AY410">
        <v>1.8</v>
      </c>
      <c r="AZ410">
        <v>2.2000000000000002</v>
      </c>
      <c r="BA410">
        <v>14.048999999999999</v>
      </c>
      <c r="BB410">
        <v>16.440000000000001</v>
      </c>
      <c r="BC410">
        <v>1.17</v>
      </c>
      <c r="BD410">
        <v>12.239000000000001</v>
      </c>
      <c r="BE410">
        <v>3024.1979999999999</v>
      </c>
      <c r="BF410">
        <v>2.202</v>
      </c>
      <c r="BG410">
        <v>5.3490000000000002</v>
      </c>
      <c r="BH410">
        <v>0</v>
      </c>
      <c r="BI410">
        <v>5.3490000000000002</v>
      </c>
      <c r="BJ410">
        <v>4.0330000000000004</v>
      </c>
      <c r="BK410">
        <v>0</v>
      </c>
      <c r="BL410">
        <v>4.0330000000000004</v>
      </c>
      <c r="BM410">
        <v>2.9264000000000001</v>
      </c>
      <c r="BQ410">
        <v>566.54300000000001</v>
      </c>
      <c r="BR410">
        <v>0.19834299999999999</v>
      </c>
      <c r="BS410">
        <v>0.28607900000000003</v>
      </c>
      <c r="BT410">
        <v>1.1920999999999999E-2</v>
      </c>
      <c r="BU410">
        <v>4.7746120000000003</v>
      </c>
      <c r="BV410">
        <f t="shared" si="6"/>
        <v>5.7501879000000011</v>
      </c>
    </row>
    <row r="411" spans="1:74" customFormat="1" x14ac:dyDescent="0.25">
      <c r="A411" s="40">
        <v>41703</v>
      </c>
      <c r="B411" s="41">
        <v>0.60218700231481481</v>
      </c>
      <c r="C411">
        <v>12.959</v>
      </c>
      <c r="D411">
        <v>1.3100000000000001E-2</v>
      </c>
      <c r="E411">
        <v>130.53164599999999</v>
      </c>
      <c r="F411">
        <v>185.1</v>
      </c>
      <c r="G411">
        <v>-7.2</v>
      </c>
      <c r="H411">
        <v>402.1</v>
      </c>
      <c r="J411">
        <v>3.5</v>
      </c>
      <c r="K411">
        <v>0.88980000000000004</v>
      </c>
      <c r="L411">
        <v>11.5307</v>
      </c>
      <c r="M411">
        <v>1.1599999999999999E-2</v>
      </c>
      <c r="N411">
        <v>164.69130000000001</v>
      </c>
      <c r="O411">
        <v>0</v>
      </c>
      <c r="P411">
        <v>164.7</v>
      </c>
      <c r="Q411">
        <v>124.16079999999999</v>
      </c>
      <c r="R411">
        <v>0</v>
      </c>
      <c r="S411">
        <v>124.2</v>
      </c>
      <c r="T411">
        <v>402.14850000000001</v>
      </c>
      <c r="W411">
        <v>0</v>
      </c>
      <c r="X411">
        <v>3.1143000000000001</v>
      </c>
      <c r="Y411">
        <v>12.1</v>
      </c>
      <c r="Z411">
        <v>868</v>
      </c>
      <c r="AA411">
        <v>889</v>
      </c>
      <c r="AB411">
        <v>812</v>
      </c>
      <c r="AC411">
        <v>52</v>
      </c>
      <c r="AD411">
        <v>5.55</v>
      </c>
      <c r="AE411">
        <v>0.13</v>
      </c>
      <c r="AF411">
        <v>994</v>
      </c>
      <c r="AG411">
        <v>-12</v>
      </c>
      <c r="AH411">
        <v>13</v>
      </c>
      <c r="AI411">
        <v>11</v>
      </c>
      <c r="AJ411">
        <v>190.9</v>
      </c>
      <c r="AK411">
        <v>189.9</v>
      </c>
      <c r="AL411">
        <v>4.8</v>
      </c>
      <c r="AM411">
        <v>195</v>
      </c>
      <c r="AN411" t="s">
        <v>155</v>
      </c>
      <c r="AO411">
        <v>2</v>
      </c>
      <c r="AP411" s="42">
        <v>0.81045138888888879</v>
      </c>
      <c r="AQ411">
        <v>47.158610000000003</v>
      </c>
      <c r="AR411">
        <v>-88.485573000000002</v>
      </c>
      <c r="AS411">
        <v>311.3</v>
      </c>
      <c r="AT411">
        <v>34.1</v>
      </c>
      <c r="AU411">
        <v>11</v>
      </c>
      <c r="AV411">
        <v>10</v>
      </c>
      <c r="AW411" t="s">
        <v>403</v>
      </c>
      <c r="AX411">
        <v>1.1000000000000001</v>
      </c>
      <c r="AY411">
        <v>1.8</v>
      </c>
      <c r="AZ411">
        <v>2.2000000000000002</v>
      </c>
      <c r="BA411">
        <v>14.048999999999999</v>
      </c>
      <c r="BB411">
        <v>16.25</v>
      </c>
      <c r="BC411">
        <v>1.1599999999999999</v>
      </c>
      <c r="BD411">
        <v>12.385999999999999</v>
      </c>
      <c r="BE411">
        <v>3022.8150000000001</v>
      </c>
      <c r="BF411">
        <v>1.9379999999999999</v>
      </c>
      <c r="BG411">
        <v>4.5209999999999999</v>
      </c>
      <c r="BH411">
        <v>0</v>
      </c>
      <c r="BI411">
        <v>4.5209999999999999</v>
      </c>
      <c r="BJ411">
        <v>3.4089999999999998</v>
      </c>
      <c r="BK411">
        <v>0</v>
      </c>
      <c r="BL411">
        <v>3.4089999999999998</v>
      </c>
      <c r="BM411">
        <v>3.4834000000000001</v>
      </c>
      <c r="BQ411">
        <v>593.62599999999998</v>
      </c>
      <c r="BR411">
        <v>0.23291899999999999</v>
      </c>
      <c r="BS411">
        <v>0.28323700000000002</v>
      </c>
      <c r="BT411">
        <v>1.1079E-2</v>
      </c>
      <c r="BU411">
        <v>5.6069430000000002</v>
      </c>
      <c r="BV411">
        <f t="shared" si="6"/>
        <v>5.6930637000000006</v>
      </c>
    </row>
    <row r="412" spans="1:74" customFormat="1" x14ac:dyDescent="0.25">
      <c r="A412" s="40">
        <v>41703</v>
      </c>
      <c r="B412" s="41">
        <v>0.60219857638888896</v>
      </c>
      <c r="C412">
        <v>12.951000000000001</v>
      </c>
      <c r="D412">
        <v>8.0000000000000002E-3</v>
      </c>
      <c r="E412">
        <v>79.983206999999993</v>
      </c>
      <c r="F412">
        <v>133.30000000000001</v>
      </c>
      <c r="G412">
        <v>-7.3</v>
      </c>
      <c r="H412">
        <v>411</v>
      </c>
      <c r="J412">
        <v>3.6</v>
      </c>
      <c r="K412">
        <v>0.88980000000000004</v>
      </c>
      <c r="L412">
        <v>11.523999999999999</v>
      </c>
      <c r="M412">
        <v>7.1000000000000004E-3</v>
      </c>
      <c r="N412">
        <v>118.6211</v>
      </c>
      <c r="O412">
        <v>0</v>
      </c>
      <c r="P412">
        <v>118.6</v>
      </c>
      <c r="Q412">
        <v>89.4285</v>
      </c>
      <c r="R412">
        <v>0</v>
      </c>
      <c r="S412">
        <v>89.4</v>
      </c>
      <c r="T412">
        <v>411</v>
      </c>
      <c r="W412">
        <v>0</v>
      </c>
      <c r="X412">
        <v>3.2033999999999998</v>
      </c>
      <c r="Y412">
        <v>12.1</v>
      </c>
      <c r="Z412">
        <v>869</v>
      </c>
      <c r="AA412">
        <v>889</v>
      </c>
      <c r="AB412">
        <v>811</v>
      </c>
      <c r="AC412">
        <v>52</v>
      </c>
      <c r="AD412">
        <v>5.55</v>
      </c>
      <c r="AE412">
        <v>0.13</v>
      </c>
      <c r="AF412">
        <v>994</v>
      </c>
      <c r="AG412">
        <v>-12</v>
      </c>
      <c r="AH412">
        <v>13</v>
      </c>
      <c r="AI412">
        <v>11</v>
      </c>
      <c r="AJ412">
        <v>191</v>
      </c>
      <c r="AK412">
        <v>190</v>
      </c>
      <c r="AL412">
        <v>4.5999999999999996</v>
      </c>
      <c r="AM412">
        <v>195</v>
      </c>
      <c r="AN412" t="s">
        <v>155</v>
      </c>
      <c r="AO412">
        <v>2</v>
      </c>
      <c r="AP412" s="42">
        <v>0.81046296296296294</v>
      </c>
      <c r="AQ412">
        <v>47.158563000000001</v>
      </c>
      <c r="AR412">
        <v>-88.485405</v>
      </c>
      <c r="AS412">
        <v>311.10000000000002</v>
      </c>
      <c r="AT412">
        <v>32.1</v>
      </c>
      <c r="AU412">
        <v>11</v>
      </c>
      <c r="AV412">
        <v>10</v>
      </c>
      <c r="AW412" t="s">
        <v>403</v>
      </c>
      <c r="AX412">
        <v>1.1000000000000001</v>
      </c>
      <c r="AY412">
        <v>1.8</v>
      </c>
      <c r="AZ412">
        <v>2.2000000000000002</v>
      </c>
      <c r="BA412">
        <v>14.048999999999999</v>
      </c>
      <c r="BB412">
        <v>16.27</v>
      </c>
      <c r="BC412">
        <v>1.1599999999999999</v>
      </c>
      <c r="BD412">
        <v>12.379</v>
      </c>
      <c r="BE412">
        <v>3023.761</v>
      </c>
      <c r="BF412">
        <v>1.1890000000000001</v>
      </c>
      <c r="BG412">
        <v>3.2589999999999999</v>
      </c>
      <c r="BH412">
        <v>0</v>
      </c>
      <c r="BI412">
        <v>3.2589999999999999</v>
      </c>
      <c r="BJ412">
        <v>2.4569999999999999</v>
      </c>
      <c r="BK412">
        <v>0</v>
      </c>
      <c r="BL412">
        <v>2.4569999999999999</v>
      </c>
      <c r="BM412">
        <v>3.5632999999999999</v>
      </c>
      <c r="BQ412">
        <v>611.16700000000003</v>
      </c>
      <c r="BR412">
        <v>0.22586899999999999</v>
      </c>
      <c r="BS412">
        <v>0.28392099999999998</v>
      </c>
      <c r="BT412">
        <v>1.1920999999999999E-2</v>
      </c>
      <c r="BU412">
        <v>5.4372319999999998</v>
      </c>
      <c r="BV412">
        <f t="shared" si="6"/>
        <v>5.7068120999999996</v>
      </c>
    </row>
    <row r="413" spans="1:74" customFormat="1" x14ac:dyDescent="0.25">
      <c r="A413" s="40">
        <v>41703</v>
      </c>
      <c r="B413" s="41">
        <v>0.602210150462963</v>
      </c>
      <c r="C413">
        <v>12.601000000000001</v>
      </c>
      <c r="D413">
        <v>7.1999999999999998E-3</v>
      </c>
      <c r="E413">
        <v>71.586901999999995</v>
      </c>
      <c r="F413">
        <v>110.3</v>
      </c>
      <c r="G413">
        <v>-7.1</v>
      </c>
      <c r="H413">
        <v>435.5</v>
      </c>
      <c r="J413">
        <v>3.6</v>
      </c>
      <c r="K413">
        <v>0.89280000000000004</v>
      </c>
      <c r="L413">
        <v>11.249499999999999</v>
      </c>
      <c r="M413">
        <v>6.4000000000000003E-3</v>
      </c>
      <c r="N413">
        <v>98.476500000000001</v>
      </c>
      <c r="O413">
        <v>0</v>
      </c>
      <c r="P413">
        <v>98.5</v>
      </c>
      <c r="Q413">
        <v>74.241399999999999</v>
      </c>
      <c r="R413">
        <v>0</v>
      </c>
      <c r="S413">
        <v>74.2</v>
      </c>
      <c r="T413">
        <v>435.53870000000001</v>
      </c>
      <c r="W413">
        <v>0</v>
      </c>
      <c r="X413">
        <v>3.2139000000000002</v>
      </c>
      <c r="Y413">
        <v>12.1</v>
      </c>
      <c r="Z413">
        <v>869</v>
      </c>
      <c r="AA413">
        <v>889</v>
      </c>
      <c r="AB413">
        <v>810</v>
      </c>
      <c r="AC413">
        <v>52</v>
      </c>
      <c r="AD413">
        <v>5.55</v>
      </c>
      <c r="AE413">
        <v>0.13</v>
      </c>
      <c r="AF413">
        <v>994</v>
      </c>
      <c r="AG413">
        <v>-12</v>
      </c>
      <c r="AH413">
        <v>13</v>
      </c>
      <c r="AI413">
        <v>11</v>
      </c>
      <c r="AJ413">
        <v>190.1</v>
      </c>
      <c r="AK413">
        <v>190</v>
      </c>
      <c r="AL413">
        <v>5.2</v>
      </c>
      <c r="AM413">
        <v>195</v>
      </c>
      <c r="AN413" t="s">
        <v>155</v>
      </c>
      <c r="AO413">
        <v>2</v>
      </c>
      <c r="AP413" s="42">
        <v>0.81047453703703709</v>
      </c>
      <c r="AQ413">
        <v>47.158529999999999</v>
      </c>
      <c r="AR413">
        <v>-88.485237999999995</v>
      </c>
      <c r="AS413">
        <v>311.2</v>
      </c>
      <c r="AT413">
        <v>30.6</v>
      </c>
      <c r="AU413">
        <v>11</v>
      </c>
      <c r="AV413">
        <v>10</v>
      </c>
      <c r="AW413" t="s">
        <v>403</v>
      </c>
      <c r="AX413">
        <v>1.2</v>
      </c>
      <c r="AY413">
        <v>1.9</v>
      </c>
      <c r="AZ413">
        <v>2.2000000000000002</v>
      </c>
      <c r="BA413">
        <v>14.048999999999999</v>
      </c>
      <c r="BB413">
        <v>16.690000000000001</v>
      </c>
      <c r="BC413">
        <v>1.19</v>
      </c>
      <c r="BD413">
        <v>12.013</v>
      </c>
      <c r="BE413">
        <v>3023.2440000000001</v>
      </c>
      <c r="BF413">
        <v>1.093</v>
      </c>
      <c r="BG413">
        <v>2.7709999999999999</v>
      </c>
      <c r="BH413">
        <v>0</v>
      </c>
      <c r="BI413">
        <v>2.7709999999999999</v>
      </c>
      <c r="BJ413">
        <v>2.089</v>
      </c>
      <c r="BK413">
        <v>0</v>
      </c>
      <c r="BL413">
        <v>2.089</v>
      </c>
      <c r="BM413">
        <v>3.8675000000000002</v>
      </c>
      <c r="BQ413">
        <v>628.024</v>
      </c>
      <c r="BR413">
        <v>0.20658000000000001</v>
      </c>
      <c r="BS413">
        <v>0.28215800000000002</v>
      </c>
      <c r="BT413">
        <v>1.2E-2</v>
      </c>
      <c r="BU413">
        <v>4.9728979999999998</v>
      </c>
      <c r="BV413">
        <f t="shared" si="6"/>
        <v>5.6713758000000007</v>
      </c>
    </row>
    <row r="414" spans="1:74" customFormat="1" x14ac:dyDescent="0.25">
      <c r="A414" s="40">
        <v>41703</v>
      </c>
      <c r="B414" s="41">
        <v>0.60222172453703704</v>
      </c>
      <c r="C414">
        <v>12.304</v>
      </c>
      <c r="D414">
        <v>8.3000000000000001E-3</v>
      </c>
      <c r="E414">
        <v>83.251633999999996</v>
      </c>
      <c r="F414">
        <v>99</v>
      </c>
      <c r="G414">
        <v>-7</v>
      </c>
      <c r="H414">
        <v>403.5</v>
      </c>
      <c r="J414">
        <v>3.5</v>
      </c>
      <c r="K414">
        <v>0.8952</v>
      </c>
      <c r="L414">
        <v>11.0151</v>
      </c>
      <c r="M414">
        <v>7.4999999999999997E-3</v>
      </c>
      <c r="N414">
        <v>88.5886</v>
      </c>
      <c r="O414">
        <v>0</v>
      </c>
      <c r="P414">
        <v>88.6</v>
      </c>
      <c r="Q414">
        <v>66.787000000000006</v>
      </c>
      <c r="R414">
        <v>0</v>
      </c>
      <c r="S414">
        <v>66.8</v>
      </c>
      <c r="T414">
        <v>403.4742</v>
      </c>
      <c r="W414">
        <v>0</v>
      </c>
      <c r="X414">
        <v>3.1333000000000002</v>
      </c>
      <c r="Y414">
        <v>12.1</v>
      </c>
      <c r="Z414">
        <v>868</v>
      </c>
      <c r="AA414">
        <v>888</v>
      </c>
      <c r="AB414">
        <v>810</v>
      </c>
      <c r="AC414">
        <v>52</v>
      </c>
      <c r="AD414">
        <v>5.55</v>
      </c>
      <c r="AE414">
        <v>0.13</v>
      </c>
      <c r="AF414">
        <v>994</v>
      </c>
      <c r="AG414">
        <v>-12</v>
      </c>
      <c r="AH414">
        <v>13</v>
      </c>
      <c r="AI414">
        <v>11</v>
      </c>
      <c r="AJ414">
        <v>190</v>
      </c>
      <c r="AK414">
        <v>190</v>
      </c>
      <c r="AL414">
        <v>5.5</v>
      </c>
      <c r="AM414">
        <v>195</v>
      </c>
      <c r="AN414" t="s">
        <v>155</v>
      </c>
      <c r="AO414">
        <v>2</v>
      </c>
      <c r="AP414" s="42">
        <v>0.81048611111111113</v>
      </c>
      <c r="AQ414">
        <v>47.158504999999998</v>
      </c>
      <c r="AR414">
        <v>-88.485072000000002</v>
      </c>
      <c r="AS414">
        <v>311.10000000000002</v>
      </c>
      <c r="AT414">
        <v>29.3</v>
      </c>
      <c r="AU414">
        <v>11</v>
      </c>
      <c r="AV414">
        <v>10</v>
      </c>
      <c r="AW414" t="s">
        <v>403</v>
      </c>
      <c r="AX414">
        <v>1.2</v>
      </c>
      <c r="AY414">
        <v>1.9</v>
      </c>
      <c r="AZ414">
        <v>2.2000000000000002</v>
      </c>
      <c r="BA414">
        <v>14.048999999999999</v>
      </c>
      <c r="BB414">
        <v>17.07</v>
      </c>
      <c r="BC414">
        <v>1.22</v>
      </c>
      <c r="BD414">
        <v>11.702</v>
      </c>
      <c r="BE414">
        <v>3023.7750000000001</v>
      </c>
      <c r="BF414">
        <v>1.302</v>
      </c>
      <c r="BG414">
        <v>2.5470000000000002</v>
      </c>
      <c r="BH414">
        <v>0</v>
      </c>
      <c r="BI414">
        <v>2.5470000000000002</v>
      </c>
      <c r="BJ414">
        <v>1.92</v>
      </c>
      <c r="BK414">
        <v>0</v>
      </c>
      <c r="BL414">
        <v>1.92</v>
      </c>
      <c r="BM414">
        <v>3.6596000000000002</v>
      </c>
      <c r="BQ414">
        <v>625.41</v>
      </c>
      <c r="BR414">
        <v>0.14974000000000001</v>
      </c>
      <c r="BS414">
        <v>0.28292099999999998</v>
      </c>
      <c r="BT414">
        <v>1.1079E-2</v>
      </c>
      <c r="BU414">
        <v>3.604616</v>
      </c>
      <c r="BV414">
        <f t="shared" si="6"/>
        <v>5.6867121000000003</v>
      </c>
    </row>
    <row r="415" spans="1:74" customFormat="1" x14ac:dyDescent="0.25">
      <c r="A415" s="40">
        <v>41703</v>
      </c>
      <c r="B415" s="41">
        <v>0.60223329861111108</v>
      </c>
      <c r="C415">
        <v>12.396000000000001</v>
      </c>
      <c r="D415">
        <v>8.9999999999999993E-3</v>
      </c>
      <c r="E415">
        <v>90</v>
      </c>
      <c r="F415">
        <v>88.7</v>
      </c>
      <c r="G415">
        <v>-1.3</v>
      </c>
      <c r="H415">
        <v>404.7</v>
      </c>
      <c r="J415">
        <v>3.4</v>
      </c>
      <c r="K415">
        <v>0.89439999999999997</v>
      </c>
      <c r="L415">
        <v>11.086600000000001</v>
      </c>
      <c r="M415">
        <v>8.0000000000000002E-3</v>
      </c>
      <c r="N415">
        <v>79.318700000000007</v>
      </c>
      <c r="O415">
        <v>0</v>
      </c>
      <c r="P415">
        <v>79.3</v>
      </c>
      <c r="Q415">
        <v>59.798400000000001</v>
      </c>
      <c r="R415">
        <v>0</v>
      </c>
      <c r="S415">
        <v>59.8</v>
      </c>
      <c r="T415">
        <v>404.67419999999998</v>
      </c>
      <c r="W415">
        <v>0</v>
      </c>
      <c r="X415">
        <v>3.0407999999999999</v>
      </c>
      <c r="Y415">
        <v>12</v>
      </c>
      <c r="Z415">
        <v>869</v>
      </c>
      <c r="AA415">
        <v>889</v>
      </c>
      <c r="AB415">
        <v>809</v>
      </c>
      <c r="AC415">
        <v>52</v>
      </c>
      <c r="AD415">
        <v>5.55</v>
      </c>
      <c r="AE415">
        <v>0.13</v>
      </c>
      <c r="AF415">
        <v>994</v>
      </c>
      <c r="AG415">
        <v>-12</v>
      </c>
      <c r="AH415">
        <v>13</v>
      </c>
      <c r="AI415">
        <v>11</v>
      </c>
      <c r="AJ415">
        <v>190</v>
      </c>
      <c r="AK415">
        <v>190</v>
      </c>
      <c r="AL415">
        <v>5</v>
      </c>
      <c r="AM415">
        <v>195</v>
      </c>
      <c r="AN415" t="s">
        <v>155</v>
      </c>
      <c r="AO415">
        <v>2</v>
      </c>
      <c r="AP415" s="42">
        <v>0.81049768518518517</v>
      </c>
      <c r="AQ415">
        <v>47.158498000000002</v>
      </c>
      <c r="AR415">
        <v>-88.484913000000006</v>
      </c>
      <c r="AS415">
        <v>311</v>
      </c>
      <c r="AT415">
        <v>27.7</v>
      </c>
      <c r="AU415">
        <v>11</v>
      </c>
      <c r="AV415">
        <v>10</v>
      </c>
      <c r="AW415" t="s">
        <v>403</v>
      </c>
      <c r="AX415">
        <v>1.1000000000000001</v>
      </c>
      <c r="AY415">
        <v>1.7</v>
      </c>
      <c r="AZ415">
        <v>2.1</v>
      </c>
      <c r="BA415">
        <v>14.048999999999999</v>
      </c>
      <c r="BB415">
        <v>16.95</v>
      </c>
      <c r="BC415">
        <v>1.21</v>
      </c>
      <c r="BD415">
        <v>11.811999999999999</v>
      </c>
      <c r="BE415">
        <v>3023.5929999999998</v>
      </c>
      <c r="BF415">
        <v>1.397</v>
      </c>
      <c r="BG415">
        <v>2.2650000000000001</v>
      </c>
      <c r="BH415">
        <v>0</v>
      </c>
      <c r="BI415">
        <v>2.2650000000000001</v>
      </c>
      <c r="BJ415">
        <v>1.708</v>
      </c>
      <c r="BK415">
        <v>0</v>
      </c>
      <c r="BL415">
        <v>1.708</v>
      </c>
      <c r="BM415">
        <v>3.6465999999999998</v>
      </c>
      <c r="BQ415">
        <v>602.99400000000003</v>
      </c>
      <c r="BR415">
        <v>0.15328900000000001</v>
      </c>
      <c r="BS415">
        <v>0.28207900000000002</v>
      </c>
      <c r="BT415">
        <v>1.1920999999999999E-2</v>
      </c>
      <c r="BU415">
        <v>3.6900490000000001</v>
      </c>
      <c r="BV415">
        <f t="shared" si="6"/>
        <v>5.6697879000000011</v>
      </c>
    </row>
    <row r="416" spans="1:74" customFormat="1" x14ac:dyDescent="0.25">
      <c r="A416" s="40">
        <v>41703</v>
      </c>
      <c r="B416" s="41">
        <v>0.60224487268518512</v>
      </c>
      <c r="C416">
        <v>12.64</v>
      </c>
      <c r="D416">
        <v>8.9999999999999993E-3</v>
      </c>
      <c r="E416">
        <v>90</v>
      </c>
      <c r="F416">
        <v>77.599999999999994</v>
      </c>
      <c r="G416">
        <v>1.6</v>
      </c>
      <c r="H416">
        <v>470</v>
      </c>
      <c r="J416">
        <v>3.3</v>
      </c>
      <c r="K416">
        <v>0.89239999999999997</v>
      </c>
      <c r="L416">
        <v>11.2797</v>
      </c>
      <c r="M416">
        <v>8.0000000000000002E-3</v>
      </c>
      <c r="N416">
        <v>69.206500000000005</v>
      </c>
      <c r="O416">
        <v>1.4137</v>
      </c>
      <c r="P416">
        <v>70.599999999999994</v>
      </c>
      <c r="Q416">
        <v>52.174799999999998</v>
      </c>
      <c r="R416">
        <v>1.0658000000000001</v>
      </c>
      <c r="S416">
        <v>53.2</v>
      </c>
      <c r="T416">
        <v>469.9751</v>
      </c>
      <c r="W416">
        <v>0</v>
      </c>
      <c r="X416">
        <v>2.9447999999999999</v>
      </c>
      <c r="Y416">
        <v>12.1</v>
      </c>
      <c r="Z416">
        <v>868</v>
      </c>
      <c r="AA416">
        <v>889</v>
      </c>
      <c r="AB416">
        <v>810</v>
      </c>
      <c r="AC416">
        <v>52</v>
      </c>
      <c r="AD416">
        <v>5.55</v>
      </c>
      <c r="AE416">
        <v>0.13</v>
      </c>
      <c r="AF416">
        <v>994</v>
      </c>
      <c r="AG416">
        <v>-12</v>
      </c>
      <c r="AH416">
        <v>13</v>
      </c>
      <c r="AI416">
        <v>11</v>
      </c>
      <c r="AJ416">
        <v>190.9</v>
      </c>
      <c r="AK416">
        <v>190</v>
      </c>
      <c r="AL416">
        <v>5.0999999999999996</v>
      </c>
      <c r="AM416">
        <v>195</v>
      </c>
      <c r="AN416" t="s">
        <v>155</v>
      </c>
      <c r="AO416">
        <v>2</v>
      </c>
      <c r="AP416" s="42">
        <v>0.81050925925925921</v>
      </c>
      <c r="AQ416">
        <v>47.158503000000003</v>
      </c>
      <c r="AR416">
        <v>-88.484764999999996</v>
      </c>
      <c r="AS416">
        <v>310.89999999999998</v>
      </c>
      <c r="AT416">
        <v>25.9</v>
      </c>
      <c r="AU416">
        <v>11</v>
      </c>
      <c r="AV416">
        <v>11</v>
      </c>
      <c r="AW416" t="s">
        <v>392</v>
      </c>
      <c r="AX416">
        <v>0.9</v>
      </c>
      <c r="AY416">
        <v>1.7</v>
      </c>
      <c r="AZ416">
        <v>2</v>
      </c>
      <c r="BA416">
        <v>14.048999999999999</v>
      </c>
      <c r="BB416">
        <v>16.63</v>
      </c>
      <c r="BC416">
        <v>1.18</v>
      </c>
      <c r="BD416">
        <v>12.06</v>
      </c>
      <c r="BE416">
        <v>3021.89</v>
      </c>
      <c r="BF416">
        <v>1.369</v>
      </c>
      <c r="BG416">
        <v>1.9419999999999999</v>
      </c>
      <c r="BH416">
        <v>0.04</v>
      </c>
      <c r="BI416">
        <v>1.9810000000000001</v>
      </c>
      <c r="BJ416">
        <v>1.464</v>
      </c>
      <c r="BK416">
        <v>0.03</v>
      </c>
      <c r="BL416">
        <v>1.494</v>
      </c>
      <c r="BM416">
        <v>4.1601999999999997</v>
      </c>
      <c r="BQ416">
        <v>573.64200000000005</v>
      </c>
      <c r="BR416">
        <v>0.16136800000000001</v>
      </c>
      <c r="BS416">
        <v>0.28568399999999999</v>
      </c>
      <c r="BT416">
        <v>1.1079E-2</v>
      </c>
      <c r="BU416">
        <v>3.884531</v>
      </c>
      <c r="BV416">
        <f t="shared" si="6"/>
        <v>5.7422484000000003</v>
      </c>
    </row>
    <row r="417" spans="1:74" customFormat="1" x14ac:dyDescent="0.25">
      <c r="A417" s="40">
        <v>41703</v>
      </c>
      <c r="B417" s="41">
        <v>0.60225644675925927</v>
      </c>
      <c r="C417">
        <v>12.680999999999999</v>
      </c>
      <c r="D417">
        <v>9.2999999999999992E-3</v>
      </c>
      <c r="E417">
        <v>93.35</v>
      </c>
      <c r="F417">
        <v>71.3</v>
      </c>
      <c r="G417">
        <v>2</v>
      </c>
      <c r="H417">
        <v>496.6</v>
      </c>
      <c r="J417">
        <v>3.3</v>
      </c>
      <c r="K417">
        <v>0.89200000000000002</v>
      </c>
      <c r="L417">
        <v>11.3117</v>
      </c>
      <c r="M417">
        <v>8.3000000000000001E-3</v>
      </c>
      <c r="N417">
        <v>63.564300000000003</v>
      </c>
      <c r="O417">
        <v>1.7968</v>
      </c>
      <c r="P417">
        <v>65.400000000000006</v>
      </c>
      <c r="Q417">
        <v>47.921199999999999</v>
      </c>
      <c r="R417">
        <v>1.3546</v>
      </c>
      <c r="S417">
        <v>49.3</v>
      </c>
      <c r="T417">
        <v>496.64030000000002</v>
      </c>
      <c r="W417">
        <v>0</v>
      </c>
      <c r="X417">
        <v>2.9436</v>
      </c>
      <c r="Y417">
        <v>12.1</v>
      </c>
      <c r="Z417">
        <v>868</v>
      </c>
      <c r="AA417">
        <v>890</v>
      </c>
      <c r="AB417">
        <v>812</v>
      </c>
      <c r="AC417">
        <v>52</v>
      </c>
      <c r="AD417">
        <v>5.55</v>
      </c>
      <c r="AE417">
        <v>0.13</v>
      </c>
      <c r="AF417">
        <v>994</v>
      </c>
      <c r="AG417">
        <v>-12</v>
      </c>
      <c r="AH417">
        <v>13</v>
      </c>
      <c r="AI417">
        <v>11</v>
      </c>
      <c r="AJ417">
        <v>191</v>
      </c>
      <c r="AK417">
        <v>190</v>
      </c>
      <c r="AL417">
        <v>5</v>
      </c>
      <c r="AM417">
        <v>195</v>
      </c>
      <c r="AN417" t="s">
        <v>155</v>
      </c>
      <c r="AO417">
        <v>2</v>
      </c>
      <c r="AP417" s="42">
        <v>0.81052083333333336</v>
      </c>
      <c r="AQ417">
        <v>47.158517000000003</v>
      </c>
      <c r="AR417">
        <v>-88.484627000000003</v>
      </c>
      <c r="AS417">
        <v>310.7</v>
      </c>
      <c r="AT417">
        <v>24.4</v>
      </c>
      <c r="AU417">
        <v>11</v>
      </c>
      <c r="AV417">
        <v>11</v>
      </c>
      <c r="AW417" t="s">
        <v>392</v>
      </c>
      <c r="AX417">
        <v>0.9</v>
      </c>
      <c r="AY417">
        <v>1.7</v>
      </c>
      <c r="AZ417">
        <v>2</v>
      </c>
      <c r="BA417">
        <v>14.048999999999999</v>
      </c>
      <c r="BB417">
        <v>16.579999999999998</v>
      </c>
      <c r="BC417">
        <v>1.18</v>
      </c>
      <c r="BD417">
        <v>12.108000000000001</v>
      </c>
      <c r="BE417">
        <v>3021.1109999999999</v>
      </c>
      <c r="BF417">
        <v>1.415</v>
      </c>
      <c r="BG417">
        <v>1.778</v>
      </c>
      <c r="BH417">
        <v>0.05</v>
      </c>
      <c r="BI417">
        <v>1.8280000000000001</v>
      </c>
      <c r="BJ417">
        <v>1.34</v>
      </c>
      <c r="BK417">
        <v>3.7999999999999999E-2</v>
      </c>
      <c r="BL417">
        <v>1.3779999999999999</v>
      </c>
      <c r="BM417">
        <v>4.3826999999999998</v>
      </c>
      <c r="BQ417">
        <v>571.63199999999995</v>
      </c>
      <c r="BR417">
        <v>0.131607</v>
      </c>
      <c r="BS417">
        <v>0.28599999999999998</v>
      </c>
      <c r="BT417">
        <v>1.1920999999999999E-2</v>
      </c>
      <c r="BU417">
        <v>3.16811</v>
      </c>
      <c r="BV417">
        <f t="shared" si="6"/>
        <v>5.7485999999999997</v>
      </c>
    </row>
    <row r="418" spans="1:74" customFormat="1" x14ac:dyDescent="0.25">
      <c r="A418" s="40">
        <v>41703</v>
      </c>
      <c r="B418" s="41">
        <v>0.60226802083333331</v>
      </c>
      <c r="C418">
        <v>12.744</v>
      </c>
      <c r="D418">
        <v>1.0999999999999999E-2</v>
      </c>
      <c r="E418">
        <v>110</v>
      </c>
      <c r="F418">
        <v>67.5</v>
      </c>
      <c r="G418">
        <v>2.1</v>
      </c>
      <c r="H418">
        <v>551.5</v>
      </c>
      <c r="J418">
        <v>3.3</v>
      </c>
      <c r="K418">
        <v>0.89149999999999996</v>
      </c>
      <c r="L418">
        <v>11.3612</v>
      </c>
      <c r="M418">
        <v>9.7999999999999997E-3</v>
      </c>
      <c r="N418">
        <v>60.176699999999997</v>
      </c>
      <c r="O418">
        <v>1.8591</v>
      </c>
      <c r="P418">
        <v>62</v>
      </c>
      <c r="Q418">
        <v>45.367199999999997</v>
      </c>
      <c r="R418">
        <v>1.4016</v>
      </c>
      <c r="S418">
        <v>46.8</v>
      </c>
      <c r="T418">
        <v>551.45399999999995</v>
      </c>
      <c r="W418">
        <v>0</v>
      </c>
      <c r="X418">
        <v>2.9420999999999999</v>
      </c>
      <c r="Y418">
        <v>12.1</v>
      </c>
      <c r="Z418">
        <v>869</v>
      </c>
      <c r="AA418">
        <v>889</v>
      </c>
      <c r="AB418">
        <v>811</v>
      </c>
      <c r="AC418">
        <v>52</v>
      </c>
      <c r="AD418">
        <v>5.55</v>
      </c>
      <c r="AE418">
        <v>0.13</v>
      </c>
      <c r="AF418">
        <v>994</v>
      </c>
      <c r="AG418">
        <v>-12</v>
      </c>
      <c r="AH418">
        <v>13</v>
      </c>
      <c r="AI418">
        <v>11</v>
      </c>
      <c r="AJ418">
        <v>191</v>
      </c>
      <c r="AK418">
        <v>190</v>
      </c>
      <c r="AL418">
        <v>5.0999999999999996</v>
      </c>
      <c r="AM418">
        <v>195</v>
      </c>
      <c r="AN418" t="s">
        <v>155</v>
      </c>
      <c r="AO418">
        <v>2</v>
      </c>
      <c r="AP418" s="42">
        <v>0.81053240740740751</v>
      </c>
      <c r="AQ418">
        <v>47.158541999999997</v>
      </c>
      <c r="AR418">
        <v>-88.484498000000002</v>
      </c>
      <c r="AS418">
        <v>310.39999999999998</v>
      </c>
      <c r="AT418">
        <v>23.1</v>
      </c>
      <c r="AU418">
        <v>11</v>
      </c>
      <c r="AV418">
        <v>11</v>
      </c>
      <c r="AW418" t="s">
        <v>392</v>
      </c>
      <c r="AX418">
        <v>1</v>
      </c>
      <c r="AY418">
        <v>1.7</v>
      </c>
      <c r="AZ418">
        <v>2</v>
      </c>
      <c r="BA418">
        <v>14.048999999999999</v>
      </c>
      <c r="BB418">
        <v>16.489999999999998</v>
      </c>
      <c r="BC418">
        <v>1.17</v>
      </c>
      <c r="BD418">
        <v>12.176</v>
      </c>
      <c r="BE418">
        <v>3019.2849999999999</v>
      </c>
      <c r="BF418">
        <v>1.659</v>
      </c>
      <c r="BG418">
        <v>1.675</v>
      </c>
      <c r="BH418">
        <v>5.1999999999999998E-2</v>
      </c>
      <c r="BI418">
        <v>1.726</v>
      </c>
      <c r="BJ418">
        <v>1.2629999999999999</v>
      </c>
      <c r="BK418">
        <v>3.9E-2</v>
      </c>
      <c r="BL418">
        <v>1.302</v>
      </c>
      <c r="BM418">
        <v>4.8422999999999998</v>
      </c>
      <c r="BQ418">
        <v>568.49900000000002</v>
      </c>
      <c r="BR418">
        <v>0.157551</v>
      </c>
      <c r="BS418">
        <v>0.28415800000000002</v>
      </c>
      <c r="BT418">
        <v>1.2E-2</v>
      </c>
      <c r="BU418">
        <v>3.792646</v>
      </c>
      <c r="BV418">
        <f t="shared" si="6"/>
        <v>5.7115758000000012</v>
      </c>
    </row>
    <row r="419" spans="1:74" customFormat="1" x14ac:dyDescent="0.25">
      <c r="A419" s="40">
        <v>41703</v>
      </c>
      <c r="B419" s="41">
        <v>0.60227959490740746</v>
      </c>
      <c r="C419">
        <v>12.54</v>
      </c>
      <c r="D419">
        <v>1.0999999999999999E-2</v>
      </c>
      <c r="E419">
        <v>110</v>
      </c>
      <c r="F419">
        <v>67.099999999999994</v>
      </c>
      <c r="G419">
        <v>-0.9</v>
      </c>
      <c r="H419">
        <v>618.70000000000005</v>
      </c>
      <c r="J419">
        <v>3.45</v>
      </c>
      <c r="K419">
        <v>0.89300000000000002</v>
      </c>
      <c r="L419">
        <v>11.1982</v>
      </c>
      <c r="M419">
        <v>9.7999999999999997E-3</v>
      </c>
      <c r="N419">
        <v>59.9193</v>
      </c>
      <c r="O419">
        <v>0</v>
      </c>
      <c r="P419">
        <v>59.9</v>
      </c>
      <c r="Q419">
        <v>45.173200000000001</v>
      </c>
      <c r="R419">
        <v>0</v>
      </c>
      <c r="S419">
        <v>45.2</v>
      </c>
      <c r="T419">
        <v>618.65809999999999</v>
      </c>
      <c r="W419">
        <v>0</v>
      </c>
      <c r="X419">
        <v>3.0785</v>
      </c>
      <c r="Y419">
        <v>12.1</v>
      </c>
      <c r="Z419">
        <v>869</v>
      </c>
      <c r="AA419">
        <v>890</v>
      </c>
      <c r="AB419">
        <v>812</v>
      </c>
      <c r="AC419">
        <v>52</v>
      </c>
      <c r="AD419">
        <v>5.55</v>
      </c>
      <c r="AE419">
        <v>0.13</v>
      </c>
      <c r="AF419">
        <v>994</v>
      </c>
      <c r="AG419">
        <v>-12</v>
      </c>
      <c r="AH419">
        <v>13.92008</v>
      </c>
      <c r="AI419">
        <v>11</v>
      </c>
      <c r="AJ419">
        <v>191</v>
      </c>
      <c r="AK419">
        <v>189.1</v>
      </c>
      <c r="AL419">
        <v>5</v>
      </c>
      <c r="AM419">
        <v>195</v>
      </c>
      <c r="AN419" t="s">
        <v>155</v>
      </c>
      <c r="AO419">
        <v>2</v>
      </c>
      <c r="AP419" s="42">
        <v>0.81054398148148143</v>
      </c>
      <c r="AQ419">
        <v>47.158588000000002</v>
      </c>
      <c r="AR419">
        <v>-88.484380000000002</v>
      </c>
      <c r="AS419">
        <v>310.3</v>
      </c>
      <c r="AT419">
        <v>22.4</v>
      </c>
      <c r="AU419">
        <v>11</v>
      </c>
      <c r="AV419">
        <v>11</v>
      </c>
      <c r="AW419" t="s">
        <v>392</v>
      </c>
      <c r="AX419">
        <v>1</v>
      </c>
      <c r="AY419">
        <v>1.8</v>
      </c>
      <c r="AZ419">
        <v>2</v>
      </c>
      <c r="BA419">
        <v>14.048999999999999</v>
      </c>
      <c r="BB419">
        <v>16.73</v>
      </c>
      <c r="BC419">
        <v>1.19</v>
      </c>
      <c r="BD419">
        <v>11.984</v>
      </c>
      <c r="BE419">
        <v>3017.3780000000002</v>
      </c>
      <c r="BF419">
        <v>1.6850000000000001</v>
      </c>
      <c r="BG419">
        <v>1.6910000000000001</v>
      </c>
      <c r="BH419">
        <v>0</v>
      </c>
      <c r="BI419">
        <v>1.6910000000000001</v>
      </c>
      <c r="BJ419">
        <v>1.2749999999999999</v>
      </c>
      <c r="BK419">
        <v>0</v>
      </c>
      <c r="BL419">
        <v>1.2749999999999999</v>
      </c>
      <c r="BM419">
        <v>5.508</v>
      </c>
      <c r="BQ419">
        <v>603.13499999999999</v>
      </c>
      <c r="BR419">
        <v>0.15908</v>
      </c>
      <c r="BS419">
        <v>0.28676000000000001</v>
      </c>
      <c r="BT419">
        <v>1.2E-2</v>
      </c>
      <c r="BU419">
        <v>3.8294519999999999</v>
      </c>
      <c r="BV419">
        <f t="shared" si="6"/>
        <v>5.7638760000000007</v>
      </c>
    </row>
    <row r="420" spans="1:74" customFormat="1" x14ac:dyDescent="0.25">
      <c r="A420" s="40">
        <v>41703</v>
      </c>
      <c r="B420" s="41">
        <v>0.6022911689814815</v>
      </c>
      <c r="C420">
        <v>12.33</v>
      </c>
      <c r="D420">
        <v>2.5700000000000001E-2</v>
      </c>
      <c r="E420">
        <v>256.97713800000002</v>
      </c>
      <c r="F420">
        <v>68.400000000000006</v>
      </c>
      <c r="G420">
        <v>-7.3</v>
      </c>
      <c r="H420">
        <v>817.2</v>
      </c>
      <c r="J420">
        <v>3.5</v>
      </c>
      <c r="K420">
        <v>0.89429999999999998</v>
      </c>
      <c r="L420">
        <v>11.026400000000001</v>
      </c>
      <c r="M420">
        <v>2.3E-2</v>
      </c>
      <c r="N420">
        <v>61.197600000000001</v>
      </c>
      <c r="O420">
        <v>0</v>
      </c>
      <c r="P420">
        <v>61.2</v>
      </c>
      <c r="Q420">
        <v>46.136899999999997</v>
      </c>
      <c r="R420">
        <v>0</v>
      </c>
      <c r="S420">
        <v>46.1</v>
      </c>
      <c r="T420">
        <v>817.24350000000004</v>
      </c>
      <c r="W420">
        <v>0</v>
      </c>
      <c r="X420">
        <v>3.13</v>
      </c>
      <c r="Y420">
        <v>12.1</v>
      </c>
      <c r="Z420">
        <v>869</v>
      </c>
      <c r="AA420">
        <v>890</v>
      </c>
      <c r="AB420">
        <v>813</v>
      </c>
      <c r="AC420">
        <v>52</v>
      </c>
      <c r="AD420">
        <v>5.55</v>
      </c>
      <c r="AE420">
        <v>0.13</v>
      </c>
      <c r="AF420">
        <v>994</v>
      </c>
      <c r="AG420">
        <v>-12</v>
      </c>
      <c r="AH420">
        <v>13.079079</v>
      </c>
      <c r="AI420">
        <v>11</v>
      </c>
      <c r="AJ420">
        <v>191</v>
      </c>
      <c r="AK420">
        <v>189</v>
      </c>
      <c r="AL420">
        <v>4.8</v>
      </c>
      <c r="AM420">
        <v>195</v>
      </c>
      <c r="AN420" t="s">
        <v>155</v>
      </c>
      <c r="AO420">
        <v>2</v>
      </c>
      <c r="AP420" s="42">
        <v>0.81055555555555558</v>
      </c>
      <c r="AQ420">
        <v>47.158617999999997</v>
      </c>
      <c r="AR420">
        <v>-88.484256999999999</v>
      </c>
      <c r="AS420">
        <v>310.10000000000002</v>
      </c>
      <c r="AT420">
        <v>22.4</v>
      </c>
      <c r="AU420">
        <v>11</v>
      </c>
      <c r="AV420">
        <v>11</v>
      </c>
      <c r="AW420" t="s">
        <v>392</v>
      </c>
      <c r="AX420">
        <v>1</v>
      </c>
      <c r="AY420">
        <v>1.8</v>
      </c>
      <c r="AZ420">
        <v>2</v>
      </c>
      <c r="BA420">
        <v>14.048999999999999</v>
      </c>
      <c r="BB420">
        <v>16.95</v>
      </c>
      <c r="BC420">
        <v>1.21</v>
      </c>
      <c r="BD420">
        <v>11.821999999999999</v>
      </c>
      <c r="BE420">
        <v>3008.2620000000002</v>
      </c>
      <c r="BF420">
        <v>3.99</v>
      </c>
      <c r="BG420">
        <v>1.748</v>
      </c>
      <c r="BH420">
        <v>0</v>
      </c>
      <c r="BI420">
        <v>1.748</v>
      </c>
      <c r="BJ420">
        <v>1.3180000000000001</v>
      </c>
      <c r="BK420">
        <v>0</v>
      </c>
      <c r="BL420">
        <v>1.3180000000000001</v>
      </c>
      <c r="BM420">
        <v>7.3670999999999998</v>
      </c>
      <c r="BQ420">
        <v>620.89700000000005</v>
      </c>
      <c r="BR420">
        <v>0.19767899999999999</v>
      </c>
      <c r="BS420">
        <v>0.28792099999999998</v>
      </c>
      <c r="BT420">
        <v>1.1079E-2</v>
      </c>
      <c r="BU420">
        <v>4.7586199999999996</v>
      </c>
      <c r="BV420">
        <f t="shared" si="6"/>
        <v>5.7872120999999996</v>
      </c>
    </row>
    <row r="421" spans="1:74" customFormat="1" x14ac:dyDescent="0.25">
      <c r="A421" s="40">
        <v>41703</v>
      </c>
      <c r="B421" s="41">
        <v>0.60230274305555553</v>
      </c>
      <c r="C421">
        <v>12.314</v>
      </c>
      <c r="D421">
        <v>3.9699999999999999E-2</v>
      </c>
      <c r="E421">
        <v>396.700422</v>
      </c>
      <c r="F421">
        <v>79.2</v>
      </c>
      <c r="G421">
        <v>1.7</v>
      </c>
      <c r="H421">
        <v>1230.9000000000001</v>
      </c>
      <c r="J421">
        <v>3.5</v>
      </c>
      <c r="K421">
        <v>0.89390000000000003</v>
      </c>
      <c r="L421">
        <v>11.007899999999999</v>
      </c>
      <c r="M421">
        <v>3.5499999999999997E-2</v>
      </c>
      <c r="N421">
        <v>70.756399999999999</v>
      </c>
      <c r="O421">
        <v>1.5330999999999999</v>
      </c>
      <c r="P421">
        <v>72.3</v>
      </c>
      <c r="Q421">
        <v>53.343299999999999</v>
      </c>
      <c r="R421">
        <v>1.1557999999999999</v>
      </c>
      <c r="S421">
        <v>54.5</v>
      </c>
      <c r="T421">
        <v>1230.9066</v>
      </c>
      <c r="W421">
        <v>0</v>
      </c>
      <c r="X421">
        <v>3.1286999999999998</v>
      </c>
      <c r="Y421">
        <v>12.1</v>
      </c>
      <c r="Z421">
        <v>869</v>
      </c>
      <c r="AA421">
        <v>889</v>
      </c>
      <c r="AB421">
        <v>812</v>
      </c>
      <c r="AC421">
        <v>52</v>
      </c>
      <c r="AD421">
        <v>5.55</v>
      </c>
      <c r="AE421">
        <v>0.13</v>
      </c>
      <c r="AF421">
        <v>994</v>
      </c>
      <c r="AG421">
        <v>-12</v>
      </c>
      <c r="AH421">
        <v>13.920999999999999</v>
      </c>
      <c r="AI421">
        <v>11</v>
      </c>
      <c r="AJ421">
        <v>191</v>
      </c>
      <c r="AK421">
        <v>189</v>
      </c>
      <c r="AL421">
        <v>4.9000000000000004</v>
      </c>
      <c r="AM421">
        <v>195</v>
      </c>
      <c r="AN421" t="s">
        <v>155</v>
      </c>
      <c r="AO421">
        <v>2</v>
      </c>
      <c r="AP421" s="42">
        <v>0.81056712962962962</v>
      </c>
      <c r="AQ421">
        <v>47.158712000000001</v>
      </c>
      <c r="AR421">
        <v>-88.484177000000003</v>
      </c>
      <c r="AS421">
        <v>309.60000000000002</v>
      </c>
      <c r="AT421">
        <v>22.3</v>
      </c>
      <c r="AU421">
        <v>11</v>
      </c>
      <c r="AV421">
        <v>11</v>
      </c>
      <c r="AW421" t="s">
        <v>392</v>
      </c>
      <c r="AX421">
        <v>1.3</v>
      </c>
      <c r="AY421">
        <v>2.2000000000000002</v>
      </c>
      <c r="AZ421">
        <v>2.5</v>
      </c>
      <c r="BA421">
        <v>14.048999999999999</v>
      </c>
      <c r="BB421">
        <v>16.89</v>
      </c>
      <c r="BC421">
        <v>1.2</v>
      </c>
      <c r="BD421">
        <v>11.868</v>
      </c>
      <c r="BE421">
        <v>2993.674</v>
      </c>
      <c r="BF421">
        <v>6.1379999999999999</v>
      </c>
      <c r="BG421">
        <v>2.0150000000000001</v>
      </c>
      <c r="BH421">
        <v>4.3999999999999997E-2</v>
      </c>
      <c r="BI421">
        <v>2.0590000000000002</v>
      </c>
      <c r="BJ421">
        <v>1.5189999999999999</v>
      </c>
      <c r="BK421">
        <v>3.3000000000000002E-2</v>
      </c>
      <c r="BL421">
        <v>1.552</v>
      </c>
      <c r="BM421">
        <v>11.0608</v>
      </c>
      <c r="BQ421">
        <v>618.67399999999998</v>
      </c>
      <c r="BR421">
        <v>0.25625999999999999</v>
      </c>
      <c r="BS421">
        <v>0.28523700000000002</v>
      </c>
      <c r="BT421">
        <v>1.0999999999999999E-2</v>
      </c>
      <c r="BU421">
        <v>6.1688190000000001</v>
      </c>
      <c r="BV421">
        <f t="shared" si="6"/>
        <v>5.7332637000000011</v>
      </c>
    </row>
    <row r="422" spans="1:74" customFormat="1" x14ac:dyDescent="0.25">
      <c r="A422" s="40">
        <v>41703</v>
      </c>
      <c r="B422" s="41">
        <v>0.60231431712962957</v>
      </c>
      <c r="C422">
        <v>12.23</v>
      </c>
      <c r="D422">
        <v>5.04E-2</v>
      </c>
      <c r="E422">
        <v>504.38256699999999</v>
      </c>
      <c r="F422">
        <v>98.6</v>
      </c>
      <c r="G422">
        <v>-18.8</v>
      </c>
      <c r="H422">
        <v>1374.6</v>
      </c>
      <c r="J422">
        <v>3.5</v>
      </c>
      <c r="K422">
        <v>0.89439999999999997</v>
      </c>
      <c r="L422">
        <v>10.937900000000001</v>
      </c>
      <c r="M422">
        <v>4.5100000000000001E-2</v>
      </c>
      <c r="N422">
        <v>88.158000000000001</v>
      </c>
      <c r="O422">
        <v>0</v>
      </c>
      <c r="P422">
        <v>88.2</v>
      </c>
      <c r="Q422">
        <v>66.462400000000002</v>
      </c>
      <c r="R422">
        <v>0</v>
      </c>
      <c r="S422">
        <v>66.5</v>
      </c>
      <c r="T422">
        <v>1374.6208999999999</v>
      </c>
      <c r="W422">
        <v>0</v>
      </c>
      <c r="X422">
        <v>3.1297999999999999</v>
      </c>
      <c r="Y422">
        <v>12.1</v>
      </c>
      <c r="Z422">
        <v>871</v>
      </c>
      <c r="AA422">
        <v>889</v>
      </c>
      <c r="AB422">
        <v>814</v>
      </c>
      <c r="AC422">
        <v>52</v>
      </c>
      <c r="AD422">
        <v>5.55</v>
      </c>
      <c r="AE422">
        <v>0.13</v>
      </c>
      <c r="AF422">
        <v>994</v>
      </c>
      <c r="AG422">
        <v>-12</v>
      </c>
      <c r="AH422">
        <v>13.079000000000001</v>
      </c>
      <c r="AI422">
        <v>11</v>
      </c>
      <c r="AJ422">
        <v>191</v>
      </c>
      <c r="AK422">
        <v>189.9</v>
      </c>
      <c r="AL422">
        <v>4.9000000000000004</v>
      </c>
      <c r="AM422">
        <v>195</v>
      </c>
      <c r="AN422" t="s">
        <v>155</v>
      </c>
      <c r="AO422">
        <v>2</v>
      </c>
      <c r="AP422" s="42">
        <v>0.81056712962962962</v>
      </c>
      <c r="AQ422">
        <v>47.158712000000001</v>
      </c>
      <c r="AR422">
        <v>-88.484177000000003</v>
      </c>
      <c r="AS422">
        <v>309.60000000000002</v>
      </c>
      <c r="AT422">
        <v>24.4</v>
      </c>
      <c r="AU422">
        <v>11</v>
      </c>
      <c r="AV422">
        <v>11</v>
      </c>
      <c r="AW422" t="s">
        <v>392</v>
      </c>
      <c r="AX422">
        <v>1.3</v>
      </c>
      <c r="AY422">
        <v>2.2000000000000002</v>
      </c>
      <c r="AZ422">
        <v>2.5</v>
      </c>
      <c r="BA422">
        <v>14.048999999999999</v>
      </c>
      <c r="BB422">
        <v>16.96</v>
      </c>
      <c r="BC422">
        <v>1.21</v>
      </c>
      <c r="BD422">
        <v>11.813000000000001</v>
      </c>
      <c r="BE422">
        <v>2986.98</v>
      </c>
      <c r="BF422">
        <v>7.84</v>
      </c>
      <c r="BG422">
        <v>2.5209999999999999</v>
      </c>
      <c r="BH422">
        <v>0</v>
      </c>
      <c r="BI422">
        <v>2.5209999999999999</v>
      </c>
      <c r="BJ422">
        <v>1.901</v>
      </c>
      <c r="BK422">
        <v>0</v>
      </c>
      <c r="BL422">
        <v>1.901</v>
      </c>
      <c r="BM422">
        <v>12.4034</v>
      </c>
      <c r="BQ422">
        <v>621.45500000000004</v>
      </c>
      <c r="BR422">
        <v>0.30520799999999998</v>
      </c>
      <c r="BS422">
        <v>0.28407900000000003</v>
      </c>
      <c r="BT422">
        <v>1.0999999999999999E-2</v>
      </c>
      <c r="BU422">
        <v>7.3471200000000003</v>
      </c>
      <c r="BV422">
        <f t="shared" si="6"/>
        <v>5.7099879000000007</v>
      </c>
    </row>
    <row r="423" spans="1:74" customFormat="1" x14ac:dyDescent="0.25">
      <c r="A423" s="40">
        <v>41703</v>
      </c>
      <c r="B423" s="41">
        <v>0.60232589120370372</v>
      </c>
      <c r="C423">
        <v>12.23</v>
      </c>
      <c r="D423">
        <v>5.9799999999999999E-2</v>
      </c>
      <c r="E423">
        <v>597.876712</v>
      </c>
      <c r="F423">
        <v>139.19999999999999</v>
      </c>
      <c r="G423">
        <v>-5</v>
      </c>
      <c r="H423">
        <v>1440.9</v>
      </c>
      <c r="J423">
        <v>3.4</v>
      </c>
      <c r="K423">
        <v>0.89419999999999999</v>
      </c>
      <c r="L423">
        <v>10.935499999999999</v>
      </c>
      <c r="M423">
        <v>5.3499999999999999E-2</v>
      </c>
      <c r="N423">
        <v>124.504</v>
      </c>
      <c r="O423">
        <v>0</v>
      </c>
      <c r="P423">
        <v>124.5</v>
      </c>
      <c r="Q423">
        <v>93.863600000000005</v>
      </c>
      <c r="R423">
        <v>0</v>
      </c>
      <c r="S423">
        <v>93.9</v>
      </c>
      <c r="T423">
        <v>1440.8782000000001</v>
      </c>
      <c r="W423">
        <v>0</v>
      </c>
      <c r="X423">
        <v>3.0400999999999998</v>
      </c>
      <c r="Y423">
        <v>12.1</v>
      </c>
      <c r="Z423">
        <v>870</v>
      </c>
      <c r="AA423">
        <v>890</v>
      </c>
      <c r="AB423">
        <v>815</v>
      </c>
      <c r="AC423">
        <v>52</v>
      </c>
      <c r="AD423">
        <v>5.55</v>
      </c>
      <c r="AE423">
        <v>0.13</v>
      </c>
      <c r="AF423">
        <v>994</v>
      </c>
      <c r="AG423">
        <v>-12</v>
      </c>
      <c r="AH423">
        <v>13</v>
      </c>
      <c r="AI423">
        <v>11</v>
      </c>
      <c r="AJ423">
        <v>191</v>
      </c>
      <c r="AK423">
        <v>189.1</v>
      </c>
      <c r="AL423">
        <v>4.7</v>
      </c>
      <c r="AM423">
        <v>195</v>
      </c>
      <c r="AN423" t="s">
        <v>155</v>
      </c>
      <c r="AO423">
        <v>2</v>
      </c>
      <c r="AP423" s="42">
        <v>0.8105902777777777</v>
      </c>
      <c r="AQ423">
        <v>47.158926999999998</v>
      </c>
      <c r="AR423">
        <v>-88.484408000000002</v>
      </c>
      <c r="AS423">
        <v>311</v>
      </c>
      <c r="AT423">
        <v>26.4</v>
      </c>
      <c r="AU423">
        <v>11</v>
      </c>
      <c r="AV423">
        <v>11</v>
      </c>
      <c r="AW423" t="s">
        <v>392</v>
      </c>
      <c r="AX423">
        <v>1.4</v>
      </c>
      <c r="AY423">
        <v>2.4</v>
      </c>
      <c r="AZ423">
        <v>2.8</v>
      </c>
      <c r="BA423">
        <v>14.048999999999999</v>
      </c>
      <c r="BB423">
        <v>16.93</v>
      </c>
      <c r="BC423">
        <v>1.21</v>
      </c>
      <c r="BD423">
        <v>11.837999999999999</v>
      </c>
      <c r="BE423">
        <v>2982.9380000000001</v>
      </c>
      <c r="BF423">
        <v>9.2810000000000006</v>
      </c>
      <c r="BG423">
        <v>3.5569999999999999</v>
      </c>
      <c r="BH423">
        <v>0</v>
      </c>
      <c r="BI423">
        <v>3.5569999999999999</v>
      </c>
      <c r="BJ423">
        <v>2.681</v>
      </c>
      <c r="BK423">
        <v>0</v>
      </c>
      <c r="BL423">
        <v>2.681</v>
      </c>
      <c r="BM423">
        <v>12.986700000000001</v>
      </c>
      <c r="BQ423">
        <v>602.97</v>
      </c>
      <c r="BR423">
        <v>0.32741999999999999</v>
      </c>
      <c r="BS423">
        <v>0.28399999999999997</v>
      </c>
      <c r="BT423">
        <v>1.0999999999999999E-2</v>
      </c>
      <c r="BU423">
        <v>7.881818</v>
      </c>
      <c r="BV423">
        <f t="shared" si="6"/>
        <v>5.7084000000000001</v>
      </c>
    </row>
    <row r="424" spans="1:74" customFormat="1" x14ac:dyDescent="0.25">
      <c r="A424" s="40">
        <v>41703</v>
      </c>
      <c r="B424" s="41">
        <v>0.60233746527777776</v>
      </c>
      <c r="C424">
        <v>12.23</v>
      </c>
      <c r="D424">
        <v>6.4399999999999999E-2</v>
      </c>
      <c r="E424">
        <v>644.03251999999998</v>
      </c>
      <c r="F424">
        <v>344.2</v>
      </c>
      <c r="G424">
        <v>-13.1</v>
      </c>
      <c r="H424">
        <v>1432.1</v>
      </c>
      <c r="J424">
        <v>3.4</v>
      </c>
      <c r="K424">
        <v>0.89429999999999998</v>
      </c>
      <c r="L424">
        <v>10.9368</v>
      </c>
      <c r="M424">
        <v>5.7599999999999998E-2</v>
      </c>
      <c r="N424">
        <v>307.81</v>
      </c>
      <c r="O424">
        <v>0</v>
      </c>
      <c r="P424">
        <v>307.8</v>
      </c>
      <c r="Q424">
        <v>232.0581</v>
      </c>
      <c r="R424">
        <v>0</v>
      </c>
      <c r="S424">
        <v>232.1</v>
      </c>
      <c r="T424">
        <v>1432.0618999999999</v>
      </c>
      <c r="W424">
        <v>0</v>
      </c>
      <c r="X424">
        <v>3.0405000000000002</v>
      </c>
      <c r="Y424">
        <v>12.1</v>
      </c>
      <c r="Z424">
        <v>868</v>
      </c>
      <c r="AA424">
        <v>891</v>
      </c>
      <c r="AB424">
        <v>814</v>
      </c>
      <c r="AC424">
        <v>52</v>
      </c>
      <c r="AD424">
        <v>5.55</v>
      </c>
      <c r="AE424">
        <v>0.13</v>
      </c>
      <c r="AF424">
        <v>994</v>
      </c>
      <c r="AG424">
        <v>-12</v>
      </c>
      <c r="AH424">
        <v>13</v>
      </c>
      <c r="AI424">
        <v>11</v>
      </c>
      <c r="AJ424">
        <v>191</v>
      </c>
      <c r="AK424">
        <v>189.9</v>
      </c>
      <c r="AL424">
        <v>5.2</v>
      </c>
      <c r="AM424">
        <v>195</v>
      </c>
      <c r="AN424" t="s">
        <v>155</v>
      </c>
      <c r="AO424">
        <v>2</v>
      </c>
      <c r="AP424" s="42">
        <v>0.81060185185185185</v>
      </c>
      <c r="AQ424">
        <v>47.159047000000001</v>
      </c>
      <c r="AR424">
        <v>-88.484397000000001</v>
      </c>
      <c r="AS424">
        <v>310.8</v>
      </c>
      <c r="AT424">
        <v>29.2</v>
      </c>
      <c r="AU424">
        <v>11</v>
      </c>
      <c r="AV424">
        <v>11</v>
      </c>
      <c r="AW424" t="s">
        <v>392</v>
      </c>
      <c r="AX424">
        <v>1.1000000000000001</v>
      </c>
      <c r="AY424">
        <v>1.8</v>
      </c>
      <c r="AZ424">
        <v>2.1</v>
      </c>
      <c r="BA424">
        <v>14.048999999999999</v>
      </c>
      <c r="BB424">
        <v>16.93</v>
      </c>
      <c r="BC424">
        <v>1.2</v>
      </c>
      <c r="BD424">
        <v>11.824999999999999</v>
      </c>
      <c r="BE424">
        <v>2982.069</v>
      </c>
      <c r="BF424">
        <v>9.9949999999999992</v>
      </c>
      <c r="BG424">
        <v>8.7889999999999997</v>
      </c>
      <c r="BH424">
        <v>0</v>
      </c>
      <c r="BI424">
        <v>8.7889999999999997</v>
      </c>
      <c r="BJ424">
        <v>6.6260000000000003</v>
      </c>
      <c r="BK424">
        <v>0</v>
      </c>
      <c r="BL424">
        <v>6.6260000000000003</v>
      </c>
      <c r="BM424">
        <v>12.901899999999999</v>
      </c>
      <c r="BQ424">
        <v>602.79399999999998</v>
      </c>
      <c r="BR424">
        <v>0.466229</v>
      </c>
      <c r="BS424">
        <v>0.287684</v>
      </c>
      <c r="BT424">
        <v>1.0999999999999999E-2</v>
      </c>
      <c r="BU424">
        <v>11.223298</v>
      </c>
      <c r="BV424">
        <f t="shared" si="6"/>
        <v>5.7824484000000007</v>
      </c>
    </row>
    <row r="425" spans="1:74" customFormat="1" x14ac:dyDescent="0.25">
      <c r="A425" s="40">
        <v>41703</v>
      </c>
      <c r="B425" s="41">
        <v>0.60234903935185191</v>
      </c>
      <c r="C425">
        <v>12.356</v>
      </c>
      <c r="D425">
        <v>8.9599999999999999E-2</v>
      </c>
      <c r="E425">
        <v>896.06504099999995</v>
      </c>
      <c r="F425">
        <v>481.6</v>
      </c>
      <c r="G425">
        <v>-14.1</v>
      </c>
      <c r="H425">
        <v>1467</v>
      </c>
      <c r="J425">
        <v>3.45</v>
      </c>
      <c r="K425">
        <v>0.89280000000000004</v>
      </c>
      <c r="L425">
        <v>11.031499999999999</v>
      </c>
      <c r="M425">
        <v>0.08</v>
      </c>
      <c r="N425">
        <v>429.99650000000003</v>
      </c>
      <c r="O425">
        <v>0</v>
      </c>
      <c r="P425">
        <v>430</v>
      </c>
      <c r="Q425">
        <v>324.17450000000002</v>
      </c>
      <c r="R425">
        <v>0</v>
      </c>
      <c r="S425">
        <v>324.2</v>
      </c>
      <c r="T425">
        <v>1466.9753000000001</v>
      </c>
      <c r="W425">
        <v>0</v>
      </c>
      <c r="X425">
        <v>3.081</v>
      </c>
      <c r="Y425">
        <v>12.1</v>
      </c>
      <c r="Z425">
        <v>869</v>
      </c>
      <c r="AA425">
        <v>890</v>
      </c>
      <c r="AB425">
        <v>816</v>
      </c>
      <c r="AC425">
        <v>52</v>
      </c>
      <c r="AD425">
        <v>5.55</v>
      </c>
      <c r="AE425">
        <v>0.13</v>
      </c>
      <c r="AF425">
        <v>994</v>
      </c>
      <c r="AG425">
        <v>-12</v>
      </c>
      <c r="AH425">
        <v>13</v>
      </c>
      <c r="AI425">
        <v>11</v>
      </c>
      <c r="AJ425">
        <v>190.1</v>
      </c>
      <c r="AK425">
        <v>190</v>
      </c>
      <c r="AL425">
        <v>4.5</v>
      </c>
      <c r="AM425">
        <v>195</v>
      </c>
      <c r="AN425" t="s">
        <v>155</v>
      </c>
      <c r="AO425">
        <v>2</v>
      </c>
      <c r="AP425" s="42">
        <v>0.810613425925926</v>
      </c>
      <c r="AQ425">
        <v>47.159173000000003</v>
      </c>
      <c r="AR425">
        <v>-88.484392</v>
      </c>
      <c r="AS425">
        <v>310.60000000000002</v>
      </c>
      <c r="AT425">
        <v>30.8</v>
      </c>
      <c r="AU425">
        <v>11</v>
      </c>
      <c r="AV425">
        <v>11</v>
      </c>
      <c r="AW425" t="s">
        <v>392</v>
      </c>
      <c r="AX425">
        <v>1.1000000000000001</v>
      </c>
      <c r="AY425">
        <v>1.9</v>
      </c>
      <c r="AZ425">
        <v>2.2000000000000002</v>
      </c>
      <c r="BA425">
        <v>14.048999999999999</v>
      </c>
      <c r="BB425">
        <v>16.73</v>
      </c>
      <c r="BC425">
        <v>1.19</v>
      </c>
      <c r="BD425">
        <v>12.01</v>
      </c>
      <c r="BE425">
        <v>2975.5540000000001</v>
      </c>
      <c r="BF425">
        <v>13.734</v>
      </c>
      <c r="BG425">
        <v>12.146000000000001</v>
      </c>
      <c r="BH425">
        <v>0</v>
      </c>
      <c r="BI425">
        <v>12.146000000000001</v>
      </c>
      <c r="BJ425">
        <v>9.157</v>
      </c>
      <c r="BK425">
        <v>0</v>
      </c>
      <c r="BL425">
        <v>9.157</v>
      </c>
      <c r="BM425">
        <v>13.074299999999999</v>
      </c>
      <c r="BQ425">
        <v>604.25900000000001</v>
      </c>
      <c r="BR425">
        <v>0.36103299999999999</v>
      </c>
      <c r="BS425">
        <v>0.28707899999999997</v>
      </c>
      <c r="BT425">
        <v>1.1920999999999999E-2</v>
      </c>
      <c r="BU425">
        <v>8.6909659999999995</v>
      </c>
      <c r="BV425">
        <f t="shared" si="6"/>
        <v>5.7702878999999996</v>
      </c>
    </row>
    <row r="426" spans="1:74" customFormat="1" x14ac:dyDescent="0.25">
      <c r="A426" s="40">
        <v>41703</v>
      </c>
      <c r="B426" s="41">
        <v>0.60236061342592595</v>
      </c>
      <c r="C426">
        <v>12.548999999999999</v>
      </c>
      <c r="D426">
        <v>0.1116</v>
      </c>
      <c r="E426">
        <v>1115.8227850000001</v>
      </c>
      <c r="F426">
        <v>580.1</v>
      </c>
      <c r="G426">
        <v>-6.5</v>
      </c>
      <c r="H426">
        <v>1747.9</v>
      </c>
      <c r="J426">
        <v>3.6</v>
      </c>
      <c r="K426">
        <v>0.89080000000000004</v>
      </c>
      <c r="L426">
        <v>11.1783</v>
      </c>
      <c r="M426">
        <v>9.9400000000000002E-2</v>
      </c>
      <c r="N426">
        <v>516.73820000000001</v>
      </c>
      <c r="O426">
        <v>0</v>
      </c>
      <c r="P426">
        <v>516.70000000000005</v>
      </c>
      <c r="Q426">
        <v>389.56909999999999</v>
      </c>
      <c r="R426">
        <v>0</v>
      </c>
      <c r="S426">
        <v>389.6</v>
      </c>
      <c r="T426">
        <v>1747.8678</v>
      </c>
      <c r="W426">
        <v>0</v>
      </c>
      <c r="X426">
        <v>3.2069000000000001</v>
      </c>
      <c r="Y426">
        <v>12.1</v>
      </c>
      <c r="Z426">
        <v>869</v>
      </c>
      <c r="AA426">
        <v>889</v>
      </c>
      <c r="AB426">
        <v>814</v>
      </c>
      <c r="AC426">
        <v>52</v>
      </c>
      <c r="AD426">
        <v>5.55</v>
      </c>
      <c r="AE426">
        <v>0.13</v>
      </c>
      <c r="AF426">
        <v>994</v>
      </c>
      <c r="AG426">
        <v>-12</v>
      </c>
      <c r="AH426">
        <v>12.079000000000001</v>
      </c>
      <c r="AI426">
        <v>11</v>
      </c>
      <c r="AJ426">
        <v>190</v>
      </c>
      <c r="AK426">
        <v>190</v>
      </c>
      <c r="AL426">
        <v>4.5</v>
      </c>
      <c r="AM426">
        <v>195</v>
      </c>
      <c r="AN426" t="s">
        <v>155</v>
      </c>
      <c r="AO426">
        <v>2</v>
      </c>
      <c r="AP426" s="42">
        <v>0.81062499999999993</v>
      </c>
      <c r="AQ426">
        <v>47.159305000000003</v>
      </c>
      <c r="AR426">
        <v>-88.484392999999997</v>
      </c>
      <c r="AS426">
        <v>310.5</v>
      </c>
      <c r="AT426">
        <v>32</v>
      </c>
      <c r="AU426">
        <v>11</v>
      </c>
      <c r="AV426">
        <v>10</v>
      </c>
      <c r="AW426" t="s">
        <v>404</v>
      </c>
      <c r="AX426">
        <v>1.2</v>
      </c>
      <c r="AY426">
        <v>2</v>
      </c>
      <c r="AZ426">
        <v>2.2999999999999998</v>
      </c>
      <c r="BA426">
        <v>14.048999999999999</v>
      </c>
      <c r="BB426">
        <v>16.420000000000002</v>
      </c>
      <c r="BC426">
        <v>1.17</v>
      </c>
      <c r="BD426">
        <v>12.257999999999999</v>
      </c>
      <c r="BE426">
        <v>2963.82</v>
      </c>
      <c r="BF426">
        <v>16.774000000000001</v>
      </c>
      <c r="BG426">
        <v>14.348000000000001</v>
      </c>
      <c r="BH426">
        <v>0</v>
      </c>
      <c r="BI426">
        <v>14.348000000000001</v>
      </c>
      <c r="BJ426">
        <v>10.817</v>
      </c>
      <c r="BK426">
        <v>0</v>
      </c>
      <c r="BL426">
        <v>10.817</v>
      </c>
      <c r="BM426">
        <v>15.3125</v>
      </c>
      <c r="BQ426">
        <v>618.24099999999999</v>
      </c>
      <c r="BR426">
        <v>0.34915800000000002</v>
      </c>
      <c r="BS426">
        <v>0.28884199999999999</v>
      </c>
      <c r="BT426">
        <v>1.2E-2</v>
      </c>
      <c r="BU426">
        <v>8.4051050000000007</v>
      </c>
      <c r="BV426">
        <f t="shared" si="6"/>
        <v>5.8057242000000002</v>
      </c>
    </row>
    <row r="427" spans="1:74" customFormat="1" x14ac:dyDescent="0.25">
      <c r="A427" s="40">
        <v>41703</v>
      </c>
      <c r="B427" s="41">
        <v>0.60237218749999999</v>
      </c>
      <c r="C427">
        <v>12.68</v>
      </c>
      <c r="D427">
        <v>9.8599999999999993E-2</v>
      </c>
      <c r="E427">
        <v>985.53950699999996</v>
      </c>
      <c r="F427">
        <v>644.9</v>
      </c>
      <c r="G427">
        <v>-4.8</v>
      </c>
      <c r="H427">
        <v>1802.8</v>
      </c>
      <c r="J427">
        <v>3.65</v>
      </c>
      <c r="K427">
        <v>0.88980000000000004</v>
      </c>
      <c r="L427">
        <v>11.2827</v>
      </c>
      <c r="M427">
        <v>8.77E-2</v>
      </c>
      <c r="N427">
        <v>573.875</v>
      </c>
      <c r="O427">
        <v>0</v>
      </c>
      <c r="P427">
        <v>573.9</v>
      </c>
      <c r="Q427">
        <v>432.64449999999999</v>
      </c>
      <c r="R427">
        <v>0</v>
      </c>
      <c r="S427">
        <v>432.6</v>
      </c>
      <c r="T427">
        <v>1802.8336999999999</v>
      </c>
      <c r="W427">
        <v>0</v>
      </c>
      <c r="X427">
        <v>3.2450000000000001</v>
      </c>
      <c r="Y427">
        <v>12.1</v>
      </c>
      <c r="Z427">
        <v>869</v>
      </c>
      <c r="AA427">
        <v>890</v>
      </c>
      <c r="AB427">
        <v>813</v>
      </c>
      <c r="AC427">
        <v>52</v>
      </c>
      <c r="AD427">
        <v>5.55</v>
      </c>
      <c r="AE427">
        <v>0.13</v>
      </c>
      <c r="AF427">
        <v>994</v>
      </c>
      <c r="AG427">
        <v>-12</v>
      </c>
      <c r="AH427">
        <v>12.920999999999999</v>
      </c>
      <c r="AI427">
        <v>11</v>
      </c>
      <c r="AJ427">
        <v>190</v>
      </c>
      <c r="AK427">
        <v>189.1</v>
      </c>
      <c r="AL427">
        <v>4.4000000000000004</v>
      </c>
      <c r="AM427">
        <v>195</v>
      </c>
      <c r="AN427" t="s">
        <v>155</v>
      </c>
      <c r="AO427">
        <v>2</v>
      </c>
      <c r="AP427" s="42">
        <v>0.81063657407407408</v>
      </c>
      <c r="AQ427">
        <v>47.159439999999996</v>
      </c>
      <c r="AR427">
        <v>-88.484397000000001</v>
      </c>
      <c r="AS427">
        <v>310.3</v>
      </c>
      <c r="AT427">
        <v>32.9</v>
      </c>
      <c r="AU427">
        <v>11</v>
      </c>
      <c r="AV427">
        <v>10</v>
      </c>
      <c r="AW427" t="s">
        <v>404</v>
      </c>
      <c r="AX427">
        <v>1.1000000000000001</v>
      </c>
      <c r="AY427">
        <v>1.8</v>
      </c>
      <c r="AZ427">
        <v>2.1</v>
      </c>
      <c r="BA427">
        <v>14.048999999999999</v>
      </c>
      <c r="BB427">
        <v>16.27</v>
      </c>
      <c r="BC427">
        <v>1.1599999999999999</v>
      </c>
      <c r="BD427">
        <v>12.384</v>
      </c>
      <c r="BE427">
        <v>2965.982</v>
      </c>
      <c r="BF427">
        <v>14.672000000000001</v>
      </c>
      <c r="BG427">
        <v>15.798</v>
      </c>
      <c r="BH427">
        <v>0</v>
      </c>
      <c r="BI427">
        <v>15.798</v>
      </c>
      <c r="BJ427">
        <v>11.91</v>
      </c>
      <c r="BK427">
        <v>0</v>
      </c>
      <c r="BL427">
        <v>11.91</v>
      </c>
      <c r="BM427">
        <v>15.6594</v>
      </c>
      <c r="BQ427">
        <v>620.24300000000005</v>
      </c>
      <c r="BR427">
        <v>0.45675700000000002</v>
      </c>
      <c r="BS427">
        <v>0.28992099999999998</v>
      </c>
      <c r="BT427">
        <v>1.2E-2</v>
      </c>
      <c r="BU427">
        <v>10.995283000000001</v>
      </c>
      <c r="BV427">
        <f t="shared" si="6"/>
        <v>5.8274121000000001</v>
      </c>
    </row>
    <row r="428" spans="1:74" customFormat="1" x14ac:dyDescent="0.25">
      <c r="A428" s="40">
        <v>41703</v>
      </c>
      <c r="B428" s="41">
        <v>0.60238376157407403</v>
      </c>
      <c r="C428">
        <v>12.68</v>
      </c>
      <c r="D428">
        <v>6.8900000000000003E-2</v>
      </c>
      <c r="E428">
        <v>688.66611399999999</v>
      </c>
      <c r="F428">
        <v>690.7</v>
      </c>
      <c r="G428">
        <v>-4.8</v>
      </c>
      <c r="H428">
        <v>1610.3</v>
      </c>
      <c r="J428">
        <v>3.7</v>
      </c>
      <c r="K428">
        <v>0.89029999999999998</v>
      </c>
      <c r="L428">
        <v>11.288600000000001</v>
      </c>
      <c r="M428">
        <v>6.13E-2</v>
      </c>
      <c r="N428">
        <v>614.92340000000002</v>
      </c>
      <c r="O428">
        <v>0</v>
      </c>
      <c r="P428">
        <v>614.9</v>
      </c>
      <c r="Q428">
        <v>463.59100000000001</v>
      </c>
      <c r="R428">
        <v>0</v>
      </c>
      <c r="S428">
        <v>463.6</v>
      </c>
      <c r="T428">
        <v>1610.3063999999999</v>
      </c>
      <c r="W428">
        <v>0</v>
      </c>
      <c r="X428">
        <v>3.294</v>
      </c>
      <c r="Y428">
        <v>12.1</v>
      </c>
      <c r="Z428">
        <v>869</v>
      </c>
      <c r="AA428">
        <v>890</v>
      </c>
      <c r="AB428">
        <v>814</v>
      </c>
      <c r="AC428">
        <v>52</v>
      </c>
      <c r="AD428">
        <v>5.55</v>
      </c>
      <c r="AE428">
        <v>0.13</v>
      </c>
      <c r="AF428">
        <v>994</v>
      </c>
      <c r="AG428">
        <v>-12</v>
      </c>
      <c r="AH428">
        <v>13</v>
      </c>
      <c r="AI428">
        <v>11</v>
      </c>
      <c r="AJ428">
        <v>190</v>
      </c>
      <c r="AK428">
        <v>189</v>
      </c>
      <c r="AL428">
        <v>4.5</v>
      </c>
      <c r="AM428">
        <v>195</v>
      </c>
      <c r="AN428" t="s">
        <v>155</v>
      </c>
      <c r="AO428">
        <v>2</v>
      </c>
      <c r="AP428" s="42">
        <v>0.81064814814814812</v>
      </c>
      <c r="AQ428">
        <v>47.159587999999999</v>
      </c>
      <c r="AR428">
        <v>-88.484395000000006</v>
      </c>
      <c r="AS428">
        <v>311</v>
      </c>
      <c r="AT428">
        <v>34.4</v>
      </c>
      <c r="AU428">
        <v>11</v>
      </c>
      <c r="AV428">
        <v>10</v>
      </c>
      <c r="AW428" t="s">
        <v>394</v>
      </c>
      <c r="AX428">
        <v>1.1000000000000001</v>
      </c>
      <c r="AY428">
        <v>1.8</v>
      </c>
      <c r="AZ428">
        <v>2.2000000000000002</v>
      </c>
      <c r="BA428">
        <v>14.048999999999999</v>
      </c>
      <c r="BB428">
        <v>16.34</v>
      </c>
      <c r="BC428">
        <v>1.1599999999999999</v>
      </c>
      <c r="BD428">
        <v>12.324999999999999</v>
      </c>
      <c r="BE428">
        <v>2977.8139999999999</v>
      </c>
      <c r="BF428">
        <v>10.294</v>
      </c>
      <c r="BG428">
        <v>16.986999999999998</v>
      </c>
      <c r="BH428">
        <v>0</v>
      </c>
      <c r="BI428">
        <v>16.986999999999998</v>
      </c>
      <c r="BJ428">
        <v>12.805999999999999</v>
      </c>
      <c r="BK428">
        <v>0</v>
      </c>
      <c r="BL428">
        <v>12.805999999999999</v>
      </c>
      <c r="BM428">
        <v>14.035600000000001</v>
      </c>
      <c r="BQ428">
        <v>631.80499999999995</v>
      </c>
      <c r="BR428">
        <v>0.39600400000000002</v>
      </c>
      <c r="BS428">
        <v>0.28999999999999998</v>
      </c>
      <c r="BT428">
        <v>1.1079E-2</v>
      </c>
      <c r="BU428">
        <v>9.5328060000000008</v>
      </c>
      <c r="BV428">
        <f t="shared" si="6"/>
        <v>5.8289999999999997</v>
      </c>
    </row>
    <row r="429" spans="1:74" customFormat="1" x14ac:dyDescent="0.25">
      <c r="A429" s="40">
        <v>41703</v>
      </c>
      <c r="B429" s="41">
        <v>0.60239533564814818</v>
      </c>
      <c r="C429">
        <v>12.621</v>
      </c>
      <c r="D429">
        <v>5.0200000000000002E-2</v>
      </c>
      <c r="E429">
        <v>502.13991800000002</v>
      </c>
      <c r="F429">
        <v>723.3</v>
      </c>
      <c r="G429">
        <v>-4.8</v>
      </c>
      <c r="H429">
        <v>1341</v>
      </c>
      <c r="J429">
        <v>3.7</v>
      </c>
      <c r="K429">
        <v>0.8911</v>
      </c>
      <c r="L429">
        <v>11.246600000000001</v>
      </c>
      <c r="M429">
        <v>4.4699999999999997E-2</v>
      </c>
      <c r="N429">
        <v>644.53110000000004</v>
      </c>
      <c r="O429">
        <v>0</v>
      </c>
      <c r="P429">
        <v>644.5</v>
      </c>
      <c r="Q429">
        <v>485.91219999999998</v>
      </c>
      <c r="R429">
        <v>0</v>
      </c>
      <c r="S429">
        <v>485.9</v>
      </c>
      <c r="T429">
        <v>1340.9727</v>
      </c>
      <c r="W429">
        <v>0</v>
      </c>
      <c r="X429">
        <v>3.2972000000000001</v>
      </c>
      <c r="Y429">
        <v>12.1</v>
      </c>
      <c r="Z429">
        <v>868</v>
      </c>
      <c r="AA429">
        <v>891</v>
      </c>
      <c r="AB429">
        <v>813</v>
      </c>
      <c r="AC429">
        <v>52</v>
      </c>
      <c r="AD429">
        <v>5.55</v>
      </c>
      <c r="AE429">
        <v>0.13</v>
      </c>
      <c r="AF429">
        <v>994</v>
      </c>
      <c r="AG429">
        <v>-12</v>
      </c>
      <c r="AH429">
        <v>13</v>
      </c>
      <c r="AI429">
        <v>11</v>
      </c>
      <c r="AJ429">
        <v>190</v>
      </c>
      <c r="AK429">
        <v>189</v>
      </c>
      <c r="AL429">
        <v>4.4000000000000004</v>
      </c>
      <c r="AM429">
        <v>195</v>
      </c>
      <c r="AN429" t="s">
        <v>155</v>
      </c>
      <c r="AO429">
        <v>2</v>
      </c>
      <c r="AP429" s="42">
        <v>0.81065972222222227</v>
      </c>
      <c r="AQ429">
        <v>47.159681999999997</v>
      </c>
      <c r="AR429">
        <v>-88.484480000000005</v>
      </c>
      <c r="AS429">
        <v>310.60000000000002</v>
      </c>
      <c r="AT429">
        <v>27.5</v>
      </c>
      <c r="AU429">
        <v>11</v>
      </c>
      <c r="AV429">
        <v>10</v>
      </c>
      <c r="AW429" t="s">
        <v>394</v>
      </c>
      <c r="AX429">
        <v>1.2</v>
      </c>
      <c r="AY429">
        <v>1.9</v>
      </c>
      <c r="AZ429">
        <v>2.2999999999999998</v>
      </c>
      <c r="BA429">
        <v>14.048999999999999</v>
      </c>
      <c r="BB429">
        <v>16.47</v>
      </c>
      <c r="BC429">
        <v>1.17</v>
      </c>
      <c r="BD429">
        <v>12.215999999999999</v>
      </c>
      <c r="BE429">
        <v>2989.0140000000001</v>
      </c>
      <c r="BF429">
        <v>7.569</v>
      </c>
      <c r="BG429">
        <v>17.937999999999999</v>
      </c>
      <c r="BH429">
        <v>0</v>
      </c>
      <c r="BI429">
        <v>17.937999999999999</v>
      </c>
      <c r="BJ429">
        <v>13.523999999999999</v>
      </c>
      <c r="BK429">
        <v>0</v>
      </c>
      <c r="BL429">
        <v>13.523999999999999</v>
      </c>
      <c r="BM429">
        <v>11.775700000000001</v>
      </c>
      <c r="BQ429">
        <v>637.16200000000003</v>
      </c>
      <c r="BR429">
        <v>0.37618499999999999</v>
      </c>
      <c r="BS429">
        <v>0.28999999999999998</v>
      </c>
      <c r="BT429">
        <v>1.0999999999999999E-2</v>
      </c>
      <c r="BU429">
        <v>9.055714</v>
      </c>
      <c r="BV429">
        <f t="shared" si="6"/>
        <v>5.8289999999999997</v>
      </c>
    </row>
    <row r="430" spans="1:74" customFormat="1" x14ac:dyDescent="0.25">
      <c r="A430" s="40">
        <v>41703</v>
      </c>
      <c r="B430" s="41">
        <v>0.60240690972222222</v>
      </c>
      <c r="C430">
        <v>12.375999999999999</v>
      </c>
      <c r="D430">
        <v>4.2000000000000003E-2</v>
      </c>
      <c r="E430">
        <v>420.21328999999997</v>
      </c>
      <c r="F430">
        <v>767.3</v>
      </c>
      <c r="G430">
        <v>-14.3</v>
      </c>
      <c r="H430">
        <v>1176.4000000000001</v>
      </c>
      <c r="J430">
        <v>3.7</v>
      </c>
      <c r="K430">
        <v>0.89329999999999998</v>
      </c>
      <c r="L430">
        <v>11.0556</v>
      </c>
      <c r="M430">
        <v>3.7499999999999999E-2</v>
      </c>
      <c r="N430">
        <v>685.48099999999999</v>
      </c>
      <c r="O430">
        <v>0</v>
      </c>
      <c r="P430">
        <v>685.5</v>
      </c>
      <c r="Q430">
        <v>516.78430000000003</v>
      </c>
      <c r="R430">
        <v>0</v>
      </c>
      <c r="S430">
        <v>516.79999999999995</v>
      </c>
      <c r="T430">
        <v>1176.3580999999999</v>
      </c>
      <c r="W430">
        <v>0</v>
      </c>
      <c r="X430">
        <v>3.3052999999999999</v>
      </c>
      <c r="Y430">
        <v>12.1</v>
      </c>
      <c r="Z430">
        <v>869</v>
      </c>
      <c r="AA430">
        <v>890</v>
      </c>
      <c r="AB430">
        <v>815</v>
      </c>
      <c r="AC430">
        <v>52</v>
      </c>
      <c r="AD430">
        <v>5.55</v>
      </c>
      <c r="AE430">
        <v>0.13</v>
      </c>
      <c r="AF430">
        <v>994</v>
      </c>
      <c r="AG430">
        <v>-12</v>
      </c>
      <c r="AH430">
        <v>13</v>
      </c>
      <c r="AI430">
        <v>11</v>
      </c>
      <c r="AJ430">
        <v>190</v>
      </c>
      <c r="AK430">
        <v>189.9</v>
      </c>
      <c r="AL430">
        <v>4.5</v>
      </c>
      <c r="AM430">
        <v>195</v>
      </c>
      <c r="AN430" t="s">
        <v>155</v>
      </c>
      <c r="AO430">
        <v>2</v>
      </c>
      <c r="AP430" s="42">
        <v>0.8106712962962962</v>
      </c>
      <c r="AQ430">
        <v>47.159835000000001</v>
      </c>
      <c r="AR430">
        <v>-88.484475000000003</v>
      </c>
      <c r="AS430">
        <v>310.39999999999998</v>
      </c>
      <c r="AT430">
        <v>36.6</v>
      </c>
      <c r="AU430">
        <v>11</v>
      </c>
      <c r="AV430">
        <v>10</v>
      </c>
      <c r="AW430" t="s">
        <v>394</v>
      </c>
      <c r="AX430">
        <v>1.1000000000000001</v>
      </c>
      <c r="AY430">
        <v>1.9</v>
      </c>
      <c r="AZ430">
        <v>2.2000000000000002</v>
      </c>
      <c r="BA430">
        <v>14.048999999999999</v>
      </c>
      <c r="BB430">
        <v>16.809999999999999</v>
      </c>
      <c r="BC430">
        <v>1.2</v>
      </c>
      <c r="BD430">
        <v>11.941000000000001</v>
      </c>
      <c r="BE430">
        <v>2994.7159999999999</v>
      </c>
      <c r="BF430">
        <v>6.4720000000000004</v>
      </c>
      <c r="BG430">
        <v>19.445</v>
      </c>
      <c r="BH430">
        <v>0</v>
      </c>
      <c r="BI430">
        <v>19.445</v>
      </c>
      <c r="BJ430">
        <v>14.66</v>
      </c>
      <c r="BK430">
        <v>0</v>
      </c>
      <c r="BL430">
        <v>14.66</v>
      </c>
      <c r="BM430">
        <v>10.528700000000001</v>
      </c>
      <c r="BQ430">
        <v>651.00699999999995</v>
      </c>
      <c r="BR430">
        <v>0.40170899999999998</v>
      </c>
      <c r="BS430">
        <v>0.29092099999999999</v>
      </c>
      <c r="BT430">
        <v>1.1920999999999999E-2</v>
      </c>
      <c r="BU430">
        <v>9.67014</v>
      </c>
      <c r="BV430">
        <f t="shared" si="6"/>
        <v>5.8475121000000003</v>
      </c>
    </row>
    <row r="431" spans="1:74" customFormat="1" x14ac:dyDescent="0.25">
      <c r="A431" s="40">
        <v>41703</v>
      </c>
      <c r="B431" s="41">
        <v>0.60241848379629637</v>
      </c>
      <c r="C431">
        <v>12.336</v>
      </c>
      <c r="D431">
        <v>5.2699999999999997E-2</v>
      </c>
      <c r="E431">
        <v>526.85807999999997</v>
      </c>
      <c r="F431">
        <v>711.9</v>
      </c>
      <c r="G431">
        <v>-7.7</v>
      </c>
      <c r="H431">
        <v>1179.8</v>
      </c>
      <c r="J431">
        <v>3.65</v>
      </c>
      <c r="K431">
        <v>0.89370000000000005</v>
      </c>
      <c r="L431">
        <v>11.0243</v>
      </c>
      <c r="M431">
        <v>4.7100000000000003E-2</v>
      </c>
      <c r="N431">
        <v>636.16470000000004</v>
      </c>
      <c r="O431">
        <v>0</v>
      </c>
      <c r="P431">
        <v>636.20000000000005</v>
      </c>
      <c r="Q431">
        <v>479.60480000000001</v>
      </c>
      <c r="R431">
        <v>0</v>
      </c>
      <c r="S431">
        <v>479.6</v>
      </c>
      <c r="T431">
        <v>1179.7610999999999</v>
      </c>
      <c r="W431">
        <v>0</v>
      </c>
      <c r="X431">
        <v>3.2650999999999999</v>
      </c>
      <c r="Y431">
        <v>12.1</v>
      </c>
      <c r="Z431">
        <v>870</v>
      </c>
      <c r="AA431">
        <v>889</v>
      </c>
      <c r="AB431">
        <v>815</v>
      </c>
      <c r="AC431">
        <v>52</v>
      </c>
      <c r="AD431">
        <v>5.55</v>
      </c>
      <c r="AE431">
        <v>0.13</v>
      </c>
      <c r="AF431">
        <v>994</v>
      </c>
      <c r="AG431">
        <v>-12</v>
      </c>
      <c r="AH431">
        <v>13</v>
      </c>
      <c r="AI431">
        <v>11</v>
      </c>
      <c r="AJ431">
        <v>190.9</v>
      </c>
      <c r="AK431">
        <v>189.1</v>
      </c>
      <c r="AL431">
        <v>4.9000000000000004</v>
      </c>
      <c r="AM431">
        <v>195</v>
      </c>
      <c r="AN431" t="s">
        <v>155</v>
      </c>
      <c r="AO431">
        <v>2</v>
      </c>
      <c r="AP431" s="42">
        <v>0.81068287037037035</v>
      </c>
      <c r="AQ431">
        <v>47.159942999999998</v>
      </c>
      <c r="AR431">
        <v>-88.484588000000002</v>
      </c>
      <c r="AS431">
        <v>309.2</v>
      </c>
      <c r="AT431">
        <v>32.9</v>
      </c>
      <c r="AU431">
        <v>11</v>
      </c>
      <c r="AV431">
        <v>10</v>
      </c>
      <c r="AW431" t="s">
        <v>394</v>
      </c>
      <c r="AX431">
        <v>1.1000000000000001</v>
      </c>
      <c r="AY431">
        <v>2</v>
      </c>
      <c r="AZ431">
        <v>2.2999999999999998</v>
      </c>
      <c r="BA431">
        <v>14.048999999999999</v>
      </c>
      <c r="BB431">
        <v>16.850000000000001</v>
      </c>
      <c r="BC431">
        <v>1.2</v>
      </c>
      <c r="BD431">
        <v>11.898999999999999</v>
      </c>
      <c r="BE431">
        <v>2991.973</v>
      </c>
      <c r="BF431">
        <v>8.1329999999999991</v>
      </c>
      <c r="BG431">
        <v>18.081</v>
      </c>
      <c r="BH431">
        <v>0</v>
      </c>
      <c r="BI431">
        <v>18.081</v>
      </c>
      <c r="BJ431">
        <v>13.631</v>
      </c>
      <c r="BK431">
        <v>0</v>
      </c>
      <c r="BL431">
        <v>13.631</v>
      </c>
      <c r="BM431">
        <v>10.579499999999999</v>
      </c>
      <c r="BQ431">
        <v>644.31399999999996</v>
      </c>
      <c r="BR431">
        <v>0.36715999999999999</v>
      </c>
      <c r="BS431">
        <v>0.293763</v>
      </c>
      <c r="BT431">
        <v>1.2E-2</v>
      </c>
      <c r="BU431">
        <v>8.8384590000000003</v>
      </c>
      <c r="BV431">
        <f t="shared" si="6"/>
        <v>5.9046362999999999</v>
      </c>
    </row>
    <row r="432" spans="1:74" customFormat="1" x14ac:dyDescent="0.25">
      <c r="A432" s="40">
        <v>41703</v>
      </c>
      <c r="B432" s="41">
        <v>0.60243005787037041</v>
      </c>
      <c r="C432">
        <v>12.413</v>
      </c>
      <c r="D432">
        <v>6.3799999999999996E-2</v>
      </c>
      <c r="E432">
        <v>637.67441899999994</v>
      </c>
      <c r="F432">
        <v>636.1</v>
      </c>
      <c r="G432">
        <v>-3.3</v>
      </c>
      <c r="H432">
        <v>1200.4000000000001</v>
      </c>
      <c r="J432">
        <v>3.5</v>
      </c>
      <c r="K432">
        <v>0.8931</v>
      </c>
      <c r="L432">
        <v>11.0863</v>
      </c>
      <c r="M432">
        <v>5.6899999999999999E-2</v>
      </c>
      <c r="N432">
        <v>568.05520000000001</v>
      </c>
      <c r="O432">
        <v>0</v>
      </c>
      <c r="P432">
        <v>568.1</v>
      </c>
      <c r="Q432">
        <v>428.25700000000001</v>
      </c>
      <c r="R432">
        <v>0</v>
      </c>
      <c r="S432">
        <v>428.3</v>
      </c>
      <c r="T432">
        <v>1200.3762999999999</v>
      </c>
      <c r="W432">
        <v>0</v>
      </c>
      <c r="X432">
        <v>3.1257999999999999</v>
      </c>
      <c r="Y432">
        <v>12.1</v>
      </c>
      <c r="Z432">
        <v>870</v>
      </c>
      <c r="AA432">
        <v>890</v>
      </c>
      <c r="AB432">
        <v>814</v>
      </c>
      <c r="AC432">
        <v>52</v>
      </c>
      <c r="AD432">
        <v>5.55</v>
      </c>
      <c r="AE432">
        <v>0.13</v>
      </c>
      <c r="AF432">
        <v>994</v>
      </c>
      <c r="AG432">
        <v>-12</v>
      </c>
      <c r="AH432">
        <v>13</v>
      </c>
      <c r="AI432">
        <v>11</v>
      </c>
      <c r="AJ432">
        <v>191</v>
      </c>
      <c r="AK432">
        <v>189</v>
      </c>
      <c r="AL432">
        <v>5.4</v>
      </c>
      <c r="AM432">
        <v>195</v>
      </c>
      <c r="AN432" t="s">
        <v>155</v>
      </c>
      <c r="AO432">
        <v>2</v>
      </c>
      <c r="AP432" s="42">
        <v>0.8106944444444445</v>
      </c>
      <c r="AQ432">
        <v>47.160044999999997</v>
      </c>
      <c r="AR432">
        <v>-88.484710000000007</v>
      </c>
      <c r="AS432">
        <v>308.39999999999998</v>
      </c>
      <c r="AT432">
        <v>32.9</v>
      </c>
      <c r="AU432">
        <v>11</v>
      </c>
      <c r="AV432">
        <v>10</v>
      </c>
      <c r="AW432" t="s">
        <v>394</v>
      </c>
      <c r="AX432">
        <v>17.3</v>
      </c>
      <c r="AY432">
        <v>1</v>
      </c>
      <c r="AZ432">
        <v>18.3</v>
      </c>
      <c r="BA432">
        <v>14.048999999999999</v>
      </c>
      <c r="BB432">
        <v>16.73</v>
      </c>
      <c r="BC432">
        <v>1.19</v>
      </c>
      <c r="BD432">
        <v>11.971</v>
      </c>
      <c r="BE432">
        <v>2988.98</v>
      </c>
      <c r="BF432">
        <v>9.7729999999999997</v>
      </c>
      <c r="BG432">
        <v>16.039000000000001</v>
      </c>
      <c r="BH432">
        <v>0</v>
      </c>
      <c r="BI432">
        <v>16.039000000000001</v>
      </c>
      <c r="BJ432">
        <v>12.090999999999999</v>
      </c>
      <c r="BK432">
        <v>0</v>
      </c>
      <c r="BL432">
        <v>12.090999999999999</v>
      </c>
      <c r="BM432">
        <v>10.6934</v>
      </c>
      <c r="BQ432">
        <v>612.77099999999996</v>
      </c>
      <c r="BR432">
        <v>0.38149899999999998</v>
      </c>
      <c r="BS432">
        <v>0.29307899999999998</v>
      </c>
      <c r="BT432">
        <v>1.2E-2</v>
      </c>
      <c r="BU432">
        <v>9.1836350000000007</v>
      </c>
      <c r="BV432">
        <f t="shared" si="6"/>
        <v>5.8908879000000001</v>
      </c>
    </row>
    <row r="433" spans="1:74" customFormat="1" x14ac:dyDescent="0.25">
      <c r="A433" s="40">
        <v>41703</v>
      </c>
      <c r="B433" s="41">
        <v>0.60244163194444444</v>
      </c>
      <c r="C433">
        <v>12.45</v>
      </c>
      <c r="D433">
        <v>8.3099999999999993E-2</v>
      </c>
      <c r="E433">
        <v>831.07202700000005</v>
      </c>
      <c r="F433">
        <v>569.5</v>
      </c>
      <c r="G433">
        <v>-7.9</v>
      </c>
      <c r="H433">
        <v>1330.2</v>
      </c>
      <c r="J433">
        <v>3.5</v>
      </c>
      <c r="K433">
        <v>0.89239999999999997</v>
      </c>
      <c r="L433">
        <v>11.1104</v>
      </c>
      <c r="M433">
        <v>7.4200000000000002E-2</v>
      </c>
      <c r="N433">
        <v>508.21170000000001</v>
      </c>
      <c r="O433">
        <v>0</v>
      </c>
      <c r="P433">
        <v>508.2</v>
      </c>
      <c r="Q433">
        <v>383.14100000000002</v>
      </c>
      <c r="R433">
        <v>0</v>
      </c>
      <c r="S433">
        <v>383.1</v>
      </c>
      <c r="T433">
        <v>1330.2194</v>
      </c>
      <c r="W433">
        <v>0</v>
      </c>
      <c r="X433">
        <v>3.1234999999999999</v>
      </c>
      <c r="Y433">
        <v>12.1</v>
      </c>
      <c r="Z433">
        <v>870</v>
      </c>
      <c r="AA433">
        <v>890</v>
      </c>
      <c r="AB433">
        <v>814</v>
      </c>
      <c r="AC433">
        <v>52</v>
      </c>
      <c r="AD433">
        <v>5.55</v>
      </c>
      <c r="AE433">
        <v>0.13</v>
      </c>
      <c r="AF433">
        <v>994</v>
      </c>
      <c r="AG433">
        <v>-12</v>
      </c>
      <c r="AH433">
        <v>13</v>
      </c>
      <c r="AI433">
        <v>11</v>
      </c>
      <c r="AJ433">
        <v>190.1</v>
      </c>
      <c r="AK433">
        <v>189</v>
      </c>
      <c r="AL433">
        <v>5.0999999999999996</v>
      </c>
      <c r="AM433">
        <v>195</v>
      </c>
      <c r="AN433" t="s">
        <v>155</v>
      </c>
      <c r="AO433">
        <v>2</v>
      </c>
      <c r="AP433" s="42">
        <v>0.81070601851851853</v>
      </c>
      <c r="AQ433">
        <v>47.160397000000003</v>
      </c>
      <c r="AR433">
        <v>-88.484188000000003</v>
      </c>
      <c r="AS433">
        <v>308</v>
      </c>
      <c r="AT433">
        <v>34.799999999999997</v>
      </c>
      <c r="AU433">
        <v>11</v>
      </c>
      <c r="AV433">
        <v>10</v>
      </c>
      <c r="AW433" t="s">
        <v>394</v>
      </c>
      <c r="AX433">
        <v>1.3</v>
      </c>
      <c r="AY433">
        <v>1.2</v>
      </c>
      <c r="AZ433">
        <v>2.9</v>
      </c>
      <c r="BA433">
        <v>14.048999999999999</v>
      </c>
      <c r="BB433">
        <v>16.64</v>
      </c>
      <c r="BC433">
        <v>1.18</v>
      </c>
      <c r="BD433">
        <v>12.053000000000001</v>
      </c>
      <c r="BE433">
        <v>2981.0540000000001</v>
      </c>
      <c r="BF433">
        <v>12.666</v>
      </c>
      <c r="BG433">
        <v>14.28</v>
      </c>
      <c r="BH433">
        <v>0</v>
      </c>
      <c r="BI433">
        <v>14.28</v>
      </c>
      <c r="BJ433">
        <v>10.766</v>
      </c>
      <c r="BK433">
        <v>0</v>
      </c>
      <c r="BL433">
        <v>10.766</v>
      </c>
      <c r="BM433">
        <v>11.793100000000001</v>
      </c>
      <c r="BQ433">
        <v>609.37199999999996</v>
      </c>
      <c r="BR433">
        <v>0.420761</v>
      </c>
      <c r="BS433">
        <v>0.29392099999999999</v>
      </c>
      <c r="BT433">
        <v>1.2E-2</v>
      </c>
      <c r="BU433">
        <v>10.128769</v>
      </c>
      <c r="BV433">
        <f t="shared" si="6"/>
        <v>5.9078121000000001</v>
      </c>
    </row>
    <row r="434" spans="1:74" customFormat="1" x14ac:dyDescent="0.25">
      <c r="A434" s="40">
        <v>41703</v>
      </c>
      <c r="B434" s="41">
        <v>0.60245320601851848</v>
      </c>
      <c r="C434">
        <v>12.61</v>
      </c>
      <c r="D434">
        <v>0.1138</v>
      </c>
      <c r="E434">
        <v>1138.3934429999999</v>
      </c>
      <c r="F434">
        <v>571</v>
      </c>
      <c r="G434">
        <v>-5.8</v>
      </c>
      <c r="H434">
        <v>1471.5</v>
      </c>
      <c r="J434">
        <v>3.5</v>
      </c>
      <c r="K434">
        <v>0.89070000000000005</v>
      </c>
      <c r="L434">
        <v>11.2315</v>
      </c>
      <c r="M434">
        <v>0.1014</v>
      </c>
      <c r="N434">
        <v>508.59480000000002</v>
      </c>
      <c r="O434">
        <v>0</v>
      </c>
      <c r="P434">
        <v>508.6</v>
      </c>
      <c r="Q434">
        <v>383.4298</v>
      </c>
      <c r="R434">
        <v>0</v>
      </c>
      <c r="S434">
        <v>383.4</v>
      </c>
      <c r="T434">
        <v>1471.4883</v>
      </c>
      <c r="W434">
        <v>0</v>
      </c>
      <c r="X434">
        <v>3.1173000000000002</v>
      </c>
      <c r="Y434">
        <v>12.1</v>
      </c>
      <c r="Z434">
        <v>871</v>
      </c>
      <c r="AA434">
        <v>889</v>
      </c>
      <c r="AB434">
        <v>814</v>
      </c>
      <c r="AC434">
        <v>52</v>
      </c>
      <c r="AD434">
        <v>5.55</v>
      </c>
      <c r="AE434">
        <v>0.13</v>
      </c>
      <c r="AF434">
        <v>994</v>
      </c>
      <c r="AG434">
        <v>-12</v>
      </c>
      <c r="AH434">
        <v>13</v>
      </c>
      <c r="AI434">
        <v>11</v>
      </c>
      <c r="AJ434">
        <v>190.9</v>
      </c>
      <c r="AK434">
        <v>189.9</v>
      </c>
      <c r="AL434">
        <v>4.8</v>
      </c>
      <c r="AM434">
        <v>195</v>
      </c>
      <c r="AN434" t="s">
        <v>155</v>
      </c>
      <c r="AO434">
        <v>2</v>
      </c>
      <c r="AP434" s="42">
        <v>0.81071759259259257</v>
      </c>
      <c r="AQ434">
        <v>47.160530000000001</v>
      </c>
      <c r="AR434">
        <v>-88.484148000000005</v>
      </c>
      <c r="AS434">
        <v>307.8</v>
      </c>
      <c r="AT434">
        <v>35.200000000000003</v>
      </c>
      <c r="AU434">
        <v>11</v>
      </c>
      <c r="AV434">
        <v>10</v>
      </c>
      <c r="AW434" t="s">
        <v>394</v>
      </c>
      <c r="AX434">
        <v>1</v>
      </c>
      <c r="AY434">
        <v>1.2</v>
      </c>
      <c r="AZ434">
        <v>2.2000000000000002</v>
      </c>
      <c r="BA434">
        <v>14.048999999999999</v>
      </c>
      <c r="BB434">
        <v>16.38</v>
      </c>
      <c r="BC434">
        <v>1.17</v>
      </c>
      <c r="BD434">
        <v>12.276</v>
      </c>
      <c r="BE434">
        <v>2970.752</v>
      </c>
      <c r="BF434">
        <v>17.068999999999999</v>
      </c>
      <c r="BG434">
        <v>14.087999999999999</v>
      </c>
      <c r="BH434">
        <v>0</v>
      </c>
      <c r="BI434">
        <v>14.087999999999999</v>
      </c>
      <c r="BJ434">
        <v>10.621</v>
      </c>
      <c r="BK434">
        <v>0</v>
      </c>
      <c r="BL434">
        <v>10.621</v>
      </c>
      <c r="BM434">
        <v>12.860300000000001</v>
      </c>
      <c r="BQ434">
        <v>599.52599999999995</v>
      </c>
      <c r="BR434">
        <v>0.40005400000000002</v>
      </c>
      <c r="BS434">
        <v>0.29307899999999998</v>
      </c>
      <c r="BT434">
        <v>1.2921E-2</v>
      </c>
      <c r="BU434">
        <v>9.6303000000000001</v>
      </c>
      <c r="BV434">
        <f t="shared" si="6"/>
        <v>5.8908879000000001</v>
      </c>
    </row>
    <row r="435" spans="1:74" customFormat="1" x14ac:dyDescent="0.25">
      <c r="A435" s="40">
        <v>41703</v>
      </c>
      <c r="B435" s="41">
        <v>0.60246478009259252</v>
      </c>
      <c r="C435">
        <v>12.898999999999999</v>
      </c>
      <c r="D435">
        <v>0.15809999999999999</v>
      </c>
      <c r="E435">
        <v>1581.0779439999999</v>
      </c>
      <c r="F435">
        <v>593.20000000000005</v>
      </c>
      <c r="G435">
        <v>-5.3</v>
      </c>
      <c r="H435">
        <v>1727.7</v>
      </c>
      <c r="J435">
        <v>3.5</v>
      </c>
      <c r="K435">
        <v>0.88770000000000004</v>
      </c>
      <c r="L435">
        <v>11.4506</v>
      </c>
      <c r="M435">
        <v>0.1404</v>
      </c>
      <c r="N435">
        <v>526.60789999999997</v>
      </c>
      <c r="O435">
        <v>0</v>
      </c>
      <c r="P435">
        <v>526.6</v>
      </c>
      <c r="Q435">
        <v>397.00979999999998</v>
      </c>
      <c r="R435">
        <v>0</v>
      </c>
      <c r="S435">
        <v>397</v>
      </c>
      <c r="T435">
        <v>1727.7157999999999</v>
      </c>
      <c r="W435">
        <v>0</v>
      </c>
      <c r="X435">
        <v>3.1070000000000002</v>
      </c>
      <c r="Y435">
        <v>12.1</v>
      </c>
      <c r="Z435">
        <v>870</v>
      </c>
      <c r="AA435">
        <v>890</v>
      </c>
      <c r="AB435">
        <v>814</v>
      </c>
      <c r="AC435">
        <v>52</v>
      </c>
      <c r="AD435">
        <v>5.55</v>
      </c>
      <c r="AE435">
        <v>0.13</v>
      </c>
      <c r="AF435">
        <v>994</v>
      </c>
      <c r="AG435">
        <v>-12</v>
      </c>
      <c r="AH435">
        <v>12.07992</v>
      </c>
      <c r="AI435">
        <v>11</v>
      </c>
      <c r="AJ435">
        <v>191</v>
      </c>
      <c r="AK435">
        <v>190</v>
      </c>
      <c r="AL435">
        <v>4.7</v>
      </c>
      <c r="AM435">
        <v>195</v>
      </c>
      <c r="AN435" t="s">
        <v>155</v>
      </c>
      <c r="AO435">
        <v>2</v>
      </c>
      <c r="AP435" s="42">
        <v>0.81072916666666661</v>
      </c>
      <c r="AQ435">
        <v>47.160657</v>
      </c>
      <c r="AR435">
        <v>-88.484092000000004</v>
      </c>
      <c r="AS435">
        <v>307.7</v>
      </c>
      <c r="AT435">
        <v>35.299999999999997</v>
      </c>
      <c r="AU435">
        <v>11</v>
      </c>
      <c r="AV435">
        <v>10</v>
      </c>
      <c r="AW435" t="s">
        <v>394</v>
      </c>
      <c r="AX435">
        <v>0.9</v>
      </c>
      <c r="AY435">
        <v>1.3</v>
      </c>
      <c r="AZ435">
        <v>1.9</v>
      </c>
      <c r="BA435">
        <v>14.048999999999999</v>
      </c>
      <c r="BB435">
        <v>15.95</v>
      </c>
      <c r="BC435">
        <v>1.1399999999999999</v>
      </c>
      <c r="BD435">
        <v>12.648999999999999</v>
      </c>
      <c r="BE435">
        <v>2955.4160000000002</v>
      </c>
      <c r="BF435">
        <v>23.056999999999999</v>
      </c>
      <c r="BG435">
        <v>14.234</v>
      </c>
      <c r="BH435">
        <v>0</v>
      </c>
      <c r="BI435">
        <v>14.234</v>
      </c>
      <c r="BJ435">
        <v>10.731</v>
      </c>
      <c r="BK435">
        <v>0</v>
      </c>
      <c r="BL435">
        <v>10.731</v>
      </c>
      <c r="BM435">
        <v>14.7342</v>
      </c>
      <c r="BQ435">
        <v>583.08500000000004</v>
      </c>
      <c r="BR435">
        <v>0.49552800000000002</v>
      </c>
      <c r="BS435">
        <v>0.29115999999999997</v>
      </c>
      <c r="BT435">
        <v>1.208E-2</v>
      </c>
      <c r="BU435">
        <v>11.928609</v>
      </c>
      <c r="BV435">
        <f t="shared" si="6"/>
        <v>5.8523160000000001</v>
      </c>
    </row>
    <row r="436" spans="1:74" customFormat="1" x14ac:dyDescent="0.25">
      <c r="A436" s="40">
        <v>41703</v>
      </c>
      <c r="B436" s="41">
        <v>0.60247635416666667</v>
      </c>
      <c r="C436">
        <v>13.225</v>
      </c>
      <c r="D436">
        <v>0.22090000000000001</v>
      </c>
      <c r="E436">
        <v>2209.2465189999998</v>
      </c>
      <c r="F436">
        <v>655.29999999999995</v>
      </c>
      <c r="G436">
        <v>-5.2</v>
      </c>
      <c r="H436">
        <v>2080.1999999999998</v>
      </c>
      <c r="J436">
        <v>3.6</v>
      </c>
      <c r="K436">
        <v>0.88429999999999997</v>
      </c>
      <c r="L436">
        <v>11.694699999999999</v>
      </c>
      <c r="M436">
        <v>0.19539999999999999</v>
      </c>
      <c r="N436">
        <v>579.45299999999997</v>
      </c>
      <c r="O436">
        <v>0</v>
      </c>
      <c r="P436">
        <v>579.5</v>
      </c>
      <c r="Q436">
        <v>436.84980000000002</v>
      </c>
      <c r="R436">
        <v>0</v>
      </c>
      <c r="S436">
        <v>436.8</v>
      </c>
      <c r="T436">
        <v>2080.2399999999998</v>
      </c>
      <c r="W436">
        <v>0</v>
      </c>
      <c r="X436">
        <v>3.1833999999999998</v>
      </c>
      <c r="Y436">
        <v>12.2</v>
      </c>
      <c r="Z436">
        <v>869</v>
      </c>
      <c r="AA436">
        <v>890</v>
      </c>
      <c r="AB436">
        <v>813</v>
      </c>
      <c r="AC436">
        <v>52</v>
      </c>
      <c r="AD436">
        <v>5.55</v>
      </c>
      <c r="AE436">
        <v>0.13</v>
      </c>
      <c r="AF436">
        <v>994</v>
      </c>
      <c r="AG436">
        <v>-12</v>
      </c>
      <c r="AH436">
        <v>12</v>
      </c>
      <c r="AI436">
        <v>11</v>
      </c>
      <c r="AJ436">
        <v>191</v>
      </c>
      <c r="AK436">
        <v>190</v>
      </c>
      <c r="AL436">
        <v>4.7</v>
      </c>
      <c r="AM436">
        <v>195</v>
      </c>
      <c r="AN436" t="s">
        <v>155</v>
      </c>
      <c r="AO436">
        <v>2</v>
      </c>
      <c r="AP436" s="42">
        <v>0.81074074074074076</v>
      </c>
      <c r="AQ436">
        <v>47.160800000000002</v>
      </c>
      <c r="AR436">
        <v>-88.484027999999995</v>
      </c>
      <c r="AS436">
        <v>307.60000000000002</v>
      </c>
      <c r="AT436">
        <v>35.700000000000003</v>
      </c>
      <c r="AU436">
        <v>11</v>
      </c>
      <c r="AV436">
        <v>10</v>
      </c>
      <c r="AW436" t="s">
        <v>394</v>
      </c>
      <c r="AX436">
        <v>1</v>
      </c>
      <c r="AY436">
        <v>1.4</v>
      </c>
      <c r="AZ436">
        <v>2</v>
      </c>
      <c r="BA436">
        <v>14.048999999999999</v>
      </c>
      <c r="BB436">
        <v>15.47</v>
      </c>
      <c r="BC436">
        <v>1.1000000000000001</v>
      </c>
      <c r="BD436">
        <v>13.087</v>
      </c>
      <c r="BE436">
        <v>2934.7190000000001</v>
      </c>
      <c r="BF436">
        <v>31.202000000000002</v>
      </c>
      <c r="BG436">
        <v>15.228</v>
      </c>
      <c r="BH436">
        <v>0</v>
      </c>
      <c r="BI436">
        <v>15.228</v>
      </c>
      <c r="BJ436">
        <v>11.48</v>
      </c>
      <c r="BK436">
        <v>0</v>
      </c>
      <c r="BL436">
        <v>11.48</v>
      </c>
      <c r="BM436">
        <v>17.2486</v>
      </c>
      <c r="BQ436">
        <v>580.851</v>
      </c>
      <c r="BR436">
        <v>0.56201800000000002</v>
      </c>
      <c r="BS436">
        <v>0.29099999999999998</v>
      </c>
      <c r="BT436">
        <v>1.2E-2</v>
      </c>
      <c r="BU436">
        <v>13.529178999999999</v>
      </c>
      <c r="BV436">
        <f t="shared" si="6"/>
        <v>5.8491</v>
      </c>
    </row>
    <row r="437" spans="1:74" customFormat="1" x14ac:dyDescent="0.25">
      <c r="A437" s="40">
        <v>41703</v>
      </c>
      <c r="B437" s="41">
        <v>0.60248792824074071</v>
      </c>
      <c r="C437">
        <v>13.335000000000001</v>
      </c>
      <c r="D437">
        <v>0.18329999999999999</v>
      </c>
      <c r="E437">
        <v>1832.5061430000001</v>
      </c>
      <c r="F437">
        <v>731.3</v>
      </c>
      <c r="G437">
        <v>9.1</v>
      </c>
      <c r="H437">
        <v>2224.4</v>
      </c>
      <c r="J437">
        <v>3.6</v>
      </c>
      <c r="K437">
        <v>0.88370000000000004</v>
      </c>
      <c r="L437">
        <v>11.7837</v>
      </c>
      <c r="M437">
        <v>0.16189999999999999</v>
      </c>
      <c r="N437">
        <v>646.22739999999999</v>
      </c>
      <c r="O437">
        <v>8.0755999999999997</v>
      </c>
      <c r="P437">
        <v>654.29999999999995</v>
      </c>
      <c r="Q437">
        <v>487.19099999999997</v>
      </c>
      <c r="R437">
        <v>6.0881999999999996</v>
      </c>
      <c r="S437">
        <v>493.3</v>
      </c>
      <c r="T437">
        <v>2224.3584000000001</v>
      </c>
      <c r="W437">
        <v>0</v>
      </c>
      <c r="X437">
        <v>3.1812999999999998</v>
      </c>
      <c r="Y437">
        <v>12.2</v>
      </c>
      <c r="Z437">
        <v>869</v>
      </c>
      <c r="AA437">
        <v>890</v>
      </c>
      <c r="AB437">
        <v>814</v>
      </c>
      <c r="AC437">
        <v>52</v>
      </c>
      <c r="AD437">
        <v>5.55</v>
      </c>
      <c r="AE437">
        <v>0.13</v>
      </c>
      <c r="AF437">
        <v>994</v>
      </c>
      <c r="AG437">
        <v>-12</v>
      </c>
      <c r="AH437">
        <v>12</v>
      </c>
      <c r="AI437">
        <v>11</v>
      </c>
      <c r="AJ437">
        <v>191</v>
      </c>
      <c r="AK437">
        <v>190</v>
      </c>
      <c r="AL437">
        <v>5</v>
      </c>
      <c r="AM437">
        <v>195</v>
      </c>
      <c r="AN437" t="s">
        <v>155</v>
      </c>
      <c r="AO437">
        <v>2</v>
      </c>
      <c r="AP437" s="42">
        <v>0.81075231481481491</v>
      </c>
      <c r="AQ437">
        <v>47.160952000000002</v>
      </c>
      <c r="AR437">
        <v>-88.483969999999999</v>
      </c>
      <c r="AS437">
        <v>308.89999999999998</v>
      </c>
      <c r="AT437">
        <v>37.1</v>
      </c>
      <c r="AU437">
        <v>11</v>
      </c>
      <c r="AV437">
        <v>9</v>
      </c>
      <c r="AW437" t="s">
        <v>407</v>
      </c>
      <c r="AX437">
        <v>1.5</v>
      </c>
      <c r="AY437">
        <v>1.6</v>
      </c>
      <c r="AZ437">
        <v>2.5</v>
      </c>
      <c r="BA437">
        <v>14.048999999999999</v>
      </c>
      <c r="BB437">
        <v>15.38</v>
      </c>
      <c r="BC437">
        <v>1.0900000000000001</v>
      </c>
      <c r="BD437">
        <v>13.161</v>
      </c>
      <c r="BE437">
        <v>2939.99</v>
      </c>
      <c r="BF437">
        <v>25.715</v>
      </c>
      <c r="BG437">
        <v>16.884</v>
      </c>
      <c r="BH437">
        <v>0.21099999999999999</v>
      </c>
      <c r="BI437">
        <v>17.094999999999999</v>
      </c>
      <c r="BJ437">
        <v>12.728999999999999</v>
      </c>
      <c r="BK437">
        <v>0.159</v>
      </c>
      <c r="BL437">
        <v>12.888</v>
      </c>
      <c r="BM437">
        <v>18.3371</v>
      </c>
      <c r="BQ437">
        <v>577.12300000000005</v>
      </c>
      <c r="BR437">
        <v>0.555948</v>
      </c>
      <c r="BS437">
        <v>0.29744700000000002</v>
      </c>
      <c r="BT437">
        <v>1.1079E-2</v>
      </c>
      <c r="BU437">
        <v>13.383058999999999</v>
      </c>
      <c r="BV437">
        <f t="shared" si="6"/>
        <v>5.9786847000000005</v>
      </c>
    </row>
    <row r="438" spans="1:74" customFormat="1" x14ac:dyDescent="0.25">
      <c r="A438" s="40">
        <v>41703</v>
      </c>
      <c r="B438" s="41">
        <v>0.60249950231481486</v>
      </c>
      <c r="C438">
        <v>13.211</v>
      </c>
      <c r="D438">
        <v>0.1444</v>
      </c>
      <c r="E438">
        <v>1444.1083329999999</v>
      </c>
      <c r="F438">
        <v>773.6</v>
      </c>
      <c r="G438">
        <v>-7.2</v>
      </c>
      <c r="H438">
        <v>1845.5</v>
      </c>
      <c r="J438">
        <v>3.6</v>
      </c>
      <c r="K438">
        <v>0.88529999999999998</v>
      </c>
      <c r="L438">
        <v>11.696199999999999</v>
      </c>
      <c r="M438">
        <v>0.12790000000000001</v>
      </c>
      <c r="N438">
        <v>684.93169999999998</v>
      </c>
      <c r="O438">
        <v>0</v>
      </c>
      <c r="P438">
        <v>684.9</v>
      </c>
      <c r="Q438">
        <v>516.37019999999995</v>
      </c>
      <c r="R438">
        <v>0</v>
      </c>
      <c r="S438">
        <v>516.4</v>
      </c>
      <c r="T438">
        <v>1845.4960000000001</v>
      </c>
      <c r="W438">
        <v>0</v>
      </c>
      <c r="X438">
        <v>3.1871999999999998</v>
      </c>
      <c r="Y438">
        <v>12.2</v>
      </c>
      <c r="Z438">
        <v>868</v>
      </c>
      <c r="AA438">
        <v>891</v>
      </c>
      <c r="AB438">
        <v>813</v>
      </c>
      <c r="AC438">
        <v>52</v>
      </c>
      <c r="AD438">
        <v>5.55</v>
      </c>
      <c r="AE438">
        <v>0.13</v>
      </c>
      <c r="AF438">
        <v>994</v>
      </c>
      <c r="AG438">
        <v>-12</v>
      </c>
      <c r="AH438">
        <v>12</v>
      </c>
      <c r="AI438">
        <v>11</v>
      </c>
      <c r="AJ438">
        <v>191</v>
      </c>
      <c r="AK438">
        <v>190</v>
      </c>
      <c r="AL438">
        <v>4.9000000000000004</v>
      </c>
      <c r="AM438">
        <v>195</v>
      </c>
      <c r="AN438" t="s">
        <v>155</v>
      </c>
      <c r="AO438">
        <v>2</v>
      </c>
      <c r="AP438" s="42">
        <v>0.81075231481481491</v>
      </c>
      <c r="AQ438">
        <v>47.161113</v>
      </c>
      <c r="AR438">
        <v>-88.483958000000001</v>
      </c>
      <c r="AS438">
        <v>309.5</v>
      </c>
      <c r="AT438">
        <v>38.1</v>
      </c>
      <c r="AU438">
        <v>11</v>
      </c>
      <c r="AV438">
        <v>9</v>
      </c>
      <c r="AW438" t="s">
        <v>407</v>
      </c>
      <c r="AX438">
        <v>1.5</v>
      </c>
      <c r="AY438">
        <v>1.000599</v>
      </c>
      <c r="AZ438">
        <v>2.1004</v>
      </c>
      <c r="BA438">
        <v>14.048999999999999</v>
      </c>
      <c r="BB438">
        <v>15.61</v>
      </c>
      <c r="BC438">
        <v>1.1100000000000001</v>
      </c>
      <c r="BD438">
        <v>12.951000000000001</v>
      </c>
      <c r="BE438">
        <v>2957.0419999999999</v>
      </c>
      <c r="BF438">
        <v>20.573</v>
      </c>
      <c r="BG438">
        <v>18.134</v>
      </c>
      <c r="BH438">
        <v>0</v>
      </c>
      <c r="BI438">
        <v>18.134</v>
      </c>
      <c r="BJ438">
        <v>13.670999999999999</v>
      </c>
      <c r="BK438">
        <v>0</v>
      </c>
      <c r="BL438">
        <v>13.670999999999999</v>
      </c>
      <c r="BM438">
        <v>15.416600000000001</v>
      </c>
      <c r="BQ438">
        <v>585.90300000000002</v>
      </c>
      <c r="BR438">
        <v>0.57802500000000001</v>
      </c>
      <c r="BS438">
        <v>0.29523700000000003</v>
      </c>
      <c r="BT438">
        <v>1.0078999999999999E-2</v>
      </c>
      <c r="BU438">
        <v>13.914507</v>
      </c>
      <c r="BV438">
        <f t="shared" si="6"/>
        <v>5.9342637000000007</v>
      </c>
    </row>
    <row r="439" spans="1:74" customFormat="1" x14ac:dyDescent="0.25">
      <c r="A439" s="40">
        <v>41703</v>
      </c>
      <c r="B439" s="41">
        <v>0.6025110763888889</v>
      </c>
      <c r="C439">
        <v>13.02</v>
      </c>
      <c r="D439">
        <v>0.129</v>
      </c>
      <c r="E439">
        <v>1289.9914020000001</v>
      </c>
      <c r="F439">
        <v>784.2</v>
      </c>
      <c r="G439">
        <v>-14</v>
      </c>
      <c r="H439">
        <v>1434.6</v>
      </c>
      <c r="J439">
        <v>3.5</v>
      </c>
      <c r="K439">
        <v>0.88749999999999996</v>
      </c>
      <c r="L439">
        <v>11.555300000000001</v>
      </c>
      <c r="M439">
        <v>0.1145</v>
      </c>
      <c r="N439">
        <v>696.02269999999999</v>
      </c>
      <c r="O439">
        <v>0</v>
      </c>
      <c r="P439">
        <v>696</v>
      </c>
      <c r="Q439">
        <v>524.73170000000005</v>
      </c>
      <c r="R439">
        <v>0</v>
      </c>
      <c r="S439">
        <v>524.70000000000005</v>
      </c>
      <c r="T439">
        <v>1434.5547999999999</v>
      </c>
      <c r="W439">
        <v>0</v>
      </c>
      <c r="X439">
        <v>3.1063000000000001</v>
      </c>
      <c r="Y439">
        <v>12.2</v>
      </c>
      <c r="Z439">
        <v>869</v>
      </c>
      <c r="AA439">
        <v>890</v>
      </c>
      <c r="AB439">
        <v>815</v>
      </c>
      <c r="AC439">
        <v>52</v>
      </c>
      <c r="AD439">
        <v>5.55</v>
      </c>
      <c r="AE439">
        <v>0.13</v>
      </c>
      <c r="AF439">
        <v>994</v>
      </c>
      <c r="AG439">
        <v>-12</v>
      </c>
      <c r="AH439">
        <v>12</v>
      </c>
      <c r="AI439">
        <v>11</v>
      </c>
      <c r="AJ439">
        <v>191</v>
      </c>
      <c r="AK439">
        <v>190</v>
      </c>
      <c r="AL439">
        <v>5.4</v>
      </c>
      <c r="AM439">
        <v>195</v>
      </c>
      <c r="AN439" t="s">
        <v>155</v>
      </c>
      <c r="AO439">
        <v>2</v>
      </c>
      <c r="AP439" s="42">
        <v>0.81077546296296299</v>
      </c>
      <c r="AQ439">
        <v>47.161276999999998</v>
      </c>
      <c r="AR439">
        <v>-88.483962000000005</v>
      </c>
      <c r="AS439">
        <v>310</v>
      </c>
      <c r="AT439">
        <v>39.4</v>
      </c>
      <c r="AU439">
        <v>11</v>
      </c>
      <c r="AV439">
        <v>8</v>
      </c>
      <c r="AW439" t="s">
        <v>407</v>
      </c>
      <c r="AX439">
        <v>1.5</v>
      </c>
      <c r="AY439">
        <v>1</v>
      </c>
      <c r="AZ439">
        <v>2</v>
      </c>
      <c r="BA439">
        <v>14.048999999999999</v>
      </c>
      <c r="BB439">
        <v>15.89</v>
      </c>
      <c r="BC439">
        <v>1.1299999999999999</v>
      </c>
      <c r="BD439">
        <v>12.676</v>
      </c>
      <c r="BE439">
        <v>2969.8969999999999</v>
      </c>
      <c r="BF439">
        <v>18.728000000000002</v>
      </c>
      <c r="BG439">
        <v>18.734000000000002</v>
      </c>
      <c r="BH439">
        <v>0</v>
      </c>
      <c r="BI439">
        <v>18.734000000000002</v>
      </c>
      <c r="BJ439">
        <v>14.122999999999999</v>
      </c>
      <c r="BK439">
        <v>0</v>
      </c>
      <c r="BL439">
        <v>14.122999999999999</v>
      </c>
      <c r="BM439">
        <v>12.182600000000001</v>
      </c>
      <c r="BQ439">
        <v>580.49300000000005</v>
      </c>
      <c r="BR439">
        <v>0.457507</v>
      </c>
      <c r="BS439">
        <v>0.29315799999999997</v>
      </c>
      <c r="BT439">
        <v>1.0921E-2</v>
      </c>
      <c r="BU439">
        <v>11.013337999999999</v>
      </c>
      <c r="BV439">
        <f t="shared" si="6"/>
        <v>5.8924757999999997</v>
      </c>
    </row>
    <row r="440" spans="1:74" customFormat="1" x14ac:dyDescent="0.25">
      <c r="A440" s="40">
        <v>41703</v>
      </c>
      <c r="B440" s="41">
        <v>0.60252265046296294</v>
      </c>
      <c r="C440">
        <v>13.02</v>
      </c>
      <c r="D440">
        <v>0.13469999999999999</v>
      </c>
      <c r="E440">
        <v>1347.3846149999999</v>
      </c>
      <c r="F440">
        <v>772.5</v>
      </c>
      <c r="G440">
        <v>-19.2</v>
      </c>
      <c r="H440">
        <v>1303.7</v>
      </c>
      <c r="J440">
        <v>3.3</v>
      </c>
      <c r="K440">
        <v>0.88759999999999994</v>
      </c>
      <c r="L440">
        <v>11.555999999999999</v>
      </c>
      <c r="M440">
        <v>0.1196</v>
      </c>
      <c r="N440">
        <v>685.65229999999997</v>
      </c>
      <c r="O440">
        <v>0</v>
      </c>
      <c r="P440">
        <v>685.7</v>
      </c>
      <c r="Q440">
        <v>516.91340000000002</v>
      </c>
      <c r="R440">
        <v>0</v>
      </c>
      <c r="S440">
        <v>516.9</v>
      </c>
      <c r="T440">
        <v>1303.7</v>
      </c>
      <c r="W440">
        <v>0</v>
      </c>
      <c r="X440">
        <v>2.9285000000000001</v>
      </c>
      <c r="Y440">
        <v>12.2</v>
      </c>
      <c r="Z440">
        <v>870</v>
      </c>
      <c r="AA440">
        <v>891</v>
      </c>
      <c r="AB440">
        <v>816</v>
      </c>
      <c r="AC440">
        <v>52</v>
      </c>
      <c r="AD440">
        <v>5.55</v>
      </c>
      <c r="AE440">
        <v>0.13</v>
      </c>
      <c r="AF440">
        <v>994</v>
      </c>
      <c r="AG440">
        <v>-12</v>
      </c>
      <c r="AH440">
        <v>12</v>
      </c>
      <c r="AI440">
        <v>11</v>
      </c>
      <c r="AJ440">
        <v>191</v>
      </c>
      <c r="AK440">
        <v>190</v>
      </c>
      <c r="AL440">
        <v>5.3</v>
      </c>
      <c r="AM440">
        <v>195</v>
      </c>
      <c r="AN440" t="s">
        <v>155</v>
      </c>
      <c r="AO440">
        <v>2</v>
      </c>
      <c r="AP440" s="42">
        <v>0.81078703703703703</v>
      </c>
      <c r="AQ440">
        <v>47.161437999999997</v>
      </c>
      <c r="AR440">
        <v>-88.483964999999998</v>
      </c>
      <c r="AS440">
        <v>310.5</v>
      </c>
      <c r="AT440">
        <v>39.9</v>
      </c>
      <c r="AU440">
        <v>11</v>
      </c>
      <c r="AV440">
        <v>7</v>
      </c>
      <c r="AW440" t="s">
        <v>408</v>
      </c>
      <c r="AX440">
        <v>1.2</v>
      </c>
      <c r="AY440">
        <v>1.1000000000000001</v>
      </c>
      <c r="AZ440">
        <v>2</v>
      </c>
      <c r="BA440">
        <v>14.048999999999999</v>
      </c>
      <c r="BB440">
        <v>15.9</v>
      </c>
      <c r="BC440">
        <v>1.1299999999999999</v>
      </c>
      <c r="BD440">
        <v>12.669</v>
      </c>
      <c r="BE440">
        <v>2971.915</v>
      </c>
      <c r="BF440">
        <v>19.574999999999999</v>
      </c>
      <c r="BG440">
        <v>18.466000000000001</v>
      </c>
      <c r="BH440">
        <v>0</v>
      </c>
      <c r="BI440">
        <v>18.466000000000001</v>
      </c>
      <c r="BJ440">
        <v>13.920999999999999</v>
      </c>
      <c r="BK440">
        <v>0</v>
      </c>
      <c r="BL440">
        <v>13.920999999999999</v>
      </c>
      <c r="BM440">
        <v>11.078200000000001</v>
      </c>
      <c r="BQ440">
        <v>547.61400000000003</v>
      </c>
      <c r="BR440">
        <v>0.46542</v>
      </c>
      <c r="BS440">
        <v>0.29392099999999999</v>
      </c>
      <c r="BT440">
        <v>1.0078999999999999E-2</v>
      </c>
      <c r="BU440">
        <v>11.203823</v>
      </c>
      <c r="BV440">
        <f t="shared" si="6"/>
        <v>5.9078121000000001</v>
      </c>
    </row>
    <row r="441" spans="1:74" customFormat="1" x14ac:dyDescent="0.25">
      <c r="A441" s="40">
        <v>41703</v>
      </c>
      <c r="B441" s="41">
        <v>0.60253422453703698</v>
      </c>
      <c r="C441">
        <v>13.02</v>
      </c>
      <c r="D441">
        <v>0.15329999999999999</v>
      </c>
      <c r="E441">
        <v>1532.9720580000001</v>
      </c>
      <c r="F441">
        <v>755.2</v>
      </c>
      <c r="G441">
        <v>-20.3</v>
      </c>
      <c r="H441">
        <v>1343.9</v>
      </c>
      <c r="J441">
        <v>3.05</v>
      </c>
      <c r="K441">
        <v>0.88729999999999998</v>
      </c>
      <c r="L441">
        <v>11.5526</v>
      </c>
      <c r="M441">
        <v>0.13600000000000001</v>
      </c>
      <c r="N441">
        <v>670.12570000000005</v>
      </c>
      <c r="O441">
        <v>0</v>
      </c>
      <c r="P441">
        <v>670.1</v>
      </c>
      <c r="Q441">
        <v>505.20800000000003</v>
      </c>
      <c r="R441">
        <v>0</v>
      </c>
      <c r="S441">
        <v>505.2</v>
      </c>
      <c r="T441">
        <v>1343.9392</v>
      </c>
      <c r="W441">
        <v>0</v>
      </c>
      <c r="X441">
        <v>2.7101999999999999</v>
      </c>
      <c r="Y441">
        <v>12.2</v>
      </c>
      <c r="Z441">
        <v>869</v>
      </c>
      <c r="AA441">
        <v>891</v>
      </c>
      <c r="AB441">
        <v>816</v>
      </c>
      <c r="AC441">
        <v>52</v>
      </c>
      <c r="AD441">
        <v>5.55</v>
      </c>
      <c r="AE441">
        <v>0.13</v>
      </c>
      <c r="AF441">
        <v>994</v>
      </c>
      <c r="AG441">
        <v>-12</v>
      </c>
      <c r="AH441">
        <v>12</v>
      </c>
      <c r="AI441">
        <v>11</v>
      </c>
      <c r="AJ441">
        <v>191.9</v>
      </c>
      <c r="AK441">
        <v>190</v>
      </c>
      <c r="AL441">
        <v>5.0999999999999996</v>
      </c>
      <c r="AM441">
        <v>195</v>
      </c>
      <c r="AN441" t="s">
        <v>155</v>
      </c>
      <c r="AO441">
        <v>2</v>
      </c>
      <c r="AP441" s="42">
        <v>0.81079861111111118</v>
      </c>
      <c r="AQ441">
        <v>47.1616</v>
      </c>
      <c r="AR441">
        <v>-88.483980000000003</v>
      </c>
      <c r="AS441">
        <v>311</v>
      </c>
      <c r="AT441">
        <v>39.5</v>
      </c>
      <c r="AU441">
        <v>11</v>
      </c>
      <c r="AV441">
        <v>7</v>
      </c>
      <c r="AW441" t="s">
        <v>408</v>
      </c>
      <c r="AX441">
        <v>1.2</v>
      </c>
      <c r="AY441">
        <v>1</v>
      </c>
      <c r="AZ441">
        <v>2</v>
      </c>
      <c r="BA441">
        <v>14.048999999999999</v>
      </c>
      <c r="BB441">
        <v>15.87</v>
      </c>
      <c r="BC441">
        <v>1.1299999999999999</v>
      </c>
      <c r="BD441">
        <v>12.702</v>
      </c>
      <c r="BE441">
        <v>2966.739</v>
      </c>
      <c r="BF441">
        <v>22.231999999999999</v>
      </c>
      <c r="BG441">
        <v>18.021999999999998</v>
      </c>
      <c r="BH441">
        <v>0</v>
      </c>
      <c r="BI441">
        <v>18.021999999999998</v>
      </c>
      <c r="BJ441">
        <v>13.586</v>
      </c>
      <c r="BK441">
        <v>0</v>
      </c>
      <c r="BL441">
        <v>13.586</v>
      </c>
      <c r="BM441">
        <v>11.403600000000001</v>
      </c>
      <c r="BQ441">
        <v>506.06200000000001</v>
      </c>
      <c r="BR441">
        <v>0.45778999999999997</v>
      </c>
      <c r="BS441">
        <v>0.29123700000000002</v>
      </c>
      <c r="BT441">
        <v>1.0921E-2</v>
      </c>
      <c r="BU441">
        <v>11.020149999999999</v>
      </c>
      <c r="BV441">
        <f t="shared" si="6"/>
        <v>5.8538637000000007</v>
      </c>
    </row>
    <row r="442" spans="1:74" customFormat="1" x14ac:dyDescent="0.25">
      <c r="A442" s="40">
        <v>41703</v>
      </c>
      <c r="B442" s="41">
        <v>0.60254579861111113</v>
      </c>
      <c r="C442">
        <v>13.336</v>
      </c>
      <c r="D442">
        <v>0.2041</v>
      </c>
      <c r="E442">
        <v>2040.661578</v>
      </c>
      <c r="F442">
        <v>735.6</v>
      </c>
      <c r="G442">
        <v>-11.4</v>
      </c>
      <c r="H442">
        <v>1464.1</v>
      </c>
      <c r="J442">
        <v>2.9</v>
      </c>
      <c r="K442">
        <v>0.88439999999999996</v>
      </c>
      <c r="L442">
        <v>11.7942</v>
      </c>
      <c r="M442">
        <v>0.18049999999999999</v>
      </c>
      <c r="N442">
        <v>650.52020000000005</v>
      </c>
      <c r="O442">
        <v>0</v>
      </c>
      <c r="P442">
        <v>650.5</v>
      </c>
      <c r="Q442">
        <v>490.4273</v>
      </c>
      <c r="R442">
        <v>0</v>
      </c>
      <c r="S442">
        <v>490.4</v>
      </c>
      <c r="T442">
        <v>1464.1078</v>
      </c>
      <c r="W442">
        <v>0</v>
      </c>
      <c r="X442">
        <v>2.5647000000000002</v>
      </c>
      <c r="Y442">
        <v>12.2</v>
      </c>
      <c r="Z442">
        <v>870</v>
      </c>
      <c r="AA442">
        <v>891</v>
      </c>
      <c r="AB442">
        <v>817</v>
      </c>
      <c r="AC442">
        <v>52</v>
      </c>
      <c r="AD442">
        <v>5.55</v>
      </c>
      <c r="AE442">
        <v>0.13</v>
      </c>
      <c r="AF442">
        <v>994</v>
      </c>
      <c r="AG442">
        <v>-12</v>
      </c>
      <c r="AH442">
        <v>12.920999999999999</v>
      </c>
      <c r="AI442">
        <v>11</v>
      </c>
      <c r="AJ442">
        <v>192</v>
      </c>
      <c r="AK442">
        <v>189.1</v>
      </c>
      <c r="AL442">
        <v>5.5</v>
      </c>
      <c r="AM442">
        <v>195</v>
      </c>
      <c r="AN442" t="s">
        <v>155</v>
      </c>
      <c r="AO442">
        <v>2</v>
      </c>
      <c r="AP442" s="42">
        <v>0.81081018518518511</v>
      </c>
      <c r="AQ442">
        <v>47.161754999999999</v>
      </c>
      <c r="AR442">
        <v>-88.484025000000003</v>
      </c>
      <c r="AS442">
        <v>311.10000000000002</v>
      </c>
      <c r="AT442">
        <v>39.5</v>
      </c>
      <c r="AU442">
        <v>11</v>
      </c>
      <c r="AV442">
        <v>7</v>
      </c>
      <c r="AW442" t="s">
        <v>408</v>
      </c>
      <c r="AX442">
        <v>1.7</v>
      </c>
      <c r="AY442">
        <v>1.7</v>
      </c>
      <c r="AZ442">
        <v>2.8</v>
      </c>
      <c r="BA442">
        <v>14.048999999999999</v>
      </c>
      <c r="BB442">
        <v>15.45</v>
      </c>
      <c r="BC442">
        <v>1.1000000000000001</v>
      </c>
      <c r="BD442">
        <v>13.074</v>
      </c>
      <c r="BE442">
        <v>2954.0540000000001</v>
      </c>
      <c r="BF442">
        <v>28.77</v>
      </c>
      <c r="BG442">
        <v>17.062999999999999</v>
      </c>
      <c r="BH442">
        <v>0</v>
      </c>
      <c r="BI442">
        <v>17.062999999999999</v>
      </c>
      <c r="BJ442">
        <v>12.864000000000001</v>
      </c>
      <c r="BK442">
        <v>0</v>
      </c>
      <c r="BL442">
        <v>12.864000000000001</v>
      </c>
      <c r="BM442">
        <v>12.1168</v>
      </c>
      <c r="BQ442">
        <v>467.072</v>
      </c>
      <c r="BR442">
        <v>0.38792500000000002</v>
      </c>
      <c r="BS442">
        <v>0.293763</v>
      </c>
      <c r="BT442">
        <v>1.1920999999999999E-2</v>
      </c>
      <c r="BU442">
        <v>9.3383249999999993</v>
      </c>
      <c r="BV442">
        <f t="shared" si="6"/>
        <v>5.9046362999999999</v>
      </c>
    </row>
    <row r="443" spans="1:74" customFormat="1" x14ac:dyDescent="0.25">
      <c r="A443" s="40">
        <v>41703</v>
      </c>
      <c r="B443" s="41">
        <v>0.60255737268518517</v>
      </c>
      <c r="C443">
        <v>13.561999999999999</v>
      </c>
      <c r="D443">
        <v>0.23710000000000001</v>
      </c>
      <c r="E443">
        <v>2371.450382</v>
      </c>
      <c r="F443">
        <v>738.9</v>
      </c>
      <c r="G443">
        <v>0.1</v>
      </c>
      <c r="H443">
        <v>1881.8</v>
      </c>
      <c r="J443">
        <v>2.8</v>
      </c>
      <c r="K443">
        <v>0.88190000000000002</v>
      </c>
      <c r="L443">
        <v>11.960100000000001</v>
      </c>
      <c r="M443">
        <v>0.20910000000000001</v>
      </c>
      <c r="N443">
        <v>651.66480000000001</v>
      </c>
      <c r="O443">
        <v>8.8200000000000001E-2</v>
      </c>
      <c r="P443">
        <v>651.79999999999995</v>
      </c>
      <c r="Q443">
        <v>491.2903</v>
      </c>
      <c r="R443">
        <v>6.6500000000000004E-2</v>
      </c>
      <c r="S443">
        <v>491.4</v>
      </c>
      <c r="T443">
        <v>1881.8100999999999</v>
      </c>
      <c r="W443">
        <v>0</v>
      </c>
      <c r="X443">
        <v>2.4693000000000001</v>
      </c>
      <c r="Y443">
        <v>12.2</v>
      </c>
      <c r="Z443">
        <v>869</v>
      </c>
      <c r="AA443">
        <v>891</v>
      </c>
      <c r="AB443">
        <v>816</v>
      </c>
      <c r="AC443">
        <v>52</v>
      </c>
      <c r="AD443">
        <v>5.55</v>
      </c>
      <c r="AE443">
        <v>0.13</v>
      </c>
      <c r="AF443">
        <v>994</v>
      </c>
      <c r="AG443">
        <v>-12</v>
      </c>
      <c r="AH443">
        <v>13</v>
      </c>
      <c r="AI443">
        <v>11</v>
      </c>
      <c r="AJ443">
        <v>192</v>
      </c>
      <c r="AK443">
        <v>189</v>
      </c>
      <c r="AL443">
        <v>5.3</v>
      </c>
      <c r="AM443">
        <v>195</v>
      </c>
      <c r="AN443" t="s">
        <v>155</v>
      </c>
      <c r="AO443">
        <v>2</v>
      </c>
      <c r="AP443" s="42">
        <v>0.81082175925925926</v>
      </c>
      <c r="AQ443">
        <v>47.161921999999997</v>
      </c>
      <c r="AR443">
        <v>-88.484067999999994</v>
      </c>
      <c r="AS443">
        <v>311.39999999999998</v>
      </c>
      <c r="AT443">
        <v>42.2</v>
      </c>
      <c r="AU443">
        <v>11</v>
      </c>
      <c r="AV443">
        <v>7</v>
      </c>
      <c r="AW443" t="s">
        <v>408</v>
      </c>
      <c r="AX443">
        <v>1.8</v>
      </c>
      <c r="AY443">
        <v>1.9</v>
      </c>
      <c r="AZ443">
        <v>3</v>
      </c>
      <c r="BA443">
        <v>14.048999999999999</v>
      </c>
      <c r="BB443">
        <v>15.13</v>
      </c>
      <c r="BC443">
        <v>1.08</v>
      </c>
      <c r="BD443">
        <v>13.393000000000001</v>
      </c>
      <c r="BE443">
        <v>2938.1289999999999</v>
      </c>
      <c r="BF443">
        <v>32.698999999999998</v>
      </c>
      <c r="BG443">
        <v>16.765000000000001</v>
      </c>
      <c r="BH443">
        <v>2E-3</v>
      </c>
      <c r="BI443">
        <v>16.766999999999999</v>
      </c>
      <c r="BJ443">
        <v>12.638999999999999</v>
      </c>
      <c r="BK443">
        <v>2E-3</v>
      </c>
      <c r="BL443">
        <v>12.641</v>
      </c>
      <c r="BM443">
        <v>15.274800000000001</v>
      </c>
      <c r="BQ443">
        <v>441.06700000000001</v>
      </c>
      <c r="BR443">
        <v>0.6583</v>
      </c>
      <c r="BS443">
        <v>0.29307899999999998</v>
      </c>
      <c r="BT443">
        <v>1.2E-2</v>
      </c>
      <c r="BU443">
        <v>15.846927000000001</v>
      </c>
      <c r="BV443">
        <f t="shared" si="6"/>
        <v>5.8908879000000001</v>
      </c>
    </row>
    <row r="444" spans="1:74" customFormat="1" x14ac:dyDescent="0.25">
      <c r="A444" s="40">
        <v>41703</v>
      </c>
      <c r="B444" s="41">
        <v>0.60256894675925932</v>
      </c>
      <c r="C444">
        <v>13.657999999999999</v>
      </c>
      <c r="D444">
        <v>0.24229999999999999</v>
      </c>
      <c r="E444">
        <v>2423.3948639999999</v>
      </c>
      <c r="F444">
        <v>742.8</v>
      </c>
      <c r="G444">
        <v>0.3</v>
      </c>
      <c r="H444">
        <v>1936.4</v>
      </c>
      <c r="J444">
        <v>2.8</v>
      </c>
      <c r="K444">
        <v>0.88109999999999999</v>
      </c>
      <c r="L444">
        <v>12.0335</v>
      </c>
      <c r="M444">
        <v>0.2135</v>
      </c>
      <c r="N444">
        <v>654.44809999999995</v>
      </c>
      <c r="O444">
        <v>0.25090000000000001</v>
      </c>
      <c r="P444">
        <v>654.70000000000005</v>
      </c>
      <c r="Q444">
        <v>493.39760000000001</v>
      </c>
      <c r="R444">
        <v>0.18920000000000001</v>
      </c>
      <c r="S444">
        <v>493.6</v>
      </c>
      <c r="T444">
        <v>1936.4305999999999</v>
      </c>
      <c r="W444">
        <v>0</v>
      </c>
      <c r="X444">
        <v>2.4670000000000001</v>
      </c>
      <c r="Y444">
        <v>12.1</v>
      </c>
      <c r="Z444">
        <v>870</v>
      </c>
      <c r="AA444">
        <v>891</v>
      </c>
      <c r="AB444">
        <v>817</v>
      </c>
      <c r="AC444">
        <v>52</v>
      </c>
      <c r="AD444">
        <v>5.55</v>
      </c>
      <c r="AE444">
        <v>0.13</v>
      </c>
      <c r="AF444">
        <v>993</v>
      </c>
      <c r="AG444">
        <v>-12</v>
      </c>
      <c r="AH444">
        <v>12.079000000000001</v>
      </c>
      <c r="AI444">
        <v>11</v>
      </c>
      <c r="AJ444">
        <v>191.1</v>
      </c>
      <c r="AK444">
        <v>189.9</v>
      </c>
      <c r="AL444">
        <v>5.4</v>
      </c>
      <c r="AM444">
        <v>195</v>
      </c>
      <c r="AN444" t="s">
        <v>155</v>
      </c>
      <c r="AO444">
        <v>2</v>
      </c>
      <c r="AP444" s="42">
        <v>0.81083333333333341</v>
      </c>
      <c r="AQ444">
        <v>47.162064999999998</v>
      </c>
      <c r="AR444">
        <v>-88.484157999999994</v>
      </c>
      <c r="AS444">
        <v>311.7</v>
      </c>
      <c r="AT444">
        <v>40.200000000000003</v>
      </c>
      <c r="AU444">
        <v>11</v>
      </c>
      <c r="AV444">
        <v>7</v>
      </c>
      <c r="AW444" t="s">
        <v>408</v>
      </c>
      <c r="AX444">
        <v>2</v>
      </c>
      <c r="AY444">
        <v>1</v>
      </c>
      <c r="AZ444">
        <v>3.2</v>
      </c>
      <c r="BA444">
        <v>14.048999999999999</v>
      </c>
      <c r="BB444">
        <v>15.02</v>
      </c>
      <c r="BC444">
        <v>1.07</v>
      </c>
      <c r="BD444">
        <v>13.497999999999999</v>
      </c>
      <c r="BE444">
        <v>2936.3159999999998</v>
      </c>
      <c r="BF444">
        <v>33.161000000000001</v>
      </c>
      <c r="BG444">
        <v>16.722999999999999</v>
      </c>
      <c r="BH444">
        <v>6.0000000000000001E-3</v>
      </c>
      <c r="BI444">
        <v>16.73</v>
      </c>
      <c r="BJ444">
        <v>12.608000000000001</v>
      </c>
      <c r="BK444">
        <v>5.0000000000000001E-3</v>
      </c>
      <c r="BL444">
        <v>12.613</v>
      </c>
      <c r="BM444">
        <v>15.6126</v>
      </c>
      <c r="BQ444">
        <v>437.702</v>
      </c>
      <c r="BR444">
        <v>0.59542600000000001</v>
      </c>
      <c r="BS444">
        <v>0.29392099999999999</v>
      </c>
      <c r="BT444">
        <v>1.2E-2</v>
      </c>
      <c r="BU444">
        <v>14.333392</v>
      </c>
      <c r="BV444">
        <f t="shared" si="6"/>
        <v>5.9078121000000001</v>
      </c>
    </row>
    <row r="445" spans="1:74" customFormat="1" x14ac:dyDescent="0.25">
      <c r="A445" s="40">
        <v>41703</v>
      </c>
      <c r="B445" s="41">
        <v>0.60258052083333336</v>
      </c>
      <c r="C445">
        <v>13.766999999999999</v>
      </c>
      <c r="D445">
        <v>0.27779999999999999</v>
      </c>
      <c r="E445">
        <v>2778.1379310000002</v>
      </c>
      <c r="F445">
        <v>737.4</v>
      </c>
      <c r="G445">
        <v>0.1</v>
      </c>
      <c r="H445">
        <v>1953.8</v>
      </c>
      <c r="J445">
        <v>2.8</v>
      </c>
      <c r="K445">
        <v>0.87990000000000002</v>
      </c>
      <c r="L445">
        <v>12.113799999999999</v>
      </c>
      <c r="M445">
        <v>0.24440000000000001</v>
      </c>
      <c r="N445">
        <v>648.87210000000005</v>
      </c>
      <c r="O445">
        <v>0.1013</v>
      </c>
      <c r="P445">
        <v>649</v>
      </c>
      <c r="Q445">
        <v>489.19450000000001</v>
      </c>
      <c r="R445">
        <v>7.6399999999999996E-2</v>
      </c>
      <c r="S445">
        <v>489.3</v>
      </c>
      <c r="T445">
        <v>1953.8291999999999</v>
      </c>
      <c r="W445">
        <v>0</v>
      </c>
      <c r="X445">
        <v>2.4636999999999998</v>
      </c>
      <c r="Y445">
        <v>12.1</v>
      </c>
      <c r="Z445">
        <v>869</v>
      </c>
      <c r="AA445">
        <v>890</v>
      </c>
      <c r="AB445">
        <v>817</v>
      </c>
      <c r="AC445">
        <v>52</v>
      </c>
      <c r="AD445">
        <v>5.55</v>
      </c>
      <c r="AE445">
        <v>0.13</v>
      </c>
      <c r="AF445">
        <v>993</v>
      </c>
      <c r="AG445">
        <v>-12</v>
      </c>
      <c r="AH445">
        <v>12.920999999999999</v>
      </c>
      <c r="AI445">
        <v>11</v>
      </c>
      <c r="AJ445">
        <v>191</v>
      </c>
      <c r="AK445">
        <v>189.1</v>
      </c>
      <c r="AL445">
        <v>5.4</v>
      </c>
      <c r="AM445">
        <v>195</v>
      </c>
      <c r="AN445" t="s">
        <v>155</v>
      </c>
      <c r="AO445">
        <v>2</v>
      </c>
      <c r="AP445" s="42">
        <v>0.81084490740740733</v>
      </c>
      <c r="AQ445">
        <v>47.162230000000001</v>
      </c>
      <c r="AR445">
        <v>-88.484184999999997</v>
      </c>
      <c r="AS445">
        <v>311.89999999999998</v>
      </c>
      <c r="AT445">
        <v>40.4</v>
      </c>
      <c r="AU445">
        <v>11</v>
      </c>
      <c r="AV445">
        <v>7</v>
      </c>
      <c r="AW445" t="s">
        <v>408</v>
      </c>
      <c r="AX445">
        <v>2.2999999999999998</v>
      </c>
      <c r="AY445">
        <v>1</v>
      </c>
      <c r="AZ445">
        <v>3.3</v>
      </c>
      <c r="BA445">
        <v>14.048999999999999</v>
      </c>
      <c r="BB445">
        <v>14.87</v>
      </c>
      <c r="BC445">
        <v>1.06</v>
      </c>
      <c r="BD445">
        <v>13.648999999999999</v>
      </c>
      <c r="BE445">
        <v>2929.223</v>
      </c>
      <c r="BF445">
        <v>37.622</v>
      </c>
      <c r="BG445">
        <v>16.431000000000001</v>
      </c>
      <c r="BH445">
        <v>3.0000000000000001E-3</v>
      </c>
      <c r="BI445">
        <v>16.434000000000001</v>
      </c>
      <c r="BJ445">
        <v>12.388</v>
      </c>
      <c r="BK445">
        <v>2E-3</v>
      </c>
      <c r="BL445">
        <v>12.39</v>
      </c>
      <c r="BM445">
        <v>15.6107</v>
      </c>
      <c r="BQ445">
        <v>433.17599999999999</v>
      </c>
      <c r="BR445">
        <v>0.64786500000000002</v>
      </c>
      <c r="BS445">
        <v>0.296763</v>
      </c>
      <c r="BT445">
        <v>1.2E-2</v>
      </c>
      <c r="BU445">
        <v>15.595731000000001</v>
      </c>
      <c r="BV445">
        <f t="shared" si="6"/>
        <v>5.9649363000000006</v>
      </c>
    </row>
    <row r="446" spans="1:74" customFormat="1" x14ac:dyDescent="0.25">
      <c r="A446" s="40">
        <v>41703</v>
      </c>
      <c r="B446" s="41">
        <v>0.60259209490740739</v>
      </c>
      <c r="C446">
        <v>14.02</v>
      </c>
      <c r="D446">
        <v>0.3029</v>
      </c>
      <c r="E446">
        <v>3028.9346249999999</v>
      </c>
      <c r="F446">
        <v>727.6</v>
      </c>
      <c r="G446">
        <v>-1.3</v>
      </c>
      <c r="H446">
        <v>2181.1</v>
      </c>
      <c r="J446">
        <v>2.8</v>
      </c>
      <c r="K446">
        <v>0.87739999999999996</v>
      </c>
      <c r="L446">
        <v>12.3018</v>
      </c>
      <c r="M446">
        <v>0.26579999999999998</v>
      </c>
      <c r="N446">
        <v>638.38109999999995</v>
      </c>
      <c r="O446">
        <v>0</v>
      </c>
      <c r="P446">
        <v>638.4</v>
      </c>
      <c r="Q446">
        <v>481.28519999999997</v>
      </c>
      <c r="R446">
        <v>0</v>
      </c>
      <c r="S446">
        <v>481.3</v>
      </c>
      <c r="T446">
        <v>2181.0776000000001</v>
      </c>
      <c r="W446">
        <v>0</v>
      </c>
      <c r="X446">
        <v>2.4567999999999999</v>
      </c>
      <c r="Y446">
        <v>12.2</v>
      </c>
      <c r="Z446">
        <v>869</v>
      </c>
      <c r="AA446">
        <v>891</v>
      </c>
      <c r="AB446">
        <v>815</v>
      </c>
      <c r="AC446">
        <v>52</v>
      </c>
      <c r="AD446">
        <v>5.55</v>
      </c>
      <c r="AE446">
        <v>0.13</v>
      </c>
      <c r="AF446">
        <v>993</v>
      </c>
      <c r="AG446">
        <v>-12</v>
      </c>
      <c r="AH446">
        <v>13</v>
      </c>
      <c r="AI446">
        <v>11</v>
      </c>
      <c r="AJ446">
        <v>191.9</v>
      </c>
      <c r="AK446">
        <v>189.9</v>
      </c>
      <c r="AL446">
        <v>5.0999999999999996</v>
      </c>
      <c r="AM446">
        <v>195</v>
      </c>
      <c r="AN446" t="s">
        <v>155</v>
      </c>
      <c r="AO446">
        <v>2</v>
      </c>
      <c r="AP446" s="42">
        <v>0.81085648148148148</v>
      </c>
      <c r="AQ446">
        <v>47.162393000000002</v>
      </c>
      <c r="AR446">
        <v>-88.484210000000004</v>
      </c>
      <c r="AS446">
        <v>311.8</v>
      </c>
      <c r="AT446">
        <v>42.9</v>
      </c>
      <c r="AU446">
        <v>11</v>
      </c>
      <c r="AV446">
        <v>7</v>
      </c>
      <c r="AW446" t="s">
        <v>408</v>
      </c>
      <c r="AX446">
        <v>2.6</v>
      </c>
      <c r="AY446">
        <v>1.7</v>
      </c>
      <c r="AZ446">
        <v>3.9</v>
      </c>
      <c r="BA446">
        <v>14.048999999999999</v>
      </c>
      <c r="BB446">
        <v>14.57</v>
      </c>
      <c r="BC446">
        <v>1.04</v>
      </c>
      <c r="BD446">
        <v>13.968999999999999</v>
      </c>
      <c r="BE446">
        <v>2920.527</v>
      </c>
      <c r="BF446">
        <v>40.158000000000001</v>
      </c>
      <c r="BG446">
        <v>15.871</v>
      </c>
      <c r="BH446">
        <v>0</v>
      </c>
      <c r="BI446">
        <v>15.871</v>
      </c>
      <c r="BJ446">
        <v>11.965999999999999</v>
      </c>
      <c r="BK446">
        <v>0</v>
      </c>
      <c r="BL446">
        <v>11.965999999999999</v>
      </c>
      <c r="BM446">
        <v>17.109100000000002</v>
      </c>
      <c r="BQ446">
        <v>424.09500000000003</v>
      </c>
      <c r="BR446">
        <v>0.757073</v>
      </c>
      <c r="BS446">
        <v>0.29792099999999999</v>
      </c>
      <c r="BT446">
        <v>1.2E-2</v>
      </c>
      <c r="BU446">
        <v>18.224640000000001</v>
      </c>
      <c r="BV446">
        <f t="shared" si="6"/>
        <v>5.9882121000000001</v>
      </c>
    </row>
    <row r="447" spans="1:74" customFormat="1" x14ac:dyDescent="0.25">
      <c r="A447" s="40">
        <v>41703</v>
      </c>
      <c r="B447" s="41">
        <v>0.60260366898148143</v>
      </c>
      <c r="C447">
        <v>14.036</v>
      </c>
      <c r="D447">
        <v>0.27689999999999998</v>
      </c>
      <c r="E447">
        <v>2769.1326530000001</v>
      </c>
      <c r="F447">
        <v>725.3</v>
      </c>
      <c r="G447">
        <v>-10.199999999999999</v>
      </c>
      <c r="H447">
        <v>2019.2</v>
      </c>
      <c r="J447">
        <v>2.66</v>
      </c>
      <c r="K447">
        <v>0.87780000000000002</v>
      </c>
      <c r="L447">
        <v>12.321099999999999</v>
      </c>
      <c r="M447">
        <v>0.24310000000000001</v>
      </c>
      <c r="N447">
        <v>636.66930000000002</v>
      </c>
      <c r="O447">
        <v>0</v>
      </c>
      <c r="P447">
        <v>636.70000000000005</v>
      </c>
      <c r="Q447">
        <v>479.99470000000002</v>
      </c>
      <c r="R447">
        <v>0</v>
      </c>
      <c r="S447">
        <v>480</v>
      </c>
      <c r="T447">
        <v>2019.2022999999999</v>
      </c>
      <c r="W447">
        <v>0</v>
      </c>
      <c r="X447">
        <v>2.3306</v>
      </c>
      <c r="Y447">
        <v>12.2</v>
      </c>
      <c r="Z447">
        <v>870</v>
      </c>
      <c r="AA447">
        <v>891</v>
      </c>
      <c r="AB447">
        <v>817</v>
      </c>
      <c r="AC447">
        <v>52</v>
      </c>
      <c r="AD447">
        <v>5.55</v>
      </c>
      <c r="AE447">
        <v>0.13</v>
      </c>
      <c r="AF447">
        <v>993</v>
      </c>
      <c r="AG447">
        <v>-12</v>
      </c>
      <c r="AH447">
        <v>12.079000000000001</v>
      </c>
      <c r="AI447">
        <v>11</v>
      </c>
      <c r="AJ447">
        <v>192</v>
      </c>
      <c r="AK447">
        <v>190</v>
      </c>
      <c r="AL447">
        <v>5.5</v>
      </c>
      <c r="AM447">
        <v>195</v>
      </c>
      <c r="AN447" t="s">
        <v>155</v>
      </c>
      <c r="AO447">
        <v>2</v>
      </c>
      <c r="AP447" s="42">
        <v>0.81086805555555552</v>
      </c>
      <c r="AQ447">
        <v>47.162568</v>
      </c>
      <c r="AR447">
        <v>-88.484196999999995</v>
      </c>
      <c r="AS447">
        <v>312</v>
      </c>
      <c r="AT447">
        <v>42.7</v>
      </c>
      <c r="AU447">
        <v>11</v>
      </c>
      <c r="AV447">
        <v>7</v>
      </c>
      <c r="AW447" t="s">
        <v>408</v>
      </c>
      <c r="AX447">
        <v>1.2</v>
      </c>
      <c r="AY447">
        <v>1.7</v>
      </c>
      <c r="AZ447">
        <v>2.2999999999999998</v>
      </c>
      <c r="BA447">
        <v>14.048999999999999</v>
      </c>
      <c r="BB447">
        <v>14.6</v>
      </c>
      <c r="BC447">
        <v>1.04</v>
      </c>
      <c r="BD447">
        <v>13.922000000000001</v>
      </c>
      <c r="BE447">
        <v>2929.6109999999999</v>
      </c>
      <c r="BF447">
        <v>36.784999999999997</v>
      </c>
      <c r="BG447">
        <v>15.853</v>
      </c>
      <c r="BH447">
        <v>0</v>
      </c>
      <c r="BI447">
        <v>15.853</v>
      </c>
      <c r="BJ447">
        <v>11.952</v>
      </c>
      <c r="BK447">
        <v>0</v>
      </c>
      <c r="BL447">
        <v>11.952</v>
      </c>
      <c r="BM447">
        <v>15.8637</v>
      </c>
      <c r="BQ447">
        <v>402.92500000000001</v>
      </c>
      <c r="BR447">
        <v>0.75955300000000003</v>
      </c>
      <c r="BS447">
        <v>0.29523700000000003</v>
      </c>
      <c r="BT447">
        <v>1.1079E-2</v>
      </c>
      <c r="BU447">
        <v>18.28434</v>
      </c>
      <c r="BV447">
        <f t="shared" si="6"/>
        <v>5.9342637000000007</v>
      </c>
    </row>
    <row r="448" spans="1:74" customFormat="1" x14ac:dyDescent="0.25">
      <c r="A448" s="40">
        <v>41703</v>
      </c>
      <c r="B448" s="41">
        <v>0.60261524305555558</v>
      </c>
      <c r="C448">
        <v>14.013</v>
      </c>
      <c r="D448">
        <v>0.25390000000000001</v>
      </c>
      <c r="E448">
        <v>2539.457167</v>
      </c>
      <c r="F448">
        <v>725.5</v>
      </c>
      <c r="G448">
        <v>-1.1000000000000001</v>
      </c>
      <c r="H448">
        <v>1654.3</v>
      </c>
      <c r="J448">
        <v>2.5</v>
      </c>
      <c r="K448">
        <v>0.87860000000000005</v>
      </c>
      <c r="L448">
        <v>12.311400000000001</v>
      </c>
      <c r="M448">
        <v>0.22309999999999999</v>
      </c>
      <c r="N448">
        <v>637.39030000000002</v>
      </c>
      <c r="O448">
        <v>0</v>
      </c>
      <c r="P448">
        <v>637.4</v>
      </c>
      <c r="Q448">
        <v>480.53820000000002</v>
      </c>
      <c r="R448">
        <v>0</v>
      </c>
      <c r="S448">
        <v>480.5</v>
      </c>
      <c r="T448">
        <v>1654.2937999999999</v>
      </c>
      <c r="W448">
        <v>0</v>
      </c>
      <c r="X448">
        <v>2.1959</v>
      </c>
      <c r="Y448">
        <v>12.2</v>
      </c>
      <c r="Z448">
        <v>870</v>
      </c>
      <c r="AA448">
        <v>892</v>
      </c>
      <c r="AB448">
        <v>817</v>
      </c>
      <c r="AC448">
        <v>52</v>
      </c>
      <c r="AD448">
        <v>5.55</v>
      </c>
      <c r="AE448">
        <v>0.13</v>
      </c>
      <c r="AF448">
        <v>993</v>
      </c>
      <c r="AG448">
        <v>-12</v>
      </c>
      <c r="AH448">
        <v>12</v>
      </c>
      <c r="AI448">
        <v>11</v>
      </c>
      <c r="AJ448">
        <v>192</v>
      </c>
      <c r="AK448">
        <v>190</v>
      </c>
      <c r="AL448">
        <v>5.6</v>
      </c>
      <c r="AM448">
        <v>195</v>
      </c>
      <c r="AN448" t="s">
        <v>155</v>
      </c>
      <c r="AO448">
        <v>1</v>
      </c>
      <c r="AP448" s="42">
        <v>0.81087962962962967</v>
      </c>
      <c r="AQ448">
        <v>47.162751999999998</v>
      </c>
      <c r="AR448">
        <v>-88.484182000000004</v>
      </c>
      <c r="AS448">
        <v>313</v>
      </c>
      <c r="AT448">
        <v>44</v>
      </c>
      <c r="AU448">
        <v>11</v>
      </c>
      <c r="AV448">
        <v>7</v>
      </c>
      <c r="AW448" t="s">
        <v>408</v>
      </c>
      <c r="AX448">
        <v>1.2</v>
      </c>
      <c r="AY448">
        <v>1.8</v>
      </c>
      <c r="AZ448">
        <v>2.4</v>
      </c>
      <c r="BA448">
        <v>14.048999999999999</v>
      </c>
      <c r="BB448">
        <v>14.69</v>
      </c>
      <c r="BC448">
        <v>1.05</v>
      </c>
      <c r="BD448">
        <v>13.824</v>
      </c>
      <c r="BE448">
        <v>2942.6030000000001</v>
      </c>
      <c r="BF448">
        <v>33.94</v>
      </c>
      <c r="BG448">
        <v>15.954000000000001</v>
      </c>
      <c r="BH448">
        <v>0</v>
      </c>
      <c r="BI448">
        <v>15.954000000000001</v>
      </c>
      <c r="BJ448">
        <v>12.028</v>
      </c>
      <c r="BK448">
        <v>0</v>
      </c>
      <c r="BL448">
        <v>12.028</v>
      </c>
      <c r="BM448">
        <v>13.0647</v>
      </c>
      <c r="BQ448">
        <v>381.62900000000002</v>
      </c>
      <c r="BR448">
        <v>0.78478800000000004</v>
      </c>
      <c r="BS448">
        <v>0.29407899999999998</v>
      </c>
      <c r="BT448">
        <v>1.1920999999999999E-2</v>
      </c>
      <c r="BU448">
        <v>18.89181</v>
      </c>
      <c r="BV448">
        <f t="shared" si="6"/>
        <v>5.9109879000000003</v>
      </c>
    </row>
    <row r="449" spans="1:74" customFormat="1" x14ac:dyDescent="0.25">
      <c r="A449" s="40">
        <v>41703</v>
      </c>
      <c r="B449" s="41">
        <v>0.60262681712962962</v>
      </c>
      <c r="C449">
        <v>13.862</v>
      </c>
      <c r="D449">
        <v>0.2268</v>
      </c>
      <c r="E449">
        <v>2268.040712</v>
      </c>
      <c r="F449">
        <v>699.4</v>
      </c>
      <c r="G449">
        <v>-1.2</v>
      </c>
      <c r="H449">
        <v>1290.3</v>
      </c>
      <c r="J449">
        <v>2.2999999999999998</v>
      </c>
      <c r="K449">
        <v>0.88029999999999997</v>
      </c>
      <c r="L449">
        <v>12.2028</v>
      </c>
      <c r="M449">
        <v>0.19969999999999999</v>
      </c>
      <c r="N449">
        <v>615.68100000000004</v>
      </c>
      <c r="O449">
        <v>0</v>
      </c>
      <c r="P449">
        <v>615.70000000000005</v>
      </c>
      <c r="Q449">
        <v>464.17129999999997</v>
      </c>
      <c r="R449">
        <v>0</v>
      </c>
      <c r="S449">
        <v>464.2</v>
      </c>
      <c r="T449">
        <v>1290.2879</v>
      </c>
      <c r="W449">
        <v>0</v>
      </c>
      <c r="X449">
        <v>2.0247000000000002</v>
      </c>
      <c r="Y449">
        <v>12.2</v>
      </c>
      <c r="Z449">
        <v>870</v>
      </c>
      <c r="AA449">
        <v>891</v>
      </c>
      <c r="AB449">
        <v>817</v>
      </c>
      <c r="AC449">
        <v>52</v>
      </c>
      <c r="AD449">
        <v>5.55</v>
      </c>
      <c r="AE449">
        <v>0.13</v>
      </c>
      <c r="AF449">
        <v>993</v>
      </c>
      <c r="AG449">
        <v>-12</v>
      </c>
      <c r="AH449">
        <v>12</v>
      </c>
      <c r="AI449">
        <v>11</v>
      </c>
      <c r="AJ449">
        <v>192</v>
      </c>
      <c r="AK449">
        <v>190</v>
      </c>
      <c r="AL449">
        <v>5.6</v>
      </c>
      <c r="AM449">
        <v>195</v>
      </c>
      <c r="AN449" t="s">
        <v>155</v>
      </c>
      <c r="AO449">
        <v>1</v>
      </c>
      <c r="AP449" s="42">
        <v>0.8108912037037036</v>
      </c>
      <c r="AQ449">
        <v>47.162934999999997</v>
      </c>
      <c r="AR449">
        <v>-88.484196999999995</v>
      </c>
      <c r="AS449">
        <v>313.8</v>
      </c>
      <c r="AT449">
        <v>45.5</v>
      </c>
      <c r="AU449">
        <v>11</v>
      </c>
      <c r="AV449">
        <v>7</v>
      </c>
      <c r="AW449" t="s">
        <v>408</v>
      </c>
      <c r="AX449">
        <v>1.1000000000000001</v>
      </c>
      <c r="AY449">
        <v>1.8</v>
      </c>
      <c r="AZ449">
        <v>2.1</v>
      </c>
      <c r="BA449">
        <v>14.048999999999999</v>
      </c>
      <c r="BB449">
        <v>14.91</v>
      </c>
      <c r="BC449">
        <v>1.06</v>
      </c>
      <c r="BD449">
        <v>13.597</v>
      </c>
      <c r="BE449">
        <v>2955.9780000000001</v>
      </c>
      <c r="BF449">
        <v>30.782</v>
      </c>
      <c r="BG449">
        <v>15.618</v>
      </c>
      <c r="BH449">
        <v>0</v>
      </c>
      <c r="BI449">
        <v>15.618</v>
      </c>
      <c r="BJ449">
        <v>11.775</v>
      </c>
      <c r="BK449">
        <v>0</v>
      </c>
      <c r="BL449">
        <v>11.775</v>
      </c>
      <c r="BM449">
        <v>10.327400000000001</v>
      </c>
      <c r="BQ449">
        <v>356.61500000000001</v>
      </c>
      <c r="BR449">
        <v>0.66634899999999997</v>
      </c>
      <c r="BS449">
        <v>0.29399999999999998</v>
      </c>
      <c r="BT449">
        <v>1.2E-2</v>
      </c>
      <c r="BU449">
        <v>16.040686000000001</v>
      </c>
      <c r="BV449">
        <f t="shared" si="6"/>
        <v>5.9093999999999998</v>
      </c>
    </row>
    <row r="450" spans="1:74" customFormat="1" x14ac:dyDescent="0.25">
      <c r="A450" s="40">
        <v>41703</v>
      </c>
      <c r="B450" s="41">
        <v>0.60263839120370377</v>
      </c>
      <c r="C450">
        <v>13.589</v>
      </c>
      <c r="D450">
        <v>0.1411</v>
      </c>
      <c r="E450">
        <v>1411.2716760000001</v>
      </c>
      <c r="F450">
        <v>680.9</v>
      </c>
      <c r="G450">
        <v>-1.1000000000000001</v>
      </c>
      <c r="H450">
        <v>848.3</v>
      </c>
      <c r="J450">
        <v>2.1</v>
      </c>
      <c r="K450">
        <v>0.88360000000000005</v>
      </c>
      <c r="L450">
        <v>12.0069</v>
      </c>
      <c r="M450">
        <v>0.12470000000000001</v>
      </c>
      <c r="N450">
        <v>601.64260000000002</v>
      </c>
      <c r="O450">
        <v>0</v>
      </c>
      <c r="P450">
        <v>601.6</v>
      </c>
      <c r="Q450">
        <v>453.58749999999998</v>
      </c>
      <c r="R450">
        <v>0</v>
      </c>
      <c r="S450">
        <v>453.6</v>
      </c>
      <c r="T450">
        <v>848.25400000000002</v>
      </c>
      <c r="W450">
        <v>0</v>
      </c>
      <c r="X450">
        <v>1.8552999999999999</v>
      </c>
      <c r="Y450">
        <v>12.2</v>
      </c>
      <c r="Z450">
        <v>870</v>
      </c>
      <c r="AA450">
        <v>891</v>
      </c>
      <c r="AB450">
        <v>818</v>
      </c>
      <c r="AC450">
        <v>52</v>
      </c>
      <c r="AD450">
        <v>5.55</v>
      </c>
      <c r="AE450">
        <v>0.13</v>
      </c>
      <c r="AF450">
        <v>993</v>
      </c>
      <c r="AG450">
        <v>-12</v>
      </c>
      <c r="AH450">
        <v>12</v>
      </c>
      <c r="AI450">
        <v>11</v>
      </c>
      <c r="AJ450">
        <v>191.1</v>
      </c>
      <c r="AK450">
        <v>190</v>
      </c>
      <c r="AL450">
        <v>5.6</v>
      </c>
      <c r="AM450">
        <v>195</v>
      </c>
      <c r="AN450" t="s">
        <v>155</v>
      </c>
      <c r="AO450">
        <v>1</v>
      </c>
      <c r="AP450" s="42">
        <v>0.81090277777777775</v>
      </c>
      <c r="AQ450">
        <v>47.163117</v>
      </c>
      <c r="AR450">
        <v>-88.484241999999995</v>
      </c>
      <c r="AS450">
        <v>314.10000000000002</v>
      </c>
      <c r="AT450">
        <v>45.5</v>
      </c>
      <c r="AU450">
        <v>11</v>
      </c>
      <c r="AV450">
        <v>7</v>
      </c>
      <c r="AW450" t="s">
        <v>408</v>
      </c>
      <c r="AX450">
        <v>1.1000000000000001</v>
      </c>
      <c r="AY450">
        <v>1.8</v>
      </c>
      <c r="AZ450">
        <v>2.1</v>
      </c>
      <c r="BA450">
        <v>14.048999999999999</v>
      </c>
      <c r="BB450">
        <v>15.34</v>
      </c>
      <c r="BC450">
        <v>1.0900000000000001</v>
      </c>
      <c r="BD450">
        <v>13.175000000000001</v>
      </c>
      <c r="BE450">
        <v>2983.7840000000001</v>
      </c>
      <c r="BF450">
        <v>19.722999999999999</v>
      </c>
      <c r="BG450">
        <v>15.657</v>
      </c>
      <c r="BH450">
        <v>0</v>
      </c>
      <c r="BI450">
        <v>15.657</v>
      </c>
      <c r="BJ450">
        <v>11.804</v>
      </c>
      <c r="BK450">
        <v>0</v>
      </c>
      <c r="BL450">
        <v>11.804</v>
      </c>
      <c r="BM450">
        <v>6.9650999999999996</v>
      </c>
      <c r="BQ450">
        <v>335.23500000000001</v>
      </c>
      <c r="BR450">
        <v>0.58324100000000001</v>
      </c>
      <c r="BS450">
        <v>0.286632</v>
      </c>
      <c r="BT450">
        <v>1.2E-2</v>
      </c>
      <c r="BU450">
        <v>14.040069000000001</v>
      </c>
      <c r="BV450">
        <f t="shared" si="6"/>
        <v>5.7613032000000004</v>
      </c>
    </row>
    <row r="451" spans="1:74" customFormat="1" x14ac:dyDescent="0.25">
      <c r="A451" s="40">
        <v>41703</v>
      </c>
      <c r="B451" s="41">
        <v>0.60264996527777781</v>
      </c>
      <c r="C451">
        <v>13.255000000000001</v>
      </c>
      <c r="D451">
        <v>7.9600000000000004E-2</v>
      </c>
      <c r="E451">
        <v>795.57457199999999</v>
      </c>
      <c r="F451">
        <v>686.8</v>
      </c>
      <c r="G451">
        <v>-0.6</v>
      </c>
      <c r="H451">
        <v>425.3</v>
      </c>
      <c r="J451">
        <v>1.95</v>
      </c>
      <c r="K451">
        <v>0.88700000000000001</v>
      </c>
      <c r="L451">
        <v>11.757300000000001</v>
      </c>
      <c r="M451">
        <v>7.0599999999999996E-2</v>
      </c>
      <c r="N451">
        <v>609.18449999999996</v>
      </c>
      <c r="O451">
        <v>0</v>
      </c>
      <c r="P451">
        <v>609.20000000000005</v>
      </c>
      <c r="Q451">
        <v>459.27339999999998</v>
      </c>
      <c r="R451">
        <v>0</v>
      </c>
      <c r="S451">
        <v>459.3</v>
      </c>
      <c r="T451">
        <v>425.31979999999999</v>
      </c>
      <c r="W451">
        <v>0</v>
      </c>
      <c r="X451">
        <v>1.7293000000000001</v>
      </c>
      <c r="Y451">
        <v>12.2</v>
      </c>
      <c r="Z451">
        <v>870</v>
      </c>
      <c r="AA451">
        <v>891</v>
      </c>
      <c r="AB451">
        <v>817</v>
      </c>
      <c r="AC451">
        <v>52</v>
      </c>
      <c r="AD451">
        <v>5.55</v>
      </c>
      <c r="AE451">
        <v>0.13</v>
      </c>
      <c r="AF451">
        <v>993</v>
      </c>
      <c r="AG451">
        <v>-12</v>
      </c>
      <c r="AH451">
        <v>12</v>
      </c>
      <c r="AI451">
        <v>11</v>
      </c>
      <c r="AJ451">
        <v>191</v>
      </c>
      <c r="AK451">
        <v>189.1</v>
      </c>
      <c r="AL451">
        <v>5.2</v>
      </c>
      <c r="AM451">
        <v>195</v>
      </c>
      <c r="AN451" t="s">
        <v>155</v>
      </c>
      <c r="AO451">
        <v>1</v>
      </c>
      <c r="AP451" s="42">
        <v>0.8109143518518519</v>
      </c>
      <c r="AQ451">
        <v>47.163283</v>
      </c>
      <c r="AR451">
        <v>-88.484342999999996</v>
      </c>
      <c r="AS451">
        <v>314.5</v>
      </c>
      <c r="AT451">
        <v>44.7</v>
      </c>
      <c r="AU451">
        <v>11</v>
      </c>
      <c r="AV451">
        <v>8</v>
      </c>
      <c r="AW451" t="s">
        <v>395</v>
      </c>
      <c r="AX451">
        <v>1.7</v>
      </c>
      <c r="AY451">
        <v>1</v>
      </c>
      <c r="AZ451">
        <v>2.6</v>
      </c>
      <c r="BA451">
        <v>14.048999999999999</v>
      </c>
      <c r="BB451">
        <v>15.83</v>
      </c>
      <c r="BC451">
        <v>1.1299999999999999</v>
      </c>
      <c r="BD451">
        <v>12.739000000000001</v>
      </c>
      <c r="BE451">
        <v>3007.2170000000001</v>
      </c>
      <c r="BF451">
        <v>11.488</v>
      </c>
      <c r="BG451">
        <v>16.317</v>
      </c>
      <c r="BH451">
        <v>0</v>
      </c>
      <c r="BI451">
        <v>16.317</v>
      </c>
      <c r="BJ451">
        <v>12.302</v>
      </c>
      <c r="BK451">
        <v>0</v>
      </c>
      <c r="BL451">
        <v>12.302</v>
      </c>
      <c r="BM451">
        <v>3.5945</v>
      </c>
      <c r="BQ451">
        <v>321.60700000000003</v>
      </c>
      <c r="BR451">
        <v>0.43714799999999998</v>
      </c>
      <c r="BS451">
        <v>0.28232000000000002</v>
      </c>
      <c r="BT451">
        <v>1.108E-2</v>
      </c>
      <c r="BU451">
        <v>10.523242</v>
      </c>
      <c r="BV451">
        <f t="shared" si="6"/>
        <v>5.6746320000000008</v>
      </c>
    </row>
    <row r="452" spans="1:74" customFormat="1" x14ac:dyDescent="0.25">
      <c r="A452" s="40">
        <v>41703</v>
      </c>
      <c r="B452" s="41">
        <v>0.60266153935185185</v>
      </c>
      <c r="C452">
        <v>12.95</v>
      </c>
      <c r="D452">
        <v>5.6599999999999998E-2</v>
      </c>
      <c r="E452">
        <v>566.37945300000001</v>
      </c>
      <c r="F452">
        <v>700</v>
      </c>
      <c r="G452">
        <v>-9.4</v>
      </c>
      <c r="H452">
        <v>246.4</v>
      </c>
      <c r="J452">
        <v>1.8</v>
      </c>
      <c r="K452">
        <v>0.88970000000000005</v>
      </c>
      <c r="L452">
        <v>11.5219</v>
      </c>
      <c r="M452">
        <v>5.04E-2</v>
      </c>
      <c r="N452">
        <v>622.80650000000003</v>
      </c>
      <c r="O452">
        <v>0</v>
      </c>
      <c r="P452">
        <v>622.79999999999995</v>
      </c>
      <c r="Q452">
        <v>469.54329999999999</v>
      </c>
      <c r="R452">
        <v>0</v>
      </c>
      <c r="S452">
        <v>469.5</v>
      </c>
      <c r="T452">
        <v>246.44200000000001</v>
      </c>
      <c r="W452">
        <v>0</v>
      </c>
      <c r="X452">
        <v>1.6014999999999999</v>
      </c>
      <c r="Y452">
        <v>12.2</v>
      </c>
      <c r="Z452">
        <v>870</v>
      </c>
      <c r="AA452">
        <v>891</v>
      </c>
      <c r="AB452">
        <v>815</v>
      </c>
      <c r="AC452">
        <v>52</v>
      </c>
      <c r="AD452">
        <v>5.55</v>
      </c>
      <c r="AE452">
        <v>0.13</v>
      </c>
      <c r="AF452">
        <v>993</v>
      </c>
      <c r="AG452">
        <v>-12</v>
      </c>
      <c r="AH452">
        <v>12</v>
      </c>
      <c r="AI452">
        <v>11</v>
      </c>
      <c r="AJ452">
        <v>191</v>
      </c>
      <c r="AK452">
        <v>189.9</v>
      </c>
      <c r="AL452">
        <v>5.0999999999999996</v>
      </c>
      <c r="AM452">
        <v>195</v>
      </c>
      <c r="AN452" t="s">
        <v>155</v>
      </c>
      <c r="AO452">
        <v>1</v>
      </c>
      <c r="AP452" s="42">
        <v>0.81092592592592594</v>
      </c>
      <c r="AQ452">
        <v>47.163449999999997</v>
      </c>
      <c r="AR452">
        <v>-88.484449999999995</v>
      </c>
      <c r="AS452">
        <v>314.89999999999998</v>
      </c>
      <c r="AT452">
        <v>44.8</v>
      </c>
      <c r="AU452">
        <v>11</v>
      </c>
      <c r="AV452">
        <v>8</v>
      </c>
      <c r="AW452" t="s">
        <v>395</v>
      </c>
      <c r="AX452">
        <v>1.1000000000000001</v>
      </c>
      <c r="AY452">
        <v>1.1000000000000001</v>
      </c>
      <c r="AZ452">
        <v>2.2000000000000002</v>
      </c>
      <c r="BA452">
        <v>14.048999999999999</v>
      </c>
      <c r="BB452">
        <v>16.23</v>
      </c>
      <c r="BC452">
        <v>1.1599999999999999</v>
      </c>
      <c r="BD452">
        <v>12.393000000000001</v>
      </c>
      <c r="BE452">
        <v>3016.741</v>
      </c>
      <c r="BF452">
        <v>8.3979999999999997</v>
      </c>
      <c r="BG452">
        <v>17.077000000000002</v>
      </c>
      <c r="BH452">
        <v>0</v>
      </c>
      <c r="BI452">
        <v>17.077000000000002</v>
      </c>
      <c r="BJ452">
        <v>12.874000000000001</v>
      </c>
      <c r="BK452">
        <v>0</v>
      </c>
      <c r="BL452">
        <v>12.874000000000001</v>
      </c>
      <c r="BM452">
        <v>2.1320000000000001</v>
      </c>
      <c r="BQ452">
        <v>304.892</v>
      </c>
      <c r="BR452">
        <v>0.44433899999999998</v>
      </c>
      <c r="BS452">
        <v>0.28015800000000002</v>
      </c>
      <c r="BT452">
        <v>1.0999999999999999E-2</v>
      </c>
      <c r="BU452">
        <v>10.696358999999999</v>
      </c>
      <c r="BV452">
        <f t="shared" si="6"/>
        <v>5.6311758000000012</v>
      </c>
    </row>
    <row r="453" spans="1:74" customFormat="1" x14ac:dyDescent="0.25">
      <c r="A453" s="40">
        <v>41703</v>
      </c>
      <c r="B453" s="41">
        <v>0.60267311342592589</v>
      </c>
      <c r="C453">
        <v>12.843</v>
      </c>
      <c r="D453">
        <v>6.6799999999999998E-2</v>
      </c>
      <c r="E453">
        <v>667.78911600000004</v>
      </c>
      <c r="F453">
        <v>700.7</v>
      </c>
      <c r="G453">
        <v>-9.3000000000000007</v>
      </c>
      <c r="H453">
        <v>198.9</v>
      </c>
      <c r="J453">
        <v>1.76</v>
      </c>
      <c r="K453">
        <v>0.89049999999999996</v>
      </c>
      <c r="L453">
        <v>11.4366</v>
      </c>
      <c r="M453">
        <v>5.9499999999999997E-2</v>
      </c>
      <c r="N453">
        <v>623.94939999999997</v>
      </c>
      <c r="O453">
        <v>0</v>
      </c>
      <c r="P453">
        <v>623.9</v>
      </c>
      <c r="Q453">
        <v>470.40499999999997</v>
      </c>
      <c r="R453">
        <v>0</v>
      </c>
      <c r="S453">
        <v>470.4</v>
      </c>
      <c r="T453">
        <v>198.9006</v>
      </c>
      <c r="W453">
        <v>0</v>
      </c>
      <c r="X453">
        <v>1.5629999999999999</v>
      </c>
      <c r="Y453">
        <v>12.2</v>
      </c>
      <c r="Z453">
        <v>870</v>
      </c>
      <c r="AA453">
        <v>892</v>
      </c>
      <c r="AB453">
        <v>818</v>
      </c>
      <c r="AC453">
        <v>52</v>
      </c>
      <c r="AD453">
        <v>5.55</v>
      </c>
      <c r="AE453">
        <v>0.13</v>
      </c>
      <c r="AF453">
        <v>993</v>
      </c>
      <c r="AG453">
        <v>-12</v>
      </c>
      <c r="AH453">
        <v>12</v>
      </c>
      <c r="AI453">
        <v>11</v>
      </c>
      <c r="AJ453">
        <v>191</v>
      </c>
      <c r="AK453">
        <v>190</v>
      </c>
      <c r="AL453">
        <v>4.9000000000000004</v>
      </c>
      <c r="AM453">
        <v>195</v>
      </c>
      <c r="AN453" t="s">
        <v>155</v>
      </c>
      <c r="AO453">
        <v>1</v>
      </c>
      <c r="AP453" s="42">
        <v>0.81093749999999998</v>
      </c>
      <c r="AQ453">
        <v>47.163606999999999</v>
      </c>
      <c r="AR453">
        <v>-88.484577000000002</v>
      </c>
      <c r="AS453">
        <v>315.2</v>
      </c>
      <c r="AT453">
        <v>44.5</v>
      </c>
      <c r="AU453">
        <v>11</v>
      </c>
      <c r="AV453">
        <v>8</v>
      </c>
      <c r="AW453" t="s">
        <v>395</v>
      </c>
      <c r="AX453">
        <v>1.4</v>
      </c>
      <c r="AY453">
        <v>1</v>
      </c>
      <c r="AZ453">
        <v>2.5</v>
      </c>
      <c r="BA453">
        <v>14.048999999999999</v>
      </c>
      <c r="BB453">
        <v>16.350000000000001</v>
      </c>
      <c r="BC453">
        <v>1.1599999999999999</v>
      </c>
      <c r="BD453">
        <v>12.301</v>
      </c>
      <c r="BE453">
        <v>3015.5369999999998</v>
      </c>
      <c r="BF453">
        <v>9.9789999999999992</v>
      </c>
      <c r="BG453">
        <v>17.228999999999999</v>
      </c>
      <c r="BH453">
        <v>0</v>
      </c>
      <c r="BI453">
        <v>17.228999999999999</v>
      </c>
      <c r="BJ453">
        <v>12.989000000000001</v>
      </c>
      <c r="BK453">
        <v>0</v>
      </c>
      <c r="BL453">
        <v>12.989000000000001</v>
      </c>
      <c r="BM453">
        <v>1.7329000000000001</v>
      </c>
      <c r="BQ453">
        <v>299.66000000000003</v>
      </c>
      <c r="BR453">
        <v>0.35021600000000003</v>
      </c>
      <c r="BS453">
        <v>0.27907900000000002</v>
      </c>
      <c r="BT453">
        <v>1.0078999999999999E-2</v>
      </c>
      <c r="BU453">
        <v>8.4305749999999993</v>
      </c>
      <c r="BV453">
        <f t="shared" ref="BV453:BV516" si="7">BS453*20.1</f>
        <v>5.6094879000000004</v>
      </c>
    </row>
    <row r="454" spans="1:74" customFormat="1" x14ac:dyDescent="0.25">
      <c r="A454" s="40">
        <v>41703</v>
      </c>
      <c r="B454" s="41">
        <v>0.60268468750000004</v>
      </c>
      <c r="C454">
        <v>12.82</v>
      </c>
      <c r="D454">
        <v>0.11600000000000001</v>
      </c>
      <c r="E454">
        <v>1160.359477</v>
      </c>
      <c r="F454">
        <v>619.4</v>
      </c>
      <c r="G454">
        <v>-6.3</v>
      </c>
      <c r="H454">
        <v>212.8</v>
      </c>
      <c r="J454">
        <v>1.7</v>
      </c>
      <c r="K454">
        <v>0.8901</v>
      </c>
      <c r="L454">
        <v>11.4116</v>
      </c>
      <c r="M454">
        <v>0.1033</v>
      </c>
      <c r="N454">
        <v>551.33820000000003</v>
      </c>
      <c r="O454">
        <v>0</v>
      </c>
      <c r="P454">
        <v>551.29999999999995</v>
      </c>
      <c r="Q454">
        <v>415.66230000000002</v>
      </c>
      <c r="R454">
        <v>0</v>
      </c>
      <c r="S454">
        <v>415.7</v>
      </c>
      <c r="T454">
        <v>212.7775</v>
      </c>
      <c r="W454">
        <v>0</v>
      </c>
      <c r="X454">
        <v>1.5137</v>
      </c>
      <c r="Y454">
        <v>12.2</v>
      </c>
      <c r="Z454">
        <v>870</v>
      </c>
      <c r="AA454">
        <v>891</v>
      </c>
      <c r="AB454">
        <v>819</v>
      </c>
      <c r="AC454">
        <v>52</v>
      </c>
      <c r="AD454">
        <v>5.55</v>
      </c>
      <c r="AE454">
        <v>0.13</v>
      </c>
      <c r="AF454">
        <v>993</v>
      </c>
      <c r="AG454">
        <v>-12</v>
      </c>
      <c r="AH454">
        <v>12</v>
      </c>
      <c r="AI454">
        <v>11</v>
      </c>
      <c r="AJ454">
        <v>191</v>
      </c>
      <c r="AK454">
        <v>190</v>
      </c>
      <c r="AL454">
        <v>4.7</v>
      </c>
      <c r="AM454">
        <v>195</v>
      </c>
      <c r="AN454" t="s">
        <v>155</v>
      </c>
      <c r="AO454">
        <v>1</v>
      </c>
      <c r="AP454" s="42">
        <v>0.81093749999999998</v>
      </c>
      <c r="AQ454">
        <v>47.163742999999997</v>
      </c>
      <c r="AR454">
        <v>-88.484712000000002</v>
      </c>
      <c r="AS454">
        <v>315.39999999999998</v>
      </c>
      <c r="AT454">
        <v>42.8</v>
      </c>
      <c r="AU454">
        <v>11</v>
      </c>
      <c r="AV454">
        <v>8</v>
      </c>
      <c r="AW454" t="s">
        <v>395</v>
      </c>
      <c r="AX454">
        <v>1.999401</v>
      </c>
      <c r="AY454">
        <v>1</v>
      </c>
      <c r="AZ454">
        <v>2.8996</v>
      </c>
      <c r="BA454">
        <v>14.048999999999999</v>
      </c>
      <c r="BB454">
        <v>16.309999999999999</v>
      </c>
      <c r="BC454">
        <v>1.1599999999999999</v>
      </c>
      <c r="BD454">
        <v>12.342000000000001</v>
      </c>
      <c r="BE454">
        <v>3003.6529999999998</v>
      </c>
      <c r="BF454">
        <v>17.303000000000001</v>
      </c>
      <c r="BG454">
        <v>15.196999999999999</v>
      </c>
      <c r="BH454">
        <v>0</v>
      </c>
      <c r="BI454">
        <v>15.196999999999999</v>
      </c>
      <c r="BJ454">
        <v>11.457000000000001</v>
      </c>
      <c r="BK454">
        <v>0</v>
      </c>
      <c r="BL454">
        <v>11.457000000000001</v>
      </c>
      <c r="BM454">
        <v>1.8505</v>
      </c>
      <c r="BQ454">
        <v>289.697</v>
      </c>
      <c r="BR454">
        <v>0.28489799999999998</v>
      </c>
      <c r="BS454">
        <v>0.27900000000000003</v>
      </c>
      <c r="BT454">
        <v>0.01</v>
      </c>
      <c r="BU454">
        <v>6.8582070000000002</v>
      </c>
      <c r="BV454">
        <f t="shared" si="7"/>
        <v>5.6079000000000008</v>
      </c>
    </row>
    <row r="455" spans="1:74" customFormat="1" x14ac:dyDescent="0.25">
      <c r="A455" s="40">
        <v>41703</v>
      </c>
      <c r="B455" s="41">
        <v>0.60269626157407408</v>
      </c>
      <c r="C455">
        <v>12.83</v>
      </c>
      <c r="D455">
        <v>0.13400000000000001</v>
      </c>
      <c r="E455">
        <v>1340.098039</v>
      </c>
      <c r="F455">
        <v>536</v>
      </c>
      <c r="G455">
        <v>-5.8</v>
      </c>
      <c r="H455">
        <v>384.8</v>
      </c>
      <c r="J455">
        <v>1.85</v>
      </c>
      <c r="K455">
        <v>0.88990000000000002</v>
      </c>
      <c r="L455">
        <v>11.417400000000001</v>
      </c>
      <c r="M455">
        <v>0.1193</v>
      </c>
      <c r="N455">
        <v>477.01760000000002</v>
      </c>
      <c r="O455">
        <v>0</v>
      </c>
      <c r="P455">
        <v>477</v>
      </c>
      <c r="Q455">
        <v>359.6309</v>
      </c>
      <c r="R455">
        <v>0</v>
      </c>
      <c r="S455">
        <v>359.6</v>
      </c>
      <c r="T455">
        <v>384.8107</v>
      </c>
      <c r="W455">
        <v>0</v>
      </c>
      <c r="X455">
        <v>1.6418999999999999</v>
      </c>
      <c r="Y455">
        <v>12.1</v>
      </c>
      <c r="Z455">
        <v>871</v>
      </c>
      <c r="AA455">
        <v>891</v>
      </c>
      <c r="AB455">
        <v>817</v>
      </c>
      <c r="AC455">
        <v>52</v>
      </c>
      <c r="AD455">
        <v>5.55</v>
      </c>
      <c r="AE455">
        <v>0.13</v>
      </c>
      <c r="AF455">
        <v>993</v>
      </c>
      <c r="AG455">
        <v>-12</v>
      </c>
      <c r="AH455">
        <v>12</v>
      </c>
      <c r="AI455">
        <v>11</v>
      </c>
      <c r="AJ455">
        <v>191</v>
      </c>
      <c r="AK455">
        <v>189.1</v>
      </c>
      <c r="AL455">
        <v>5.2</v>
      </c>
      <c r="AM455">
        <v>195</v>
      </c>
      <c r="AN455" t="s">
        <v>155</v>
      </c>
      <c r="AO455">
        <v>1</v>
      </c>
      <c r="AP455" s="42">
        <v>0.81096064814814817</v>
      </c>
      <c r="AQ455">
        <v>47.163862000000002</v>
      </c>
      <c r="AR455">
        <v>-88.484859999999998</v>
      </c>
      <c r="AS455">
        <v>315.7</v>
      </c>
      <c r="AT455">
        <v>40.5</v>
      </c>
      <c r="AU455">
        <v>11</v>
      </c>
      <c r="AV455">
        <v>8</v>
      </c>
      <c r="AW455" t="s">
        <v>395</v>
      </c>
      <c r="AX455">
        <v>2</v>
      </c>
      <c r="AY455">
        <v>1</v>
      </c>
      <c r="AZ455">
        <v>2.9</v>
      </c>
      <c r="BA455">
        <v>14.048999999999999</v>
      </c>
      <c r="BB455">
        <v>16.25</v>
      </c>
      <c r="BC455">
        <v>1.1599999999999999</v>
      </c>
      <c r="BD455">
        <v>12.375</v>
      </c>
      <c r="BE455">
        <v>2995.027</v>
      </c>
      <c r="BF455">
        <v>19.91</v>
      </c>
      <c r="BG455">
        <v>13.103999999999999</v>
      </c>
      <c r="BH455">
        <v>0</v>
      </c>
      <c r="BI455">
        <v>13.103999999999999</v>
      </c>
      <c r="BJ455">
        <v>9.8789999999999996</v>
      </c>
      <c r="BK455">
        <v>0</v>
      </c>
      <c r="BL455">
        <v>9.8789999999999996</v>
      </c>
      <c r="BM455">
        <v>3.3353999999999999</v>
      </c>
      <c r="BQ455">
        <v>313.16300000000001</v>
      </c>
      <c r="BR455">
        <v>0.29197299999999998</v>
      </c>
      <c r="BS455">
        <v>0.27807900000000002</v>
      </c>
      <c r="BT455">
        <v>0.01</v>
      </c>
      <c r="BU455">
        <v>7.0285200000000003</v>
      </c>
      <c r="BV455">
        <f t="shared" si="7"/>
        <v>5.5893879000000011</v>
      </c>
    </row>
    <row r="456" spans="1:74" customFormat="1" x14ac:dyDescent="0.25">
      <c r="A456" s="40">
        <v>41703</v>
      </c>
      <c r="B456" s="41">
        <v>0.60270783564814812</v>
      </c>
      <c r="C456">
        <v>12.84</v>
      </c>
      <c r="D456">
        <v>0.1255</v>
      </c>
      <c r="E456">
        <v>1255.3625629999999</v>
      </c>
      <c r="F456">
        <v>506.4</v>
      </c>
      <c r="G456">
        <v>-5.8</v>
      </c>
      <c r="H456">
        <v>630.79999999999995</v>
      </c>
      <c r="J456">
        <v>2.1</v>
      </c>
      <c r="K456">
        <v>0.88959999999999995</v>
      </c>
      <c r="L456">
        <v>11.422800000000001</v>
      </c>
      <c r="M456">
        <v>0.11169999999999999</v>
      </c>
      <c r="N456">
        <v>450.47210000000001</v>
      </c>
      <c r="O456">
        <v>0</v>
      </c>
      <c r="P456">
        <v>450.5</v>
      </c>
      <c r="Q456">
        <v>339.61779999999999</v>
      </c>
      <c r="R456">
        <v>0</v>
      </c>
      <c r="S456">
        <v>339.6</v>
      </c>
      <c r="T456">
        <v>630.77869999999996</v>
      </c>
      <c r="W456">
        <v>0</v>
      </c>
      <c r="X456">
        <v>1.8687</v>
      </c>
      <c r="Y456">
        <v>12.1</v>
      </c>
      <c r="Z456">
        <v>870</v>
      </c>
      <c r="AA456">
        <v>892</v>
      </c>
      <c r="AB456">
        <v>816</v>
      </c>
      <c r="AC456">
        <v>52</v>
      </c>
      <c r="AD456">
        <v>5.55</v>
      </c>
      <c r="AE456">
        <v>0.13</v>
      </c>
      <c r="AF456">
        <v>993</v>
      </c>
      <c r="AG456">
        <v>-12</v>
      </c>
      <c r="AH456">
        <v>12</v>
      </c>
      <c r="AI456">
        <v>11</v>
      </c>
      <c r="AJ456">
        <v>191</v>
      </c>
      <c r="AK456">
        <v>189</v>
      </c>
      <c r="AL456">
        <v>5.0999999999999996</v>
      </c>
      <c r="AM456">
        <v>195</v>
      </c>
      <c r="AN456" t="s">
        <v>155</v>
      </c>
      <c r="AO456">
        <v>1</v>
      </c>
      <c r="AP456" s="42">
        <v>0.81097222222222232</v>
      </c>
      <c r="AQ456">
        <v>47.163967</v>
      </c>
      <c r="AR456">
        <v>-88.485027000000002</v>
      </c>
      <c r="AS456">
        <v>315.89999999999998</v>
      </c>
      <c r="AT456">
        <v>39.200000000000003</v>
      </c>
      <c r="AU456">
        <v>11</v>
      </c>
      <c r="AV456">
        <v>8</v>
      </c>
      <c r="AW456" t="s">
        <v>395</v>
      </c>
      <c r="AX456">
        <v>1.5</v>
      </c>
      <c r="AY456">
        <v>1.2</v>
      </c>
      <c r="AZ456">
        <v>2.9</v>
      </c>
      <c r="BA456">
        <v>14.048999999999999</v>
      </c>
      <c r="BB456">
        <v>16.21</v>
      </c>
      <c r="BC456">
        <v>1.1499999999999999</v>
      </c>
      <c r="BD456">
        <v>12.406000000000001</v>
      </c>
      <c r="BE456">
        <v>2990.63</v>
      </c>
      <c r="BF456">
        <v>18.61</v>
      </c>
      <c r="BG456">
        <v>12.351000000000001</v>
      </c>
      <c r="BH456">
        <v>0</v>
      </c>
      <c r="BI456">
        <v>12.351000000000001</v>
      </c>
      <c r="BJ456">
        <v>9.3109999999999999</v>
      </c>
      <c r="BK456">
        <v>0</v>
      </c>
      <c r="BL456">
        <v>9.3109999999999999</v>
      </c>
      <c r="BM456">
        <v>5.4566999999999997</v>
      </c>
      <c r="BQ456">
        <v>355.72699999999998</v>
      </c>
      <c r="BR456">
        <v>0.37128499999999998</v>
      </c>
      <c r="BS456">
        <v>0.27707900000000002</v>
      </c>
      <c r="BT456">
        <v>1.0921E-2</v>
      </c>
      <c r="BU456">
        <v>8.9377580000000005</v>
      </c>
      <c r="BV456">
        <f t="shared" si="7"/>
        <v>5.5692879000000008</v>
      </c>
    </row>
    <row r="457" spans="1:74" customFormat="1" x14ac:dyDescent="0.25">
      <c r="A457" s="40">
        <v>41703</v>
      </c>
      <c r="B457" s="41">
        <v>0.60271940972222227</v>
      </c>
      <c r="C457">
        <v>12.84</v>
      </c>
      <c r="D457">
        <v>0.1089</v>
      </c>
      <c r="E457">
        <v>1089.405268</v>
      </c>
      <c r="F457">
        <v>529</v>
      </c>
      <c r="G457">
        <v>-5.8</v>
      </c>
      <c r="H457">
        <v>756.8</v>
      </c>
      <c r="J457">
        <v>2.35</v>
      </c>
      <c r="K457">
        <v>0.88959999999999995</v>
      </c>
      <c r="L457">
        <v>11.422800000000001</v>
      </c>
      <c r="M457">
        <v>9.69E-2</v>
      </c>
      <c r="N457">
        <v>470.57560000000001</v>
      </c>
      <c r="O457">
        <v>0</v>
      </c>
      <c r="P457">
        <v>470.6</v>
      </c>
      <c r="Q457">
        <v>354.77409999999998</v>
      </c>
      <c r="R457">
        <v>0</v>
      </c>
      <c r="S457">
        <v>354.8</v>
      </c>
      <c r="T457">
        <v>756.81380000000001</v>
      </c>
      <c r="W457">
        <v>0</v>
      </c>
      <c r="X457">
        <v>2.0914999999999999</v>
      </c>
      <c r="Y457">
        <v>12.1</v>
      </c>
      <c r="Z457">
        <v>870</v>
      </c>
      <c r="AA457">
        <v>892</v>
      </c>
      <c r="AB457">
        <v>816</v>
      </c>
      <c r="AC457">
        <v>52</v>
      </c>
      <c r="AD457">
        <v>5.55</v>
      </c>
      <c r="AE457">
        <v>0.13</v>
      </c>
      <c r="AF457">
        <v>993</v>
      </c>
      <c r="AG457">
        <v>-12</v>
      </c>
      <c r="AH457">
        <v>12</v>
      </c>
      <c r="AI457">
        <v>11</v>
      </c>
      <c r="AJ457">
        <v>191</v>
      </c>
      <c r="AK457">
        <v>189</v>
      </c>
      <c r="AL457">
        <v>5</v>
      </c>
      <c r="AM457">
        <v>195</v>
      </c>
      <c r="AN457" t="s">
        <v>155</v>
      </c>
      <c r="AO457">
        <v>1</v>
      </c>
      <c r="AP457" s="42">
        <v>0.81098379629629624</v>
      </c>
      <c r="AQ457">
        <v>47.164071999999997</v>
      </c>
      <c r="AR457">
        <v>-88.485196999999999</v>
      </c>
      <c r="AS457">
        <v>316</v>
      </c>
      <c r="AT457">
        <v>38.799999999999997</v>
      </c>
      <c r="AU457">
        <v>11</v>
      </c>
      <c r="AV457">
        <v>8</v>
      </c>
      <c r="AW457" t="s">
        <v>395</v>
      </c>
      <c r="AX457">
        <v>1.6</v>
      </c>
      <c r="AY457">
        <v>1.4</v>
      </c>
      <c r="AZ457">
        <v>3.1</v>
      </c>
      <c r="BA457">
        <v>14.048999999999999</v>
      </c>
      <c r="BB457">
        <v>16.22</v>
      </c>
      <c r="BC457">
        <v>1.1499999999999999</v>
      </c>
      <c r="BD457">
        <v>12.407</v>
      </c>
      <c r="BE457">
        <v>2991.19</v>
      </c>
      <c r="BF457">
        <v>16.152999999999999</v>
      </c>
      <c r="BG457">
        <v>12.904</v>
      </c>
      <c r="BH457">
        <v>0</v>
      </c>
      <c r="BI457">
        <v>12.904</v>
      </c>
      <c r="BJ457">
        <v>9.7289999999999992</v>
      </c>
      <c r="BK457">
        <v>0</v>
      </c>
      <c r="BL457">
        <v>9.7289999999999992</v>
      </c>
      <c r="BM457">
        <v>6.5481999999999996</v>
      </c>
      <c r="BQ457">
        <v>398.23200000000003</v>
      </c>
      <c r="BR457">
        <v>0.47562599999999999</v>
      </c>
      <c r="BS457">
        <v>0.27700000000000002</v>
      </c>
      <c r="BT457">
        <v>1.0999999999999999E-2</v>
      </c>
      <c r="BU457">
        <v>11.449507000000001</v>
      </c>
      <c r="BV457">
        <f t="shared" si="7"/>
        <v>5.5677000000000012</v>
      </c>
    </row>
    <row r="458" spans="1:74" customFormat="1" x14ac:dyDescent="0.25">
      <c r="A458" s="40">
        <v>41703</v>
      </c>
      <c r="B458" s="41">
        <v>0.6027309837962963</v>
      </c>
      <c r="C458">
        <v>12.84</v>
      </c>
      <c r="D458">
        <v>9.06E-2</v>
      </c>
      <c r="E458">
        <v>906.26311499999997</v>
      </c>
      <c r="F458">
        <v>604.1</v>
      </c>
      <c r="G458">
        <v>3.6</v>
      </c>
      <c r="H458">
        <v>839.7</v>
      </c>
      <c r="J458">
        <v>2.6</v>
      </c>
      <c r="K458">
        <v>0.88970000000000005</v>
      </c>
      <c r="L458">
        <v>11.423400000000001</v>
      </c>
      <c r="M458">
        <v>8.0600000000000005E-2</v>
      </c>
      <c r="N458">
        <v>537.49850000000004</v>
      </c>
      <c r="O458">
        <v>3.2027999999999999</v>
      </c>
      <c r="P458">
        <v>540.70000000000005</v>
      </c>
      <c r="Q458">
        <v>405.22829999999999</v>
      </c>
      <c r="R458">
        <v>2.4146999999999998</v>
      </c>
      <c r="S458">
        <v>407.6</v>
      </c>
      <c r="T458">
        <v>839.72310000000004</v>
      </c>
      <c r="W458">
        <v>0</v>
      </c>
      <c r="X458">
        <v>2.3136000000000001</v>
      </c>
      <c r="Y458">
        <v>12.2</v>
      </c>
      <c r="Z458">
        <v>869</v>
      </c>
      <c r="AA458">
        <v>892</v>
      </c>
      <c r="AB458">
        <v>815</v>
      </c>
      <c r="AC458">
        <v>52</v>
      </c>
      <c r="AD458">
        <v>5.55</v>
      </c>
      <c r="AE458">
        <v>0.13</v>
      </c>
      <c r="AF458">
        <v>993</v>
      </c>
      <c r="AG458">
        <v>-12</v>
      </c>
      <c r="AH458">
        <v>11.079000000000001</v>
      </c>
      <c r="AI458">
        <v>11</v>
      </c>
      <c r="AJ458">
        <v>191</v>
      </c>
      <c r="AK458">
        <v>189</v>
      </c>
      <c r="AL458">
        <v>4.9000000000000004</v>
      </c>
      <c r="AM458">
        <v>195</v>
      </c>
      <c r="AN458" t="s">
        <v>155</v>
      </c>
      <c r="AO458">
        <v>1</v>
      </c>
      <c r="AP458" s="42">
        <v>0.81099537037037039</v>
      </c>
      <c r="AQ458">
        <v>47.164166999999999</v>
      </c>
      <c r="AR458">
        <v>-88.485382000000001</v>
      </c>
      <c r="AS458">
        <v>316</v>
      </c>
      <c r="AT458">
        <v>39.6</v>
      </c>
      <c r="AU458">
        <v>11</v>
      </c>
      <c r="AV458">
        <v>8</v>
      </c>
      <c r="AW458" t="s">
        <v>395</v>
      </c>
      <c r="AX458">
        <v>1.7</v>
      </c>
      <c r="AY458">
        <v>1.5</v>
      </c>
      <c r="AZ458">
        <v>3.2</v>
      </c>
      <c r="BA458">
        <v>14.048999999999999</v>
      </c>
      <c r="BB458">
        <v>16.23</v>
      </c>
      <c r="BC458">
        <v>1.1599999999999999</v>
      </c>
      <c r="BD458">
        <v>12.4</v>
      </c>
      <c r="BE458">
        <v>2993.2640000000001</v>
      </c>
      <c r="BF458">
        <v>13.446999999999999</v>
      </c>
      <c r="BG458">
        <v>14.749000000000001</v>
      </c>
      <c r="BH458">
        <v>8.7999999999999995E-2</v>
      </c>
      <c r="BI458">
        <v>14.837</v>
      </c>
      <c r="BJ458">
        <v>11.12</v>
      </c>
      <c r="BK458">
        <v>6.6000000000000003E-2</v>
      </c>
      <c r="BL458">
        <v>11.186</v>
      </c>
      <c r="BM458">
        <v>7.2702999999999998</v>
      </c>
      <c r="BQ458">
        <v>440.8</v>
      </c>
      <c r="BR458">
        <v>0.45084400000000002</v>
      </c>
      <c r="BS458">
        <v>0.27792099999999997</v>
      </c>
      <c r="BT458">
        <v>1.0999999999999999E-2</v>
      </c>
      <c r="BU458">
        <v>10.852942000000001</v>
      </c>
      <c r="BV458">
        <f t="shared" si="7"/>
        <v>5.5862121</v>
      </c>
    </row>
    <row r="459" spans="1:74" customFormat="1" x14ac:dyDescent="0.25">
      <c r="A459" s="40">
        <v>41703</v>
      </c>
      <c r="B459" s="41">
        <v>0.60274255787037034</v>
      </c>
      <c r="C459">
        <v>12.773999999999999</v>
      </c>
      <c r="D459">
        <v>6.7900000000000002E-2</v>
      </c>
      <c r="E459">
        <v>678.53492300000005</v>
      </c>
      <c r="F459">
        <v>631.5</v>
      </c>
      <c r="G459">
        <v>3.7</v>
      </c>
      <c r="H459">
        <v>779.9</v>
      </c>
      <c r="J459">
        <v>2.7</v>
      </c>
      <c r="K459">
        <v>0.89049999999999996</v>
      </c>
      <c r="L459">
        <v>11.375400000000001</v>
      </c>
      <c r="M459">
        <v>6.0400000000000002E-2</v>
      </c>
      <c r="N459">
        <v>562.32330000000002</v>
      </c>
      <c r="O459">
        <v>3.282</v>
      </c>
      <c r="P459">
        <v>565.6</v>
      </c>
      <c r="Q459">
        <v>423.94409999999999</v>
      </c>
      <c r="R459">
        <v>2.4742999999999999</v>
      </c>
      <c r="S459">
        <v>426.4</v>
      </c>
      <c r="T459">
        <v>779.85640000000001</v>
      </c>
      <c r="W459">
        <v>0</v>
      </c>
      <c r="X459">
        <v>2.4043000000000001</v>
      </c>
      <c r="Y459">
        <v>12.1</v>
      </c>
      <c r="Z459">
        <v>870</v>
      </c>
      <c r="AA459">
        <v>892</v>
      </c>
      <c r="AB459">
        <v>815</v>
      </c>
      <c r="AC459">
        <v>52</v>
      </c>
      <c r="AD459">
        <v>5.55</v>
      </c>
      <c r="AE459">
        <v>0.13</v>
      </c>
      <c r="AF459">
        <v>993</v>
      </c>
      <c r="AG459">
        <v>-12</v>
      </c>
      <c r="AH459">
        <v>11.920999999999999</v>
      </c>
      <c r="AI459">
        <v>11</v>
      </c>
      <c r="AJ459">
        <v>191</v>
      </c>
      <c r="AK459">
        <v>189</v>
      </c>
      <c r="AL459">
        <v>5</v>
      </c>
      <c r="AM459">
        <v>195</v>
      </c>
      <c r="AN459" t="s">
        <v>155</v>
      </c>
      <c r="AO459">
        <v>1</v>
      </c>
      <c r="AP459" s="42">
        <v>0.81100694444444443</v>
      </c>
      <c r="AQ459">
        <v>47.164231999999998</v>
      </c>
      <c r="AR459">
        <v>-88.485602</v>
      </c>
      <c r="AS459">
        <v>316.10000000000002</v>
      </c>
      <c r="AT459">
        <v>39.799999999999997</v>
      </c>
      <c r="AU459">
        <v>11</v>
      </c>
      <c r="AV459">
        <v>8</v>
      </c>
      <c r="AW459" t="s">
        <v>395</v>
      </c>
      <c r="AX459">
        <v>2</v>
      </c>
      <c r="AY459">
        <v>1</v>
      </c>
      <c r="AZ459">
        <v>3.3</v>
      </c>
      <c r="BA459">
        <v>14.048999999999999</v>
      </c>
      <c r="BB459">
        <v>16.350000000000001</v>
      </c>
      <c r="BC459">
        <v>1.1599999999999999</v>
      </c>
      <c r="BD459">
        <v>12.298999999999999</v>
      </c>
      <c r="BE459">
        <v>2999.9609999999998</v>
      </c>
      <c r="BF459">
        <v>10.141999999999999</v>
      </c>
      <c r="BG459">
        <v>15.53</v>
      </c>
      <c r="BH459">
        <v>9.0999999999999998E-2</v>
      </c>
      <c r="BI459">
        <v>15.621</v>
      </c>
      <c r="BJ459">
        <v>11.708</v>
      </c>
      <c r="BK459">
        <v>6.8000000000000005E-2</v>
      </c>
      <c r="BL459">
        <v>11.776999999999999</v>
      </c>
      <c r="BM459">
        <v>6.7956000000000003</v>
      </c>
      <c r="BQ459">
        <v>461.03699999999998</v>
      </c>
      <c r="BR459">
        <v>0.47102500000000003</v>
      </c>
      <c r="BS459">
        <v>0.28076299999999998</v>
      </c>
      <c r="BT459">
        <v>1.0999999999999999E-2</v>
      </c>
      <c r="BU459">
        <v>11.338749999999999</v>
      </c>
      <c r="BV459">
        <f t="shared" si="7"/>
        <v>5.6433363000000005</v>
      </c>
    </row>
    <row r="460" spans="1:74" customFormat="1" x14ac:dyDescent="0.25">
      <c r="A460" s="40">
        <v>41703</v>
      </c>
      <c r="B460" s="41">
        <v>0.60275413194444438</v>
      </c>
      <c r="C460">
        <v>12.585000000000001</v>
      </c>
      <c r="D460">
        <v>3.3000000000000002E-2</v>
      </c>
      <c r="E460">
        <v>329.80408199999999</v>
      </c>
      <c r="F460">
        <v>660.6</v>
      </c>
      <c r="G460">
        <v>0.5</v>
      </c>
      <c r="H460">
        <v>579.20000000000005</v>
      </c>
      <c r="J460">
        <v>2.8</v>
      </c>
      <c r="K460">
        <v>0.89239999999999997</v>
      </c>
      <c r="L460">
        <v>11.2316</v>
      </c>
      <c r="M460">
        <v>2.9399999999999999E-2</v>
      </c>
      <c r="N460">
        <v>589.54100000000005</v>
      </c>
      <c r="O460">
        <v>0.46729999999999999</v>
      </c>
      <c r="P460">
        <v>590</v>
      </c>
      <c r="Q460">
        <v>444.46390000000002</v>
      </c>
      <c r="R460">
        <v>0.3523</v>
      </c>
      <c r="S460">
        <v>444.8</v>
      </c>
      <c r="T460">
        <v>579.18179999999995</v>
      </c>
      <c r="W460">
        <v>0</v>
      </c>
      <c r="X460">
        <v>2.4988000000000001</v>
      </c>
      <c r="Y460">
        <v>12.2</v>
      </c>
      <c r="Z460">
        <v>869</v>
      </c>
      <c r="AA460">
        <v>892</v>
      </c>
      <c r="AB460">
        <v>814</v>
      </c>
      <c r="AC460">
        <v>52</v>
      </c>
      <c r="AD460">
        <v>5.55</v>
      </c>
      <c r="AE460">
        <v>0.13</v>
      </c>
      <c r="AF460">
        <v>993</v>
      </c>
      <c r="AG460">
        <v>-12</v>
      </c>
      <c r="AH460">
        <v>12</v>
      </c>
      <c r="AI460">
        <v>11</v>
      </c>
      <c r="AJ460">
        <v>191</v>
      </c>
      <c r="AK460">
        <v>189.9</v>
      </c>
      <c r="AL460">
        <v>4.9000000000000004</v>
      </c>
      <c r="AM460">
        <v>195</v>
      </c>
      <c r="AN460" t="s">
        <v>155</v>
      </c>
      <c r="AO460">
        <v>1</v>
      </c>
      <c r="AP460" s="42">
        <v>0.81101851851851858</v>
      </c>
      <c r="AQ460">
        <v>47.164296999999998</v>
      </c>
      <c r="AR460">
        <v>-88.485821999999999</v>
      </c>
      <c r="AS460">
        <v>316.10000000000002</v>
      </c>
      <c r="AT460">
        <v>40.200000000000003</v>
      </c>
      <c r="AU460">
        <v>11</v>
      </c>
      <c r="AV460">
        <v>8</v>
      </c>
      <c r="AW460" t="s">
        <v>395</v>
      </c>
      <c r="AX460">
        <v>2.1</v>
      </c>
      <c r="AY460">
        <v>1</v>
      </c>
      <c r="AZ460">
        <v>2.9</v>
      </c>
      <c r="BA460">
        <v>14.048999999999999</v>
      </c>
      <c r="BB460">
        <v>16.649999999999999</v>
      </c>
      <c r="BC460">
        <v>1.19</v>
      </c>
      <c r="BD460">
        <v>12.052</v>
      </c>
      <c r="BE460">
        <v>3013.212</v>
      </c>
      <c r="BF460">
        <v>5.0259999999999998</v>
      </c>
      <c r="BG460">
        <v>16.562999999999999</v>
      </c>
      <c r="BH460">
        <v>1.2999999999999999E-2</v>
      </c>
      <c r="BI460">
        <v>16.576000000000001</v>
      </c>
      <c r="BJ460">
        <v>12.487</v>
      </c>
      <c r="BK460">
        <v>0.01</v>
      </c>
      <c r="BL460">
        <v>12.497</v>
      </c>
      <c r="BM460">
        <v>5.1341000000000001</v>
      </c>
      <c r="BQ460">
        <v>487.447</v>
      </c>
      <c r="BR460">
        <v>0.43615999999999999</v>
      </c>
      <c r="BS460">
        <v>0.28007900000000002</v>
      </c>
      <c r="BT460">
        <v>1.0999999999999999E-2</v>
      </c>
      <c r="BU460">
        <v>10.499461999999999</v>
      </c>
      <c r="BV460">
        <f t="shared" si="7"/>
        <v>5.6295879000000006</v>
      </c>
    </row>
    <row r="461" spans="1:74" customFormat="1" x14ac:dyDescent="0.25">
      <c r="A461" s="40">
        <v>41703</v>
      </c>
      <c r="B461" s="41">
        <v>0.60276570601851853</v>
      </c>
      <c r="C461">
        <v>12.584</v>
      </c>
      <c r="D461">
        <v>2.3199999999999998E-2</v>
      </c>
      <c r="E461">
        <v>231.844898</v>
      </c>
      <c r="F461">
        <v>667.1</v>
      </c>
      <c r="G461">
        <v>-2.9</v>
      </c>
      <c r="H461">
        <v>377.1</v>
      </c>
      <c r="J461">
        <v>2.8</v>
      </c>
      <c r="K461">
        <v>0.89280000000000004</v>
      </c>
      <c r="L461">
        <v>11.235200000000001</v>
      </c>
      <c r="M461">
        <v>2.07E-2</v>
      </c>
      <c r="N461">
        <v>595.53240000000005</v>
      </c>
      <c r="O461">
        <v>0</v>
      </c>
      <c r="P461">
        <v>595.5</v>
      </c>
      <c r="Q461">
        <v>448.98090000000002</v>
      </c>
      <c r="R461">
        <v>0</v>
      </c>
      <c r="S461">
        <v>449</v>
      </c>
      <c r="T461">
        <v>377.12430000000001</v>
      </c>
      <c r="W461">
        <v>0</v>
      </c>
      <c r="X461">
        <v>2.4998</v>
      </c>
      <c r="Y461">
        <v>12.2</v>
      </c>
      <c r="Z461">
        <v>869</v>
      </c>
      <c r="AA461">
        <v>891</v>
      </c>
      <c r="AB461">
        <v>813</v>
      </c>
      <c r="AC461">
        <v>52</v>
      </c>
      <c r="AD461">
        <v>5.55</v>
      </c>
      <c r="AE461">
        <v>0.13</v>
      </c>
      <c r="AF461">
        <v>993</v>
      </c>
      <c r="AG461">
        <v>-12</v>
      </c>
      <c r="AH461">
        <v>12</v>
      </c>
      <c r="AI461">
        <v>11</v>
      </c>
      <c r="AJ461">
        <v>191</v>
      </c>
      <c r="AK461">
        <v>189.1</v>
      </c>
      <c r="AL461">
        <v>5.0999999999999996</v>
      </c>
      <c r="AM461">
        <v>195</v>
      </c>
      <c r="AN461" t="s">
        <v>155</v>
      </c>
      <c r="AO461">
        <v>1</v>
      </c>
      <c r="AP461" s="42">
        <v>0.81103009259259251</v>
      </c>
      <c r="AQ461">
        <v>47.164355</v>
      </c>
      <c r="AR461">
        <v>-88.486047999999997</v>
      </c>
      <c r="AS461">
        <v>316.60000000000002</v>
      </c>
      <c r="AT461">
        <v>40.5</v>
      </c>
      <c r="AU461">
        <v>11</v>
      </c>
      <c r="AV461">
        <v>8</v>
      </c>
      <c r="AW461" t="s">
        <v>395</v>
      </c>
      <c r="AX461">
        <v>2.1</v>
      </c>
      <c r="AY461">
        <v>1.2</v>
      </c>
      <c r="AZ461">
        <v>3.1</v>
      </c>
      <c r="BA461">
        <v>14.048999999999999</v>
      </c>
      <c r="BB461">
        <v>16.7</v>
      </c>
      <c r="BC461">
        <v>1.19</v>
      </c>
      <c r="BD461">
        <v>12.009</v>
      </c>
      <c r="BE461">
        <v>3020.9650000000001</v>
      </c>
      <c r="BF461">
        <v>3.5419999999999998</v>
      </c>
      <c r="BG461">
        <v>16.768999999999998</v>
      </c>
      <c r="BH461">
        <v>0</v>
      </c>
      <c r="BI461">
        <v>16.768999999999998</v>
      </c>
      <c r="BJ461">
        <v>12.641999999999999</v>
      </c>
      <c r="BK461">
        <v>0</v>
      </c>
      <c r="BL461">
        <v>12.641999999999999</v>
      </c>
      <c r="BM461">
        <v>3.3504999999999998</v>
      </c>
      <c r="BQ461">
        <v>488.73</v>
      </c>
      <c r="BR461">
        <v>0.29853400000000002</v>
      </c>
      <c r="BS461">
        <v>0.27723700000000001</v>
      </c>
      <c r="BT461">
        <v>1.0999999999999999E-2</v>
      </c>
      <c r="BU461">
        <v>7.1864600000000003</v>
      </c>
      <c r="BV461">
        <f t="shared" si="7"/>
        <v>5.572463700000001</v>
      </c>
    </row>
    <row r="462" spans="1:74" customFormat="1" x14ac:dyDescent="0.25">
      <c r="A462" s="40">
        <v>41703</v>
      </c>
      <c r="B462" s="41">
        <v>0.60277728009259257</v>
      </c>
      <c r="C462">
        <v>12.552</v>
      </c>
      <c r="D462">
        <v>2.0299999999999999E-2</v>
      </c>
      <c r="E462">
        <v>203.272727</v>
      </c>
      <c r="F462">
        <v>639.6</v>
      </c>
      <c r="G462">
        <v>-3.4</v>
      </c>
      <c r="H462">
        <v>335.9</v>
      </c>
      <c r="J462">
        <v>2.9</v>
      </c>
      <c r="K462">
        <v>0.89319999999999999</v>
      </c>
      <c r="L462">
        <v>11.2113</v>
      </c>
      <c r="M462">
        <v>1.8200000000000001E-2</v>
      </c>
      <c r="N462">
        <v>571.26769999999999</v>
      </c>
      <c r="O462">
        <v>0</v>
      </c>
      <c r="P462">
        <v>571.29999999999995</v>
      </c>
      <c r="Q462">
        <v>430.68740000000003</v>
      </c>
      <c r="R462">
        <v>0</v>
      </c>
      <c r="S462">
        <v>430.7</v>
      </c>
      <c r="T462">
        <v>335.91489999999999</v>
      </c>
      <c r="W462">
        <v>0</v>
      </c>
      <c r="X462">
        <v>2.5901999999999998</v>
      </c>
      <c r="Y462">
        <v>12.1</v>
      </c>
      <c r="Z462">
        <v>869</v>
      </c>
      <c r="AA462">
        <v>892</v>
      </c>
      <c r="AB462">
        <v>814</v>
      </c>
      <c r="AC462">
        <v>52</v>
      </c>
      <c r="AD462">
        <v>5.55</v>
      </c>
      <c r="AE462">
        <v>0.13</v>
      </c>
      <c r="AF462">
        <v>993</v>
      </c>
      <c r="AG462">
        <v>-12</v>
      </c>
      <c r="AH462">
        <v>12</v>
      </c>
      <c r="AI462">
        <v>11</v>
      </c>
      <c r="AJ462">
        <v>190.1</v>
      </c>
      <c r="AK462">
        <v>189</v>
      </c>
      <c r="AL462">
        <v>5.3</v>
      </c>
      <c r="AM462">
        <v>195</v>
      </c>
      <c r="AN462" t="s">
        <v>155</v>
      </c>
      <c r="AO462">
        <v>1</v>
      </c>
      <c r="AP462" s="42">
        <v>0.81104166666666666</v>
      </c>
      <c r="AQ462">
        <v>47.164402000000003</v>
      </c>
      <c r="AR462">
        <v>-88.486272999999997</v>
      </c>
      <c r="AS462">
        <v>316.5</v>
      </c>
      <c r="AT462">
        <v>40.299999999999997</v>
      </c>
      <c r="AU462">
        <v>11</v>
      </c>
      <c r="AV462">
        <v>9</v>
      </c>
      <c r="AW462" t="s">
        <v>398</v>
      </c>
      <c r="AX462">
        <v>2.1</v>
      </c>
      <c r="AY462">
        <v>1.2</v>
      </c>
      <c r="AZ462">
        <v>3.1</v>
      </c>
      <c r="BA462">
        <v>14.048999999999999</v>
      </c>
      <c r="BB462">
        <v>16.75</v>
      </c>
      <c r="BC462">
        <v>1.19</v>
      </c>
      <c r="BD462">
        <v>11.961</v>
      </c>
      <c r="BE462">
        <v>3022.748</v>
      </c>
      <c r="BF462">
        <v>3.1160000000000001</v>
      </c>
      <c r="BG462">
        <v>16.13</v>
      </c>
      <c r="BH462">
        <v>0</v>
      </c>
      <c r="BI462">
        <v>16.13</v>
      </c>
      <c r="BJ462">
        <v>12.16</v>
      </c>
      <c r="BK462">
        <v>0</v>
      </c>
      <c r="BL462">
        <v>12.16</v>
      </c>
      <c r="BM462">
        <v>2.9925000000000002</v>
      </c>
      <c r="BQ462">
        <v>507.779</v>
      </c>
      <c r="BR462">
        <v>0.29344700000000001</v>
      </c>
      <c r="BS462">
        <v>0.27700000000000002</v>
      </c>
      <c r="BT462">
        <v>1.0999999999999999E-2</v>
      </c>
      <c r="BU462">
        <v>7.0640029999999996</v>
      </c>
      <c r="BV462">
        <f t="shared" si="7"/>
        <v>5.5677000000000012</v>
      </c>
    </row>
    <row r="463" spans="1:74" customFormat="1" x14ac:dyDescent="0.25">
      <c r="A463" s="40">
        <v>41703</v>
      </c>
      <c r="B463" s="41">
        <v>0.60278885416666672</v>
      </c>
      <c r="C463">
        <v>12.250999999999999</v>
      </c>
      <c r="D463">
        <v>2.1000000000000001E-2</v>
      </c>
      <c r="E463">
        <v>210.298013</v>
      </c>
      <c r="F463">
        <v>522.9</v>
      </c>
      <c r="G463">
        <v>-3.5</v>
      </c>
      <c r="H463">
        <v>398.5</v>
      </c>
      <c r="J463">
        <v>2.9</v>
      </c>
      <c r="K463">
        <v>0.89539999999999997</v>
      </c>
      <c r="L463">
        <v>10.9697</v>
      </c>
      <c r="M463">
        <v>1.8800000000000001E-2</v>
      </c>
      <c r="N463">
        <v>468.22089999999997</v>
      </c>
      <c r="O463">
        <v>0</v>
      </c>
      <c r="P463">
        <v>468.2</v>
      </c>
      <c r="Q463">
        <v>352.99889999999999</v>
      </c>
      <c r="R463">
        <v>0</v>
      </c>
      <c r="S463">
        <v>353</v>
      </c>
      <c r="T463">
        <v>398.52809999999999</v>
      </c>
      <c r="W463">
        <v>0</v>
      </c>
      <c r="X463">
        <v>2.5968</v>
      </c>
      <c r="Y463">
        <v>12.1</v>
      </c>
      <c r="Z463">
        <v>869</v>
      </c>
      <c r="AA463">
        <v>892</v>
      </c>
      <c r="AB463">
        <v>814</v>
      </c>
      <c r="AC463">
        <v>52</v>
      </c>
      <c r="AD463">
        <v>5.55</v>
      </c>
      <c r="AE463">
        <v>0.13</v>
      </c>
      <c r="AF463">
        <v>993</v>
      </c>
      <c r="AG463">
        <v>-12</v>
      </c>
      <c r="AH463">
        <v>11.079000000000001</v>
      </c>
      <c r="AI463">
        <v>11</v>
      </c>
      <c r="AJ463">
        <v>190</v>
      </c>
      <c r="AK463">
        <v>189</v>
      </c>
      <c r="AL463">
        <v>5.0999999999999996</v>
      </c>
      <c r="AM463">
        <v>195</v>
      </c>
      <c r="AN463" t="s">
        <v>155</v>
      </c>
      <c r="AO463">
        <v>1</v>
      </c>
      <c r="AP463" s="42">
        <v>0.81105324074074081</v>
      </c>
      <c r="AQ463">
        <v>47.164434999999997</v>
      </c>
      <c r="AR463">
        <v>-88.486487999999994</v>
      </c>
      <c r="AS463">
        <v>316</v>
      </c>
      <c r="AT463">
        <v>38.700000000000003</v>
      </c>
      <c r="AU463">
        <v>11</v>
      </c>
      <c r="AV463">
        <v>9</v>
      </c>
      <c r="AW463" t="s">
        <v>398</v>
      </c>
      <c r="AX463">
        <v>2.2000000000000002</v>
      </c>
      <c r="AY463">
        <v>1.4</v>
      </c>
      <c r="AZ463">
        <v>3.2</v>
      </c>
      <c r="BA463">
        <v>14.048999999999999</v>
      </c>
      <c r="BB463">
        <v>17.12</v>
      </c>
      <c r="BC463">
        <v>1.22</v>
      </c>
      <c r="BD463">
        <v>11.676</v>
      </c>
      <c r="BE463">
        <v>3020.77</v>
      </c>
      <c r="BF463">
        <v>3.3</v>
      </c>
      <c r="BG463">
        <v>13.502000000000001</v>
      </c>
      <c r="BH463">
        <v>0</v>
      </c>
      <c r="BI463">
        <v>13.502000000000001</v>
      </c>
      <c r="BJ463">
        <v>10.18</v>
      </c>
      <c r="BK463">
        <v>0</v>
      </c>
      <c r="BL463">
        <v>10.18</v>
      </c>
      <c r="BM463">
        <v>3.6261999999999999</v>
      </c>
      <c r="BQ463">
        <v>519.94799999999998</v>
      </c>
      <c r="BR463">
        <v>0.27189600000000003</v>
      </c>
      <c r="BS463">
        <v>0.27884199999999998</v>
      </c>
      <c r="BT463">
        <v>1.0999999999999999E-2</v>
      </c>
      <c r="BU463">
        <v>6.5452159999999999</v>
      </c>
      <c r="BV463">
        <f t="shared" si="7"/>
        <v>5.6047241999999997</v>
      </c>
    </row>
    <row r="464" spans="1:74" customFormat="1" x14ac:dyDescent="0.25">
      <c r="A464" s="40">
        <v>41703</v>
      </c>
      <c r="B464" s="41">
        <v>0.60280042824074076</v>
      </c>
      <c r="C464">
        <v>11.971</v>
      </c>
      <c r="D464">
        <v>2.1299999999999999E-2</v>
      </c>
      <c r="E464">
        <v>213.31179299999999</v>
      </c>
      <c r="F464">
        <v>340.1</v>
      </c>
      <c r="G464">
        <v>-8.8000000000000007</v>
      </c>
      <c r="H464">
        <v>428.3</v>
      </c>
      <c r="J464">
        <v>3</v>
      </c>
      <c r="K464">
        <v>0.89759999999999995</v>
      </c>
      <c r="L464">
        <v>10.7446</v>
      </c>
      <c r="M464">
        <v>1.9099999999999999E-2</v>
      </c>
      <c r="N464">
        <v>305.27670000000001</v>
      </c>
      <c r="O464">
        <v>0</v>
      </c>
      <c r="P464">
        <v>305.3</v>
      </c>
      <c r="Q464">
        <v>230.15280000000001</v>
      </c>
      <c r="R464">
        <v>0</v>
      </c>
      <c r="S464">
        <v>230.2</v>
      </c>
      <c r="T464">
        <v>428.3023</v>
      </c>
      <c r="W464">
        <v>0</v>
      </c>
      <c r="X464">
        <v>2.6932</v>
      </c>
      <c r="Y464">
        <v>12.1</v>
      </c>
      <c r="Z464">
        <v>868</v>
      </c>
      <c r="AA464">
        <v>891</v>
      </c>
      <c r="AB464">
        <v>814</v>
      </c>
      <c r="AC464">
        <v>52</v>
      </c>
      <c r="AD464">
        <v>5.55</v>
      </c>
      <c r="AE464">
        <v>0.13</v>
      </c>
      <c r="AF464">
        <v>993</v>
      </c>
      <c r="AG464">
        <v>-12</v>
      </c>
      <c r="AH464">
        <v>11</v>
      </c>
      <c r="AI464">
        <v>11</v>
      </c>
      <c r="AJ464">
        <v>190</v>
      </c>
      <c r="AK464">
        <v>189</v>
      </c>
      <c r="AL464">
        <v>4.9000000000000004</v>
      </c>
      <c r="AM464">
        <v>195</v>
      </c>
      <c r="AN464" t="s">
        <v>155</v>
      </c>
      <c r="AO464">
        <v>1</v>
      </c>
      <c r="AP464" s="42">
        <v>0.81106481481481485</v>
      </c>
      <c r="AQ464">
        <v>47.164442999999999</v>
      </c>
      <c r="AR464">
        <v>-88.486705000000001</v>
      </c>
      <c r="AS464">
        <v>316</v>
      </c>
      <c r="AT464">
        <v>37.4</v>
      </c>
      <c r="AU464">
        <v>11</v>
      </c>
      <c r="AV464">
        <v>9</v>
      </c>
      <c r="AW464" t="s">
        <v>398</v>
      </c>
      <c r="AX464">
        <v>2.4</v>
      </c>
      <c r="AY464">
        <v>1.9</v>
      </c>
      <c r="AZ464">
        <v>3.6</v>
      </c>
      <c r="BA464">
        <v>14.048999999999999</v>
      </c>
      <c r="BB464">
        <v>17.489999999999998</v>
      </c>
      <c r="BC464">
        <v>1.25</v>
      </c>
      <c r="BD464">
        <v>11.41</v>
      </c>
      <c r="BE464">
        <v>3019.7379999999998</v>
      </c>
      <c r="BF464">
        <v>3.4249999999999998</v>
      </c>
      <c r="BG464">
        <v>8.9849999999999994</v>
      </c>
      <c r="BH464">
        <v>0</v>
      </c>
      <c r="BI464">
        <v>8.9849999999999994</v>
      </c>
      <c r="BJ464">
        <v>6.774</v>
      </c>
      <c r="BK464">
        <v>0</v>
      </c>
      <c r="BL464">
        <v>6.774</v>
      </c>
      <c r="BM464">
        <v>3.9773000000000001</v>
      </c>
      <c r="BQ464">
        <v>550.36699999999996</v>
      </c>
      <c r="BR464">
        <v>0.18987299999999999</v>
      </c>
      <c r="BS464">
        <v>0.27992099999999998</v>
      </c>
      <c r="BT464">
        <v>1.1920999999999999E-2</v>
      </c>
      <c r="BU464">
        <v>4.5707170000000001</v>
      </c>
      <c r="BV464">
        <f t="shared" si="7"/>
        <v>5.6264120999999996</v>
      </c>
    </row>
    <row r="465" spans="1:74" customFormat="1" x14ac:dyDescent="0.25">
      <c r="A465" s="40">
        <v>41703</v>
      </c>
      <c r="B465" s="41">
        <v>0.6028120023148148</v>
      </c>
      <c r="C465">
        <v>12.225</v>
      </c>
      <c r="D465">
        <v>1.8800000000000001E-2</v>
      </c>
      <c r="E465">
        <v>188.017021</v>
      </c>
      <c r="F465">
        <v>272.8</v>
      </c>
      <c r="G465">
        <v>-9.6999999999999993</v>
      </c>
      <c r="H465">
        <v>445.8</v>
      </c>
      <c r="J465">
        <v>3.1</v>
      </c>
      <c r="K465">
        <v>0.89559999999999995</v>
      </c>
      <c r="L465">
        <v>10.9483</v>
      </c>
      <c r="M465">
        <v>1.6799999999999999E-2</v>
      </c>
      <c r="N465">
        <v>244.29599999999999</v>
      </c>
      <c r="O465">
        <v>0</v>
      </c>
      <c r="P465">
        <v>244.3</v>
      </c>
      <c r="Q465">
        <v>184.17850000000001</v>
      </c>
      <c r="R465">
        <v>0</v>
      </c>
      <c r="S465">
        <v>184.2</v>
      </c>
      <c r="T465">
        <v>445.83199999999999</v>
      </c>
      <c r="W465">
        <v>0</v>
      </c>
      <c r="X465">
        <v>2.7763</v>
      </c>
      <c r="Y465">
        <v>12.1</v>
      </c>
      <c r="Z465">
        <v>869</v>
      </c>
      <c r="AA465">
        <v>892</v>
      </c>
      <c r="AB465">
        <v>813</v>
      </c>
      <c r="AC465">
        <v>52</v>
      </c>
      <c r="AD465">
        <v>5.55</v>
      </c>
      <c r="AE465">
        <v>0.13</v>
      </c>
      <c r="AF465">
        <v>993</v>
      </c>
      <c r="AG465">
        <v>-12</v>
      </c>
      <c r="AH465">
        <v>11</v>
      </c>
      <c r="AI465">
        <v>11</v>
      </c>
      <c r="AJ465">
        <v>190.9</v>
      </c>
      <c r="AK465">
        <v>189.9</v>
      </c>
      <c r="AL465">
        <v>5</v>
      </c>
      <c r="AM465">
        <v>195</v>
      </c>
      <c r="AN465" t="s">
        <v>155</v>
      </c>
      <c r="AO465">
        <v>1</v>
      </c>
      <c r="AP465" s="42">
        <v>0.81107638888888889</v>
      </c>
      <c r="AQ465">
        <v>47.164450000000002</v>
      </c>
      <c r="AR465">
        <v>-88.486917000000005</v>
      </c>
      <c r="AS465">
        <v>315.89999999999998</v>
      </c>
      <c r="AT465">
        <v>36</v>
      </c>
      <c r="AU465">
        <v>11</v>
      </c>
      <c r="AV465">
        <v>9</v>
      </c>
      <c r="AW465" t="s">
        <v>398</v>
      </c>
      <c r="AX465">
        <v>2.2000000000000002</v>
      </c>
      <c r="AY465">
        <v>2</v>
      </c>
      <c r="AZ465">
        <v>3.7</v>
      </c>
      <c r="BA465">
        <v>14.048999999999999</v>
      </c>
      <c r="BB465">
        <v>17.149999999999999</v>
      </c>
      <c r="BC465">
        <v>1.22</v>
      </c>
      <c r="BD465">
        <v>11.659000000000001</v>
      </c>
      <c r="BE465">
        <v>3020.0059999999999</v>
      </c>
      <c r="BF465">
        <v>2.956</v>
      </c>
      <c r="BG465">
        <v>7.0570000000000004</v>
      </c>
      <c r="BH465">
        <v>0</v>
      </c>
      <c r="BI465">
        <v>7.0570000000000004</v>
      </c>
      <c r="BJ465">
        <v>5.32</v>
      </c>
      <c r="BK465">
        <v>0</v>
      </c>
      <c r="BL465">
        <v>5.32</v>
      </c>
      <c r="BM465">
        <v>4.0633999999999997</v>
      </c>
      <c r="BQ465">
        <v>556.83699999999999</v>
      </c>
      <c r="BR465">
        <v>0.218919</v>
      </c>
      <c r="BS465">
        <v>0.28000000000000003</v>
      </c>
      <c r="BT465">
        <v>1.2E-2</v>
      </c>
      <c r="BU465">
        <v>5.2699280000000002</v>
      </c>
      <c r="BV465">
        <f t="shared" si="7"/>
        <v>5.628000000000001</v>
      </c>
    </row>
    <row r="466" spans="1:74" customFormat="1" x14ac:dyDescent="0.25">
      <c r="A466" s="40">
        <v>41703</v>
      </c>
      <c r="B466" s="41">
        <v>0.60282357638888884</v>
      </c>
      <c r="C466">
        <v>12.403</v>
      </c>
      <c r="D466">
        <v>1.2E-2</v>
      </c>
      <c r="E466">
        <v>119.99181</v>
      </c>
      <c r="F466">
        <v>207</v>
      </c>
      <c r="G466">
        <v>-20.8</v>
      </c>
      <c r="H466">
        <v>405.6</v>
      </c>
      <c r="J466">
        <v>3.2</v>
      </c>
      <c r="K466">
        <v>0.89439999999999997</v>
      </c>
      <c r="L466">
        <v>11.0937</v>
      </c>
      <c r="M466">
        <v>1.0699999999999999E-2</v>
      </c>
      <c r="N466">
        <v>185.143</v>
      </c>
      <c r="O466">
        <v>0</v>
      </c>
      <c r="P466">
        <v>185.1</v>
      </c>
      <c r="Q466">
        <v>139.5821</v>
      </c>
      <c r="R466">
        <v>0</v>
      </c>
      <c r="S466">
        <v>139.6</v>
      </c>
      <c r="T466">
        <v>405.61200000000002</v>
      </c>
      <c r="W466">
        <v>0</v>
      </c>
      <c r="X466">
        <v>2.8622000000000001</v>
      </c>
      <c r="Y466">
        <v>12.1</v>
      </c>
      <c r="Z466">
        <v>868</v>
      </c>
      <c r="AA466">
        <v>892</v>
      </c>
      <c r="AB466">
        <v>812</v>
      </c>
      <c r="AC466">
        <v>52</v>
      </c>
      <c r="AD466">
        <v>5.55</v>
      </c>
      <c r="AE466">
        <v>0.13</v>
      </c>
      <c r="AF466">
        <v>993</v>
      </c>
      <c r="AG466">
        <v>-12</v>
      </c>
      <c r="AH466">
        <v>11</v>
      </c>
      <c r="AI466">
        <v>11</v>
      </c>
      <c r="AJ466">
        <v>191</v>
      </c>
      <c r="AK466">
        <v>189.1</v>
      </c>
      <c r="AL466">
        <v>5.6</v>
      </c>
      <c r="AM466">
        <v>195</v>
      </c>
      <c r="AN466" t="s">
        <v>155</v>
      </c>
      <c r="AO466">
        <v>1</v>
      </c>
      <c r="AP466" s="42">
        <v>0.81108796296296293</v>
      </c>
      <c r="AQ466">
        <v>47.164408000000002</v>
      </c>
      <c r="AR466">
        <v>-88.487117999999995</v>
      </c>
      <c r="AS466">
        <v>315.8</v>
      </c>
      <c r="AT466">
        <v>35.1</v>
      </c>
      <c r="AU466">
        <v>11</v>
      </c>
      <c r="AV466">
        <v>9</v>
      </c>
      <c r="AW466" t="s">
        <v>398</v>
      </c>
      <c r="AX466">
        <v>2.4</v>
      </c>
      <c r="AY466">
        <v>1</v>
      </c>
      <c r="AZ466">
        <v>3.7</v>
      </c>
      <c r="BA466">
        <v>14.048999999999999</v>
      </c>
      <c r="BB466">
        <v>16.940000000000001</v>
      </c>
      <c r="BC466">
        <v>1.21</v>
      </c>
      <c r="BD466">
        <v>11.801</v>
      </c>
      <c r="BE466">
        <v>3022.8389999999999</v>
      </c>
      <c r="BF466">
        <v>1.861</v>
      </c>
      <c r="BG466">
        <v>5.2830000000000004</v>
      </c>
      <c r="BH466">
        <v>0</v>
      </c>
      <c r="BI466">
        <v>5.2830000000000004</v>
      </c>
      <c r="BJ466">
        <v>3.9830000000000001</v>
      </c>
      <c r="BK466">
        <v>0</v>
      </c>
      <c r="BL466">
        <v>3.9830000000000001</v>
      </c>
      <c r="BM466">
        <v>3.6518000000000002</v>
      </c>
      <c r="BQ466">
        <v>567.07500000000005</v>
      </c>
      <c r="BR466">
        <v>0.18515999999999999</v>
      </c>
      <c r="BS466">
        <v>0.28000000000000003</v>
      </c>
      <c r="BT466">
        <v>1.1079E-2</v>
      </c>
      <c r="BU466">
        <v>4.4572640000000003</v>
      </c>
      <c r="BV466">
        <f t="shared" si="7"/>
        <v>5.628000000000001</v>
      </c>
    </row>
    <row r="467" spans="1:74" customFormat="1" x14ac:dyDescent="0.25">
      <c r="A467" s="40">
        <v>41703</v>
      </c>
      <c r="B467" s="41">
        <v>0.60283515046296299</v>
      </c>
      <c r="C467">
        <v>12.653</v>
      </c>
      <c r="D467">
        <v>1.12E-2</v>
      </c>
      <c r="E467">
        <v>111.801802</v>
      </c>
      <c r="F467">
        <v>205.3</v>
      </c>
      <c r="G467">
        <v>-17.7</v>
      </c>
      <c r="H467">
        <v>395.1</v>
      </c>
      <c r="J467">
        <v>3.3</v>
      </c>
      <c r="K467">
        <v>0.89249999999999996</v>
      </c>
      <c r="L467">
        <v>11.293200000000001</v>
      </c>
      <c r="M467">
        <v>0.01</v>
      </c>
      <c r="N467">
        <v>183.21530000000001</v>
      </c>
      <c r="O467">
        <v>0</v>
      </c>
      <c r="P467">
        <v>183.2</v>
      </c>
      <c r="Q467">
        <v>138.12880000000001</v>
      </c>
      <c r="R467">
        <v>0</v>
      </c>
      <c r="S467">
        <v>138.1</v>
      </c>
      <c r="T467">
        <v>395.06659999999999</v>
      </c>
      <c r="W467">
        <v>0</v>
      </c>
      <c r="X467">
        <v>2.9453</v>
      </c>
      <c r="Y467">
        <v>12</v>
      </c>
      <c r="Z467">
        <v>869</v>
      </c>
      <c r="AA467">
        <v>891</v>
      </c>
      <c r="AB467">
        <v>812</v>
      </c>
      <c r="AC467">
        <v>52</v>
      </c>
      <c r="AD467">
        <v>5.55</v>
      </c>
      <c r="AE467">
        <v>0.13</v>
      </c>
      <c r="AF467">
        <v>993</v>
      </c>
      <c r="AG467">
        <v>-12</v>
      </c>
      <c r="AH467">
        <v>11</v>
      </c>
      <c r="AI467">
        <v>11</v>
      </c>
      <c r="AJ467">
        <v>190.1</v>
      </c>
      <c r="AK467">
        <v>189</v>
      </c>
      <c r="AL467">
        <v>5.7</v>
      </c>
      <c r="AM467">
        <v>195</v>
      </c>
      <c r="AN467" t="s">
        <v>155</v>
      </c>
      <c r="AO467">
        <v>1</v>
      </c>
      <c r="AP467" s="42">
        <v>0.81109953703703708</v>
      </c>
      <c r="AQ467">
        <v>47.164369999999998</v>
      </c>
      <c r="AR467">
        <v>-88.487305000000006</v>
      </c>
      <c r="AS467">
        <v>316</v>
      </c>
      <c r="AT467">
        <v>33.799999999999997</v>
      </c>
      <c r="AU467">
        <v>11</v>
      </c>
      <c r="AV467">
        <v>9</v>
      </c>
      <c r="AW467" t="s">
        <v>398</v>
      </c>
      <c r="AX467">
        <v>2</v>
      </c>
      <c r="AY467">
        <v>1</v>
      </c>
      <c r="AZ467">
        <v>2.2999999999999998</v>
      </c>
      <c r="BA467">
        <v>14.048999999999999</v>
      </c>
      <c r="BB467">
        <v>16.63</v>
      </c>
      <c r="BC467">
        <v>1.18</v>
      </c>
      <c r="BD467">
        <v>12.042</v>
      </c>
      <c r="BE467">
        <v>3023.377</v>
      </c>
      <c r="BF467">
        <v>1.7</v>
      </c>
      <c r="BG467">
        <v>5.1369999999999996</v>
      </c>
      <c r="BH467">
        <v>0</v>
      </c>
      <c r="BI467">
        <v>5.1369999999999996</v>
      </c>
      <c r="BJ467">
        <v>3.8730000000000002</v>
      </c>
      <c r="BK467">
        <v>0</v>
      </c>
      <c r="BL467">
        <v>3.8730000000000002</v>
      </c>
      <c r="BM467">
        <v>3.4946999999999999</v>
      </c>
      <c r="BQ467">
        <v>573.33299999999997</v>
      </c>
      <c r="BR467">
        <v>0.188447</v>
      </c>
      <c r="BS467">
        <v>0.27815800000000002</v>
      </c>
      <c r="BT467">
        <v>1.1920999999999999E-2</v>
      </c>
      <c r="BU467">
        <v>4.5363910000000001</v>
      </c>
      <c r="BV467">
        <f t="shared" si="7"/>
        <v>5.5909758000000007</v>
      </c>
    </row>
    <row r="468" spans="1:74" customFormat="1" x14ac:dyDescent="0.25">
      <c r="A468" s="40">
        <v>41703</v>
      </c>
      <c r="B468" s="41">
        <v>0.60284672453703703</v>
      </c>
      <c r="C468">
        <v>12.867000000000001</v>
      </c>
      <c r="D468">
        <v>1.04E-2</v>
      </c>
      <c r="E468">
        <v>103.54838700000001</v>
      </c>
      <c r="F468">
        <v>205.3</v>
      </c>
      <c r="G468">
        <v>-16.899999999999999</v>
      </c>
      <c r="H468">
        <v>427</v>
      </c>
      <c r="J468">
        <v>3.5</v>
      </c>
      <c r="K468">
        <v>0.89070000000000005</v>
      </c>
      <c r="L468">
        <v>11.460800000000001</v>
      </c>
      <c r="M468">
        <v>9.1999999999999998E-3</v>
      </c>
      <c r="N468">
        <v>182.9023</v>
      </c>
      <c r="O468">
        <v>0</v>
      </c>
      <c r="P468">
        <v>182.9</v>
      </c>
      <c r="Q468">
        <v>137.89279999999999</v>
      </c>
      <c r="R468">
        <v>0</v>
      </c>
      <c r="S468">
        <v>137.9</v>
      </c>
      <c r="T468">
        <v>426.97829999999999</v>
      </c>
      <c r="W468">
        <v>0</v>
      </c>
      <c r="X468">
        <v>3.1175000000000002</v>
      </c>
      <c r="Y468">
        <v>12.1</v>
      </c>
      <c r="Z468">
        <v>867</v>
      </c>
      <c r="AA468">
        <v>892</v>
      </c>
      <c r="AB468">
        <v>812</v>
      </c>
      <c r="AC468">
        <v>52</v>
      </c>
      <c r="AD468">
        <v>5.55</v>
      </c>
      <c r="AE468">
        <v>0.13</v>
      </c>
      <c r="AF468">
        <v>993</v>
      </c>
      <c r="AG468">
        <v>-12</v>
      </c>
      <c r="AH468">
        <v>11.920999999999999</v>
      </c>
      <c r="AI468">
        <v>11</v>
      </c>
      <c r="AJ468">
        <v>190.9</v>
      </c>
      <c r="AK468">
        <v>189</v>
      </c>
      <c r="AL468">
        <v>5.4</v>
      </c>
      <c r="AM468">
        <v>195</v>
      </c>
      <c r="AN468" t="s">
        <v>155</v>
      </c>
      <c r="AO468">
        <v>1</v>
      </c>
      <c r="AP468" s="42">
        <v>0.81111111111111101</v>
      </c>
      <c r="AQ468">
        <v>47.16433</v>
      </c>
      <c r="AR468">
        <v>-88.487482999999997</v>
      </c>
      <c r="AS468">
        <v>316.39999999999998</v>
      </c>
      <c r="AT468">
        <v>32.700000000000003</v>
      </c>
      <c r="AU468">
        <v>11</v>
      </c>
      <c r="AV468">
        <v>9</v>
      </c>
      <c r="AW468" t="s">
        <v>398</v>
      </c>
      <c r="AX468">
        <v>1.8</v>
      </c>
      <c r="AY468">
        <v>1.1000000000000001</v>
      </c>
      <c r="AZ468">
        <v>2.2999999999999998</v>
      </c>
      <c r="BA468">
        <v>14.048999999999999</v>
      </c>
      <c r="BB468">
        <v>16.36</v>
      </c>
      <c r="BC468">
        <v>1.1599999999999999</v>
      </c>
      <c r="BD468">
        <v>12.268000000000001</v>
      </c>
      <c r="BE468">
        <v>3022.7719999999999</v>
      </c>
      <c r="BF468">
        <v>1.548</v>
      </c>
      <c r="BG468">
        <v>5.0519999999999996</v>
      </c>
      <c r="BH468">
        <v>0</v>
      </c>
      <c r="BI468">
        <v>5.0519999999999996</v>
      </c>
      <c r="BJ468">
        <v>3.8090000000000002</v>
      </c>
      <c r="BK468">
        <v>0</v>
      </c>
      <c r="BL468">
        <v>3.8090000000000002</v>
      </c>
      <c r="BM468">
        <v>3.7210000000000001</v>
      </c>
      <c r="BQ468">
        <v>597.86400000000003</v>
      </c>
      <c r="BR468">
        <v>0.228603</v>
      </c>
      <c r="BS468">
        <v>0.27800000000000002</v>
      </c>
      <c r="BT468">
        <v>1.0158E-2</v>
      </c>
      <c r="BU468">
        <v>5.5030460000000003</v>
      </c>
      <c r="BV468">
        <f t="shared" si="7"/>
        <v>5.5878000000000005</v>
      </c>
    </row>
    <row r="469" spans="1:74" customFormat="1" x14ac:dyDescent="0.25">
      <c r="A469" s="40">
        <v>41703</v>
      </c>
      <c r="B469" s="41">
        <v>0.60285829861111118</v>
      </c>
      <c r="C469">
        <v>12.922000000000001</v>
      </c>
      <c r="D469">
        <v>9.4999999999999998E-3</v>
      </c>
      <c r="E469">
        <v>95.140426000000005</v>
      </c>
      <c r="F469">
        <v>174.4</v>
      </c>
      <c r="G469">
        <v>-22.7</v>
      </c>
      <c r="H469">
        <v>446.5</v>
      </c>
      <c r="J469">
        <v>3.6</v>
      </c>
      <c r="K469">
        <v>0.89019999999999999</v>
      </c>
      <c r="L469">
        <v>11.502700000000001</v>
      </c>
      <c r="M469">
        <v>8.5000000000000006E-3</v>
      </c>
      <c r="N469">
        <v>155.28399999999999</v>
      </c>
      <c r="O469">
        <v>0</v>
      </c>
      <c r="P469">
        <v>155.30000000000001</v>
      </c>
      <c r="Q469">
        <v>117.071</v>
      </c>
      <c r="R469">
        <v>0</v>
      </c>
      <c r="S469">
        <v>117.1</v>
      </c>
      <c r="T469">
        <v>446.45269999999999</v>
      </c>
      <c r="W469">
        <v>0</v>
      </c>
      <c r="X469">
        <v>3.2046999999999999</v>
      </c>
      <c r="Y469">
        <v>12.1</v>
      </c>
      <c r="Z469">
        <v>868</v>
      </c>
      <c r="AA469">
        <v>892</v>
      </c>
      <c r="AB469">
        <v>811</v>
      </c>
      <c r="AC469">
        <v>52</v>
      </c>
      <c r="AD469">
        <v>5.55</v>
      </c>
      <c r="AE469">
        <v>0.13</v>
      </c>
      <c r="AF469">
        <v>993</v>
      </c>
      <c r="AG469">
        <v>-12</v>
      </c>
      <c r="AH469">
        <v>12</v>
      </c>
      <c r="AI469">
        <v>11</v>
      </c>
      <c r="AJ469">
        <v>191</v>
      </c>
      <c r="AK469">
        <v>188.1</v>
      </c>
      <c r="AL469">
        <v>5.0999999999999996</v>
      </c>
      <c r="AM469">
        <v>195</v>
      </c>
      <c r="AN469" t="s">
        <v>155</v>
      </c>
      <c r="AO469">
        <v>1</v>
      </c>
      <c r="AP469" s="42">
        <v>0.81112268518518515</v>
      </c>
      <c r="AQ469">
        <v>47.164285</v>
      </c>
      <c r="AR469">
        <v>-88.487646999999996</v>
      </c>
      <c r="AS469">
        <v>316.39999999999998</v>
      </c>
      <c r="AT469">
        <v>31</v>
      </c>
      <c r="AU469">
        <v>11</v>
      </c>
      <c r="AV469">
        <v>9</v>
      </c>
      <c r="AW469" t="s">
        <v>398</v>
      </c>
      <c r="AX469">
        <v>1.8</v>
      </c>
      <c r="AY469">
        <v>1.1000000000000001</v>
      </c>
      <c r="AZ469">
        <v>2.2999999999999998</v>
      </c>
      <c r="BA469">
        <v>14.048999999999999</v>
      </c>
      <c r="BB469">
        <v>16.3</v>
      </c>
      <c r="BC469">
        <v>1.1599999999999999</v>
      </c>
      <c r="BD469">
        <v>12.336</v>
      </c>
      <c r="BE469">
        <v>3022.471</v>
      </c>
      <c r="BF469">
        <v>1.4159999999999999</v>
      </c>
      <c r="BG469">
        <v>4.2729999999999997</v>
      </c>
      <c r="BH469">
        <v>0</v>
      </c>
      <c r="BI469">
        <v>4.2729999999999997</v>
      </c>
      <c r="BJ469">
        <v>3.2210000000000001</v>
      </c>
      <c r="BK469">
        <v>0</v>
      </c>
      <c r="BL469">
        <v>3.2210000000000001</v>
      </c>
      <c r="BM469">
        <v>3.8761000000000001</v>
      </c>
      <c r="BQ469">
        <v>612.27300000000002</v>
      </c>
      <c r="BR469">
        <v>0.249499</v>
      </c>
      <c r="BS469">
        <v>0.27892099999999997</v>
      </c>
      <c r="BT469">
        <v>1.0921E-2</v>
      </c>
      <c r="BU469">
        <v>6.0060650000000004</v>
      </c>
      <c r="BV469">
        <f t="shared" si="7"/>
        <v>5.6063121000000002</v>
      </c>
    </row>
    <row r="470" spans="1:74" customFormat="1" x14ac:dyDescent="0.25">
      <c r="A470" s="40">
        <v>41703</v>
      </c>
      <c r="B470" s="41">
        <v>0.60286987268518522</v>
      </c>
      <c r="C470">
        <v>12.93</v>
      </c>
      <c r="D470">
        <v>8.9999999999999993E-3</v>
      </c>
      <c r="E470">
        <v>90</v>
      </c>
      <c r="F470">
        <v>145.69999999999999</v>
      </c>
      <c r="G470">
        <v>-12.6</v>
      </c>
      <c r="H470">
        <v>528.4</v>
      </c>
      <c r="J470">
        <v>3.7</v>
      </c>
      <c r="K470">
        <v>0.89</v>
      </c>
      <c r="L470">
        <v>11.507899999999999</v>
      </c>
      <c r="M470">
        <v>8.0000000000000002E-3</v>
      </c>
      <c r="N470">
        <v>129.67490000000001</v>
      </c>
      <c r="O470">
        <v>0</v>
      </c>
      <c r="P470">
        <v>129.69999999999999</v>
      </c>
      <c r="Q470">
        <v>97.763900000000007</v>
      </c>
      <c r="R470">
        <v>0</v>
      </c>
      <c r="S470">
        <v>97.8</v>
      </c>
      <c r="T470">
        <v>528.43340000000001</v>
      </c>
      <c r="W470">
        <v>0</v>
      </c>
      <c r="X470">
        <v>3.2930000000000001</v>
      </c>
      <c r="Y470">
        <v>12.1</v>
      </c>
      <c r="Z470">
        <v>866</v>
      </c>
      <c r="AA470">
        <v>893</v>
      </c>
      <c r="AB470">
        <v>810</v>
      </c>
      <c r="AC470">
        <v>52</v>
      </c>
      <c r="AD470">
        <v>5.55</v>
      </c>
      <c r="AE470">
        <v>0.13</v>
      </c>
      <c r="AF470">
        <v>993</v>
      </c>
      <c r="AG470">
        <v>-12</v>
      </c>
      <c r="AH470">
        <v>12</v>
      </c>
      <c r="AI470">
        <v>11</v>
      </c>
      <c r="AJ470">
        <v>190.1</v>
      </c>
      <c r="AK470">
        <v>188</v>
      </c>
      <c r="AL470">
        <v>5</v>
      </c>
      <c r="AM470">
        <v>195</v>
      </c>
      <c r="AN470" t="s">
        <v>155</v>
      </c>
      <c r="AO470">
        <v>1</v>
      </c>
      <c r="AP470" s="42">
        <v>0.81112268518518515</v>
      </c>
      <c r="AQ470">
        <v>47.164248000000001</v>
      </c>
      <c r="AR470">
        <v>-88.487812000000005</v>
      </c>
      <c r="AS470">
        <v>316.39999999999998</v>
      </c>
      <c r="AT470">
        <v>29.5</v>
      </c>
      <c r="AU470">
        <v>11</v>
      </c>
      <c r="AV470">
        <v>9</v>
      </c>
      <c r="AW470" t="s">
        <v>398</v>
      </c>
      <c r="AX470">
        <v>1.7000999999999999</v>
      </c>
      <c r="AY470">
        <v>1.1999</v>
      </c>
      <c r="AZ470">
        <v>2.3999000000000001</v>
      </c>
      <c r="BA470">
        <v>14.048999999999999</v>
      </c>
      <c r="BB470">
        <v>16.28</v>
      </c>
      <c r="BC470">
        <v>1.1599999999999999</v>
      </c>
      <c r="BD470">
        <v>12.358000000000001</v>
      </c>
      <c r="BE470">
        <v>3020.4430000000002</v>
      </c>
      <c r="BF470">
        <v>1.3380000000000001</v>
      </c>
      <c r="BG470">
        <v>3.5640000000000001</v>
      </c>
      <c r="BH470">
        <v>0</v>
      </c>
      <c r="BI470">
        <v>3.5640000000000001</v>
      </c>
      <c r="BJ470">
        <v>2.6869999999999998</v>
      </c>
      <c r="BK470">
        <v>0</v>
      </c>
      <c r="BL470">
        <v>2.6869999999999998</v>
      </c>
      <c r="BM470">
        <v>4.5827999999999998</v>
      </c>
      <c r="BQ470">
        <v>628.452</v>
      </c>
      <c r="BR470">
        <v>0.19574</v>
      </c>
      <c r="BS470">
        <v>0.28268399999999999</v>
      </c>
      <c r="BT470">
        <v>1.0078999999999999E-2</v>
      </c>
      <c r="BU470">
        <v>4.7119520000000001</v>
      </c>
      <c r="BV470">
        <f t="shared" si="7"/>
        <v>5.6819484000000005</v>
      </c>
    </row>
    <row r="471" spans="1:74" customFormat="1" x14ac:dyDescent="0.25">
      <c r="A471" s="40">
        <v>41703</v>
      </c>
      <c r="B471" s="41">
        <v>0.60288144675925925</v>
      </c>
      <c r="C471">
        <v>12.938000000000001</v>
      </c>
      <c r="D471">
        <v>8.9999999999999993E-3</v>
      </c>
      <c r="E471">
        <v>90</v>
      </c>
      <c r="F471">
        <v>133.19999999999999</v>
      </c>
      <c r="G471">
        <v>-10.9</v>
      </c>
      <c r="H471">
        <v>555.79999999999995</v>
      </c>
      <c r="J471">
        <v>3.7</v>
      </c>
      <c r="K471">
        <v>0.88980000000000004</v>
      </c>
      <c r="L471">
        <v>11.5129</v>
      </c>
      <c r="M471">
        <v>8.0000000000000002E-3</v>
      </c>
      <c r="N471">
        <v>118.5359</v>
      </c>
      <c r="O471">
        <v>0</v>
      </c>
      <c r="P471">
        <v>118.5</v>
      </c>
      <c r="Q471">
        <v>89.366</v>
      </c>
      <c r="R471">
        <v>0</v>
      </c>
      <c r="S471">
        <v>89.4</v>
      </c>
      <c r="T471">
        <v>555.76990000000001</v>
      </c>
      <c r="W471">
        <v>0</v>
      </c>
      <c r="X471">
        <v>3.2924000000000002</v>
      </c>
      <c r="Y471">
        <v>12.1</v>
      </c>
      <c r="Z471">
        <v>867</v>
      </c>
      <c r="AA471">
        <v>892</v>
      </c>
      <c r="AB471">
        <v>811</v>
      </c>
      <c r="AC471">
        <v>52</v>
      </c>
      <c r="AD471">
        <v>5.55</v>
      </c>
      <c r="AE471">
        <v>0.13</v>
      </c>
      <c r="AF471">
        <v>993</v>
      </c>
      <c r="AG471">
        <v>-12</v>
      </c>
      <c r="AH471">
        <v>12</v>
      </c>
      <c r="AI471">
        <v>11</v>
      </c>
      <c r="AJ471">
        <v>190</v>
      </c>
      <c r="AK471">
        <v>188</v>
      </c>
      <c r="AL471">
        <v>4.7</v>
      </c>
      <c r="AM471">
        <v>195</v>
      </c>
      <c r="AN471" t="s">
        <v>155</v>
      </c>
      <c r="AO471">
        <v>1</v>
      </c>
      <c r="AP471" s="42">
        <v>0.81114583333333334</v>
      </c>
      <c r="AQ471">
        <v>47.164214999999999</v>
      </c>
      <c r="AR471">
        <v>-88.487971999999999</v>
      </c>
      <c r="AS471">
        <v>316.39999999999998</v>
      </c>
      <c r="AT471">
        <v>28.3</v>
      </c>
      <c r="AU471">
        <v>11</v>
      </c>
      <c r="AV471">
        <v>9</v>
      </c>
      <c r="AW471" t="s">
        <v>398</v>
      </c>
      <c r="AX471">
        <v>1.7</v>
      </c>
      <c r="AY471">
        <v>1.3</v>
      </c>
      <c r="AZ471">
        <v>2.4</v>
      </c>
      <c r="BA471">
        <v>14.048999999999999</v>
      </c>
      <c r="BB471">
        <v>16.260000000000002</v>
      </c>
      <c r="BC471">
        <v>1.1599999999999999</v>
      </c>
      <c r="BD471">
        <v>12.381</v>
      </c>
      <c r="BE471">
        <v>3019.73</v>
      </c>
      <c r="BF471">
        <v>1.337</v>
      </c>
      <c r="BG471">
        <v>3.2559999999999998</v>
      </c>
      <c r="BH471">
        <v>0</v>
      </c>
      <c r="BI471">
        <v>3.2559999999999998</v>
      </c>
      <c r="BJ471">
        <v>2.4550000000000001</v>
      </c>
      <c r="BK471">
        <v>0</v>
      </c>
      <c r="BL471">
        <v>2.4550000000000001</v>
      </c>
      <c r="BM471">
        <v>4.8166000000000002</v>
      </c>
      <c r="BQ471">
        <v>627.90499999999997</v>
      </c>
      <c r="BR471">
        <v>0.18363199999999999</v>
      </c>
      <c r="BS471">
        <v>0.28207900000000002</v>
      </c>
      <c r="BT471">
        <v>1.1842E-2</v>
      </c>
      <c r="BU471">
        <v>4.4204809999999997</v>
      </c>
      <c r="BV471">
        <f t="shared" si="7"/>
        <v>5.6697879000000011</v>
      </c>
    </row>
    <row r="472" spans="1:74" customFormat="1" x14ac:dyDescent="0.25">
      <c r="A472" s="40">
        <v>41703</v>
      </c>
      <c r="B472" s="41">
        <v>0.60289302083333329</v>
      </c>
      <c r="C472">
        <v>12.933</v>
      </c>
      <c r="D472">
        <v>8.9999999999999993E-3</v>
      </c>
      <c r="E472">
        <v>90</v>
      </c>
      <c r="F472">
        <v>98.2</v>
      </c>
      <c r="G472">
        <v>-12.7</v>
      </c>
      <c r="H472">
        <v>561.9</v>
      </c>
      <c r="J472">
        <v>3.6</v>
      </c>
      <c r="K472">
        <v>0.88980000000000004</v>
      </c>
      <c r="L472">
        <v>11.5077</v>
      </c>
      <c r="M472">
        <v>8.0000000000000002E-3</v>
      </c>
      <c r="N472">
        <v>87.369399999999999</v>
      </c>
      <c r="O472">
        <v>0</v>
      </c>
      <c r="P472">
        <v>87.4</v>
      </c>
      <c r="Q472">
        <v>65.869100000000003</v>
      </c>
      <c r="R472">
        <v>0</v>
      </c>
      <c r="S472">
        <v>65.900000000000006</v>
      </c>
      <c r="T472">
        <v>561.9</v>
      </c>
      <c r="W472">
        <v>0</v>
      </c>
      <c r="X472">
        <v>3.2027000000000001</v>
      </c>
      <c r="Y472">
        <v>12</v>
      </c>
      <c r="Z472">
        <v>867</v>
      </c>
      <c r="AA472">
        <v>892</v>
      </c>
      <c r="AB472">
        <v>810</v>
      </c>
      <c r="AC472">
        <v>52</v>
      </c>
      <c r="AD472">
        <v>5.55</v>
      </c>
      <c r="AE472">
        <v>0.13</v>
      </c>
      <c r="AF472">
        <v>993</v>
      </c>
      <c r="AG472">
        <v>-12</v>
      </c>
      <c r="AH472">
        <v>12</v>
      </c>
      <c r="AI472">
        <v>11</v>
      </c>
      <c r="AJ472">
        <v>190</v>
      </c>
      <c r="AK472">
        <v>188.9</v>
      </c>
      <c r="AL472">
        <v>4.4000000000000004</v>
      </c>
      <c r="AM472">
        <v>195</v>
      </c>
      <c r="AN472" t="s">
        <v>155</v>
      </c>
      <c r="AO472">
        <v>1</v>
      </c>
      <c r="AP472" s="42">
        <v>0.81115740740740738</v>
      </c>
      <c r="AQ472">
        <v>47.164186999999998</v>
      </c>
      <c r="AR472">
        <v>-88.488124999999997</v>
      </c>
      <c r="AS472">
        <v>316.2</v>
      </c>
      <c r="AT472">
        <v>26.7</v>
      </c>
      <c r="AU472">
        <v>11</v>
      </c>
      <c r="AV472">
        <v>9</v>
      </c>
      <c r="AW472" t="s">
        <v>398</v>
      </c>
      <c r="AX472">
        <v>1.8</v>
      </c>
      <c r="AY472">
        <v>1.4</v>
      </c>
      <c r="AZ472">
        <v>2.5</v>
      </c>
      <c r="BA472">
        <v>14.048999999999999</v>
      </c>
      <c r="BB472">
        <v>16.27</v>
      </c>
      <c r="BC472">
        <v>1.1599999999999999</v>
      </c>
      <c r="BD472">
        <v>12.388</v>
      </c>
      <c r="BE472">
        <v>3019.567</v>
      </c>
      <c r="BF472">
        <v>1.337</v>
      </c>
      <c r="BG472">
        <v>2.4009999999999998</v>
      </c>
      <c r="BH472">
        <v>0</v>
      </c>
      <c r="BI472">
        <v>2.4009999999999998</v>
      </c>
      <c r="BJ472">
        <v>1.81</v>
      </c>
      <c r="BK472">
        <v>0</v>
      </c>
      <c r="BL472">
        <v>1.81</v>
      </c>
      <c r="BM472">
        <v>4.8716999999999997</v>
      </c>
      <c r="BQ472">
        <v>611.04700000000003</v>
      </c>
      <c r="BR472">
        <v>0.18484200000000001</v>
      </c>
      <c r="BS472">
        <v>0.28015800000000002</v>
      </c>
      <c r="BT472">
        <v>1.1079E-2</v>
      </c>
      <c r="BU472">
        <v>4.4496089999999997</v>
      </c>
      <c r="BV472">
        <f t="shared" si="7"/>
        <v>5.6311758000000012</v>
      </c>
    </row>
    <row r="473" spans="1:74" customFormat="1" x14ac:dyDescent="0.25">
      <c r="A473" s="40">
        <v>41703</v>
      </c>
      <c r="B473" s="41">
        <v>0.60290459490740744</v>
      </c>
      <c r="C473">
        <v>12.935</v>
      </c>
      <c r="D473">
        <v>8.9999999999999993E-3</v>
      </c>
      <c r="E473">
        <v>90</v>
      </c>
      <c r="F473">
        <v>85.7</v>
      </c>
      <c r="G473">
        <v>-2.7</v>
      </c>
      <c r="H473">
        <v>541.29999999999995</v>
      </c>
      <c r="J473">
        <v>3.4</v>
      </c>
      <c r="K473">
        <v>0.88990000000000002</v>
      </c>
      <c r="L473">
        <v>11.5114</v>
      </c>
      <c r="M473">
        <v>8.0000000000000002E-3</v>
      </c>
      <c r="N473">
        <v>76.292299999999997</v>
      </c>
      <c r="O473">
        <v>0</v>
      </c>
      <c r="P473">
        <v>76.3</v>
      </c>
      <c r="Q473">
        <v>57.518000000000001</v>
      </c>
      <c r="R473">
        <v>0</v>
      </c>
      <c r="S473">
        <v>57.5</v>
      </c>
      <c r="T473">
        <v>541.32209999999998</v>
      </c>
      <c r="W473">
        <v>0</v>
      </c>
      <c r="X473">
        <v>3.0257999999999998</v>
      </c>
      <c r="Y473">
        <v>12.1</v>
      </c>
      <c r="Z473">
        <v>867</v>
      </c>
      <c r="AA473">
        <v>892</v>
      </c>
      <c r="AB473">
        <v>810</v>
      </c>
      <c r="AC473">
        <v>52</v>
      </c>
      <c r="AD473">
        <v>5.55</v>
      </c>
      <c r="AE473">
        <v>0.13</v>
      </c>
      <c r="AF473">
        <v>993</v>
      </c>
      <c r="AG473">
        <v>-12</v>
      </c>
      <c r="AH473">
        <v>12</v>
      </c>
      <c r="AI473">
        <v>11</v>
      </c>
      <c r="AJ473">
        <v>190</v>
      </c>
      <c r="AK473">
        <v>189</v>
      </c>
      <c r="AL473">
        <v>5</v>
      </c>
      <c r="AM473">
        <v>195</v>
      </c>
      <c r="AN473" t="s">
        <v>155</v>
      </c>
      <c r="AO473">
        <v>1</v>
      </c>
      <c r="AP473" s="42">
        <v>0.81116898148148142</v>
      </c>
      <c r="AQ473">
        <v>47.164167999999997</v>
      </c>
      <c r="AR473">
        <v>-88.488271999999995</v>
      </c>
      <c r="AS473">
        <v>316.2</v>
      </c>
      <c r="AT473">
        <v>25.3</v>
      </c>
      <c r="AU473">
        <v>11</v>
      </c>
      <c r="AV473">
        <v>9</v>
      </c>
      <c r="AW473" t="s">
        <v>398</v>
      </c>
      <c r="AX473">
        <v>1.8</v>
      </c>
      <c r="AY473">
        <v>1.6</v>
      </c>
      <c r="AZ473">
        <v>2.6</v>
      </c>
      <c r="BA473">
        <v>14.048999999999999</v>
      </c>
      <c r="BB473">
        <v>16.27</v>
      </c>
      <c r="BC473">
        <v>1.1599999999999999</v>
      </c>
      <c r="BD473">
        <v>12.367000000000001</v>
      </c>
      <c r="BE473">
        <v>3020.1080000000002</v>
      </c>
      <c r="BF473">
        <v>1.337</v>
      </c>
      <c r="BG473">
        <v>2.0960000000000001</v>
      </c>
      <c r="BH473">
        <v>0</v>
      </c>
      <c r="BI473">
        <v>2.0960000000000001</v>
      </c>
      <c r="BJ473">
        <v>1.58</v>
      </c>
      <c r="BK473">
        <v>0</v>
      </c>
      <c r="BL473">
        <v>1.58</v>
      </c>
      <c r="BM473">
        <v>4.6925999999999997</v>
      </c>
      <c r="BQ473">
        <v>577.20899999999995</v>
      </c>
      <c r="BR473">
        <v>0.26789000000000002</v>
      </c>
      <c r="BS473">
        <v>0.28184199999999998</v>
      </c>
      <c r="BT473">
        <v>1.0999999999999999E-2</v>
      </c>
      <c r="BU473">
        <v>6.4487829999999997</v>
      </c>
      <c r="BV473">
        <f t="shared" si="7"/>
        <v>5.6650242000000004</v>
      </c>
    </row>
    <row r="474" spans="1:74" customFormat="1" x14ac:dyDescent="0.25">
      <c r="A474" s="40">
        <v>41703</v>
      </c>
      <c r="B474" s="41">
        <v>0.60291616898148148</v>
      </c>
      <c r="C474">
        <v>12.920999999999999</v>
      </c>
      <c r="D474">
        <v>1.24E-2</v>
      </c>
      <c r="E474">
        <v>123.530906</v>
      </c>
      <c r="F474">
        <v>81.599999999999994</v>
      </c>
      <c r="G474">
        <v>-0.8</v>
      </c>
      <c r="H474">
        <v>553.6</v>
      </c>
      <c r="J474">
        <v>3.3</v>
      </c>
      <c r="K474">
        <v>0.8901</v>
      </c>
      <c r="L474">
        <v>11.5008</v>
      </c>
      <c r="M474">
        <v>1.0999999999999999E-2</v>
      </c>
      <c r="N474">
        <v>72.601900000000001</v>
      </c>
      <c r="O474">
        <v>0</v>
      </c>
      <c r="P474">
        <v>72.599999999999994</v>
      </c>
      <c r="Q474">
        <v>54.735700000000001</v>
      </c>
      <c r="R474">
        <v>0</v>
      </c>
      <c r="S474">
        <v>54.7</v>
      </c>
      <c r="T474">
        <v>553.63139999999999</v>
      </c>
      <c r="W474">
        <v>0</v>
      </c>
      <c r="X474">
        <v>2.9367999999999999</v>
      </c>
      <c r="Y474">
        <v>12</v>
      </c>
      <c r="Z474">
        <v>866</v>
      </c>
      <c r="AA474">
        <v>892</v>
      </c>
      <c r="AB474">
        <v>810</v>
      </c>
      <c r="AC474">
        <v>52</v>
      </c>
      <c r="AD474">
        <v>5.55</v>
      </c>
      <c r="AE474">
        <v>0.13</v>
      </c>
      <c r="AF474">
        <v>993</v>
      </c>
      <c r="AG474">
        <v>-12</v>
      </c>
      <c r="AH474">
        <v>12</v>
      </c>
      <c r="AI474">
        <v>11</v>
      </c>
      <c r="AJ474">
        <v>190</v>
      </c>
      <c r="AK474">
        <v>189</v>
      </c>
      <c r="AL474">
        <v>5.2</v>
      </c>
      <c r="AM474">
        <v>195</v>
      </c>
      <c r="AN474" t="s">
        <v>155</v>
      </c>
      <c r="AO474">
        <v>1</v>
      </c>
      <c r="AP474" s="42">
        <v>0.81118055555555557</v>
      </c>
      <c r="AQ474">
        <v>47.164161999999997</v>
      </c>
      <c r="AR474">
        <v>-88.488411999999997</v>
      </c>
      <c r="AS474">
        <v>316.2</v>
      </c>
      <c r="AT474">
        <v>24.1</v>
      </c>
      <c r="AU474">
        <v>11</v>
      </c>
      <c r="AV474">
        <v>9</v>
      </c>
      <c r="AW474" t="s">
        <v>398</v>
      </c>
      <c r="AX474">
        <v>1.9</v>
      </c>
      <c r="AY474">
        <v>1.8</v>
      </c>
      <c r="AZ474">
        <v>2.8</v>
      </c>
      <c r="BA474">
        <v>14.048999999999999</v>
      </c>
      <c r="BB474">
        <v>16.28</v>
      </c>
      <c r="BC474">
        <v>1.1599999999999999</v>
      </c>
      <c r="BD474">
        <v>12.349</v>
      </c>
      <c r="BE474">
        <v>3018.9969999999998</v>
      </c>
      <c r="BF474">
        <v>1.837</v>
      </c>
      <c r="BG474">
        <v>1.996</v>
      </c>
      <c r="BH474">
        <v>0</v>
      </c>
      <c r="BI474">
        <v>1.996</v>
      </c>
      <c r="BJ474">
        <v>1.5049999999999999</v>
      </c>
      <c r="BK474">
        <v>0</v>
      </c>
      <c r="BL474">
        <v>1.5049999999999999</v>
      </c>
      <c r="BM474">
        <v>4.8019999999999996</v>
      </c>
      <c r="BQ474">
        <v>560.548</v>
      </c>
      <c r="BR474">
        <v>0.24829100000000001</v>
      </c>
      <c r="BS474">
        <v>0.28476299999999999</v>
      </c>
      <c r="BT474">
        <v>1.0999999999999999E-2</v>
      </c>
      <c r="BU474">
        <v>5.976985</v>
      </c>
      <c r="BV474">
        <f t="shared" si="7"/>
        <v>5.7237363000000006</v>
      </c>
    </row>
    <row r="475" spans="1:74" customFormat="1" x14ac:dyDescent="0.25">
      <c r="A475" s="40">
        <v>41703</v>
      </c>
      <c r="B475" s="41">
        <v>0.60292774305555552</v>
      </c>
      <c r="C475">
        <v>12.84</v>
      </c>
      <c r="D475">
        <v>1.8499999999999999E-2</v>
      </c>
      <c r="E475">
        <v>185.222039</v>
      </c>
      <c r="F475">
        <v>85.5</v>
      </c>
      <c r="G475">
        <v>-0.8</v>
      </c>
      <c r="H475">
        <v>666.6</v>
      </c>
      <c r="J475">
        <v>3.2</v>
      </c>
      <c r="K475">
        <v>0.89059999999999995</v>
      </c>
      <c r="L475">
        <v>11.434900000000001</v>
      </c>
      <c r="M475">
        <v>1.6500000000000001E-2</v>
      </c>
      <c r="N475">
        <v>76.106300000000005</v>
      </c>
      <c r="O475">
        <v>0</v>
      </c>
      <c r="P475">
        <v>76.099999999999994</v>
      </c>
      <c r="Q475">
        <v>57.377699999999997</v>
      </c>
      <c r="R475">
        <v>0</v>
      </c>
      <c r="S475">
        <v>57.4</v>
      </c>
      <c r="T475">
        <v>666.5883</v>
      </c>
      <c r="W475">
        <v>0</v>
      </c>
      <c r="X475">
        <v>2.8498999999999999</v>
      </c>
      <c r="Y475">
        <v>12.1</v>
      </c>
      <c r="Z475">
        <v>867</v>
      </c>
      <c r="AA475">
        <v>891</v>
      </c>
      <c r="AB475">
        <v>810</v>
      </c>
      <c r="AC475">
        <v>52</v>
      </c>
      <c r="AD475">
        <v>5.55</v>
      </c>
      <c r="AE475">
        <v>0.13</v>
      </c>
      <c r="AF475">
        <v>993</v>
      </c>
      <c r="AG475">
        <v>-12</v>
      </c>
      <c r="AH475">
        <v>12</v>
      </c>
      <c r="AI475">
        <v>11</v>
      </c>
      <c r="AJ475">
        <v>190</v>
      </c>
      <c r="AK475">
        <v>189</v>
      </c>
      <c r="AL475">
        <v>5.3</v>
      </c>
      <c r="AM475">
        <v>195</v>
      </c>
      <c r="AN475" t="s">
        <v>155</v>
      </c>
      <c r="AO475">
        <v>1</v>
      </c>
      <c r="AP475" s="42">
        <v>0.81119212962962972</v>
      </c>
      <c r="AQ475">
        <v>47.164185000000003</v>
      </c>
      <c r="AR475">
        <v>-88.488536999999994</v>
      </c>
      <c r="AS475">
        <v>316</v>
      </c>
      <c r="AT475">
        <v>22.4</v>
      </c>
      <c r="AU475">
        <v>11</v>
      </c>
      <c r="AV475">
        <v>9</v>
      </c>
      <c r="AW475" t="s">
        <v>398</v>
      </c>
      <c r="AX475">
        <v>1.9</v>
      </c>
      <c r="AY475">
        <v>1.9</v>
      </c>
      <c r="AZ475">
        <v>2.9</v>
      </c>
      <c r="BA475">
        <v>14.048999999999999</v>
      </c>
      <c r="BB475">
        <v>16.350000000000001</v>
      </c>
      <c r="BC475">
        <v>1.1599999999999999</v>
      </c>
      <c r="BD475">
        <v>12.284000000000001</v>
      </c>
      <c r="BE475">
        <v>3014.5390000000002</v>
      </c>
      <c r="BF475">
        <v>2.7679999999999998</v>
      </c>
      <c r="BG475">
        <v>2.101</v>
      </c>
      <c r="BH475">
        <v>0</v>
      </c>
      <c r="BI475">
        <v>2.101</v>
      </c>
      <c r="BJ475">
        <v>1.5840000000000001</v>
      </c>
      <c r="BK475">
        <v>0</v>
      </c>
      <c r="BL475">
        <v>1.5840000000000001</v>
      </c>
      <c r="BM475">
        <v>5.8064</v>
      </c>
      <c r="BQ475">
        <v>546.28700000000003</v>
      </c>
      <c r="BR475">
        <v>0.246</v>
      </c>
      <c r="BS475">
        <v>0.28592099999999998</v>
      </c>
      <c r="BT475">
        <v>1.0999999999999999E-2</v>
      </c>
      <c r="BU475">
        <v>5.9218349999999997</v>
      </c>
      <c r="BV475">
        <f t="shared" si="7"/>
        <v>5.7470121000000001</v>
      </c>
    </row>
    <row r="476" spans="1:74" customFormat="1" x14ac:dyDescent="0.25">
      <c r="A476" s="40">
        <v>41703</v>
      </c>
      <c r="B476" s="41">
        <v>0.60293931712962967</v>
      </c>
      <c r="C476">
        <v>12.61</v>
      </c>
      <c r="D476">
        <v>2.7199999999999998E-2</v>
      </c>
      <c r="E476">
        <v>271.98691700000001</v>
      </c>
      <c r="F476">
        <v>87.1</v>
      </c>
      <c r="G476">
        <v>-0.8</v>
      </c>
      <c r="H476">
        <v>882.6</v>
      </c>
      <c r="J476">
        <v>3.1</v>
      </c>
      <c r="K476">
        <v>0.8921</v>
      </c>
      <c r="L476">
        <v>11.248699999999999</v>
      </c>
      <c r="M476">
        <v>2.4299999999999999E-2</v>
      </c>
      <c r="N476">
        <v>77.684200000000004</v>
      </c>
      <c r="O476">
        <v>0</v>
      </c>
      <c r="P476">
        <v>77.7</v>
      </c>
      <c r="Q476">
        <v>58.567300000000003</v>
      </c>
      <c r="R476">
        <v>0</v>
      </c>
      <c r="S476">
        <v>58.6</v>
      </c>
      <c r="T476">
        <v>882.56629999999996</v>
      </c>
      <c r="W476">
        <v>0</v>
      </c>
      <c r="X476">
        <v>2.7654000000000001</v>
      </c>
      <c r="Y476">
        <v>12</v>
      </c>
      <c r="Z476">
        <v>866</v>
      </c>
      <c r="AA476">
        <v>891</v>
      </c>
      <c r="AB476">
        <v>810</v>
      </c>
      <c r="AC476">
        <v>52</v>
      </c>
      <c r="AD476">
        <v>5.55</v>
      </c>
      <c r="AE476">
        <v>0.13</v>
      </c>
      <c r="AF476">
        <v>993</v>
      </c>
      <c r="AG476">
        <v>-12</v>
      </c>
      <c r="AH476">
        <v>12</v>
      </c>
      <c r="AI476">
        <v>11</v>
      </c>
      <c r="AJ476">
        <v>190</v>
      </c>
      <c r="AK476">
        <v>189</v>
      </c>
      <c r="AL476">
        <v>5</v>
      </c>
      <c r="AM476">
        <v>195</v>
      </c>
      <c r="AN476" t="s">
        <v>155</v>
      </c>
      <c r="AO476">
        <v>1</v>
      </c>
      <c r="AP476" s="42">
        <v>0.81120370370370365</v>
      </c>
      <c r="AQ476">
        <v>47.164211999999999</v>
      </c>
      <c r="AR476">
        <v>-88.488658000000001</v>
      </c>
      <c r="AS476">
        <v>316.10000000000002</v>
      </c>
      <c r="AT476">
        <v>21.7</v>
      </c>
      <c r="AU476">
        <v>11</v>
      </c>
      <c r="AV476">
        <v>9</v>
      </c>
      <c r="AW476" t="s">
        <v>398</v>
      </c>
      <c r="AX476">
        <v>1.2</v>
      </c>
      <c r="AY476">
        <v>1.8</v>
      </c>
      <c r="AZ476">
        <v>2.2000000000000002</v>
      </c>
      <c r="BA476">
        <v>14.048999999999999</v>
      </c>
      <c r="BB476">
        <v>16.59</v>
      </c>
      <c r="BC476">
        <v>1.18</v>
      </c>
      <c r="BD476">
        <v>12.101000000000001</v>
      </c>
      <c r="BE476">
        <v>3006.5329999999999</v>
      </c>
      <c r="BF476">
        <v>4.1269999999999998</v>
      </c>
      <c r="BG476">
        <v>2.1739999999999999</v>
      </c>
      <c r="BH476">
        <v>0</v>
      </c>
      <c r="BI476">
        <v>2.1739999999999999</v>
      </c>
      <c r="BJ476">
        <v>1.639</v>
      </c>
      <c r="BK476">
        <v>0</v>
      </c>
      <c r="BL476">
        <v>1.639</v>
      </c>
      <c r="BM476">
        <v>7.7942999999999998</v>
      </c>
      <c r="BQ476">
        <v>537.42100000000005</v>
      </c>
      <c r="BR476">
        <v>0.28099800000000003</v>
      </c>
      <c r="BS476">
        <v>0.28876299999999999</v>
      </c>
      <c r="BT476">
        <v>1.1920999999999999E-2</v>
      </c>
      <c r="BU476">
        <v>6.7643240000000002</v>
      </c>
      <c r="BV476">
        <f t="shared" si="7"/>
        <v>5.8041363000000006</v>
      </c>
    </row>
    <row r="477" spans="1:74" customFormat="1" x14ac:dyDescent="0.25">
      <c r="A477" s="40">
        <v>41703</v>
      </c>
      <c r="B477" s="41">
        <v>0.60295089120370371</v>
      </c>
      <c r="C477">
        <v>12.561</v>
      </c>
      <c r="D477">
        <v>3.6900000000000002E-2</v>
      </c>
      <c r="E477">
        <v>368.82051300000001</v>
      </c>
      <c r="F477">
        <v>87.1</v>
      </c>
      <c r="G477">
        <v>-0.9</v>
      </c>
      <c r="H477">
        <v>1150.4000000000001</v>
      </c>
      <c r="J477">
        <v>3.1</v>
      </c>
      <c r="K477">
        <v>0.8921</v>
      </c>
      <c r="L477">
        <v>11.205299999999999</v>
      </c>
      <c r="M477">
        <v>3.2899999999999999E-2</v>
      </c>
      <c r="N477">
        <v>77.698800000000006</v>
      </c>
      <c r="O477">
        <v>0</v>
      </c>
      <c r="P477">
        <v>77.7</v>
      </c>
      <c r="Q477">
        <v>58.578299999999999</v>
      </c>
      <c r="R477">
        <v>0</v>
      </c>
      <c r="S477">
        <v>58.6</v>
      </c>
      <c r="T477">
        <v>1150.4276</v>
      </c>
      <c r="W477">
        <v>0</v>
      </c>
      <c r="X477">
        <v>2.7654000000000001</v>
      </c>
      <c r="Y477">
        <v>12.1</v>
      </c>
      <c r="Z477">
        <v>868</v>
      </c>
      <c r="AA477">
        <v>891</v>
      </c>
      <c r="AB477">
        <v>810</v>
      </c>
      <c r="AC477">
        <v>52</v>
      </c>
      <c r="AD477">
        <v>5.55</v>
      </c>
      <c r="AE477">
        <v>0.13</v>
      </c>
      <c r="AF477">
        <v>993</v>
      </c>
      <c r="AG477">
        <v>-12</v>
      </c>
      <c r="AH477">
        <v>12</v>
      </c>
      <c r="AI477">
        <v>11</v>
      </c>
      <c r="AJ477">
        <v>190</v>
      </c>
      <c r="AK477">
        <v>189.9</v>
      </c>
      <c r="AL477">
        <v>4.9000000000000004</v>
      </c>
      <c r="AM477">
        <v>195</v>
      </c>
      <c r="AN477" t="s">
        <v>155</v>
      </c>
      <c r="AO477">
        <v>1</v>
      </c>
      <c r="AP477" s="42">
        <v>0.8112152777777778</v>
      </c>
      <c r="AQ477">
        <v>47.164234999999998</v>
      </c>
      <c r="AR477">
        <v>-88.488780000000006</v>
      </c>
      <c r="AS477">
        <v>316.2</v>
      </c>
      <c r="AT477">
        <v>21.9</v>
      </c>
      <c r="AU477">
        <v>11</v>
      </c>
      <c r="AV477">
        <v>9</v>
      </c>
      <c r="AW477" t="s">
        <v>398</v>
      </c>
      <c r="AX477">
        <v>1.3</v>
      </c>
      <c r="AY477">
        <v>1.7</v>
      </c>
      <c r="AZ477">
        <v>2.2000000000000002</v>
      </c>
      <c r="BA477">
        <v>14.048999999999999</v>
      </c>
      <c r="BB477">
        <v>16.59</v>
      </c>
      <c r="BC477">
        <v>1.18</v>
      </c>
      <c r="BD477">
        <v>12.1</v>
      </c>
      <c r="BE477">
        <v>2997.0439999999999</v>
      </c>
      <c r="BF477">
        <v>5.601</v>
      </c>
      <c r="BG477">
        <v>2.1760000000000002</v>
      </c>
      <c r="BH477">
        <v>0</v>
      </c>
      <c r="BI477">
        <v>2.1760000000000002</v>
      </c>
      <c r="BJ477">
        <v>1.641</v>
      </c>
      <c r="BK477">
        <v>0</v>
      </c>
      <c r="BL477">
        <v>1.641</v>
      </c>
      <c r="BM477">
        <v>10.167</v>
      </c>
      <c r="BQ477">
        <v>537.80899999999997</v>
      </c>
      <c r="BR477">
        <v>0.24255499999999999</v>
      </c>
      <c r="BS477">
        <v>0.28899999999999998</v>
      </c>
      <c r="BT477">
        <v>1.2921E-2</v>
      </c>
      <c r="BU477">
        <v>5.8389059999999997</v>
      </c>
      <c r="BV477">
        <f t="shared" si="7"/>
        <v>5.8089000000000004</v>
      </c>
    </row>
    <row r="478" spans="1:74" customFormat="1" x14ac:dyDescent="0.25">
      <c r="A478" s="40">
        <v>41703</v>
      </c>
      <c r="B478" s="41">
        <v>0.60296246527777775</v>
      </c>
      <c r="C478">
        <v>12.406000000000001</v>
      </c>
      <c r="D478">
        <v>4.2099999999999999E-2</v>
      </c>
      <c r="E478">
        <v>420.764228</v>
      </c>
      <c r="F478">
        <v>125</v>
      </c>
      <c r="G478">
        <v>-1.1000000000000001</v>
      </c>
      <c r="H478">
        <v>1299.3</v>
      </c>
      <c r="J478">
        <v>3.1</v>
      </c>
      <c r="K478">
        <v>0.89300000000000002</v>
      </c>
      <c r="L478">
        <v>11.079000000000001</v>
      </c>
      <c r="M478">
        <v>3.7600000000000001E-2</v>
      </c>
      <c r="N478">
        <v>111.6031</v>
      </c>
      <c r="O478">
        <v>0</v>
      </c>
      <c r="P478">
        <v>111.6</v>
      </c>
      <c r="Q478">
        <v>84.139300000000006</v>
      </c>
      <c r="R478">
        <v>0</v>
      </c>
      <c r="S478">
        <v>84.1</v>
      </c>
      <c r="T478">
        <v>1299.3012000000001</v>
      </c>
      <c r="W478">
        <v>0</v>
      </c>
      <c r="X478">
        <v>2.7684000000000002</v>
      </c>
      <c r="Y478">
        <v>12.1</v>
      </c>
      <c r="Z478">
        <v>867</v>
      </c>
      <c r="AA478">
        <v>891</v>
      </c>
      <c r="AB478">
        <v>810</v>
      </c>
      <c r="AC478">
        <v>52</v>
      </c>
      <c r="AD478">
        <v>5.55</v>
      </c>
      <c r="AE478">
        <v>0.13</v>
      </c>
      <c r="AF478">
        <v>993</v>
      </c>
      <c r="AG478">
        <v>-12</v>
      </c>
      <c r="AH478">
        <v>12</v>
      </c>
      <c r="AI478">
        <v>11</v>
      </c>
      <c r="AJ478">
        <v>190</v>
      </c>
      <c r="AK478">
        <v>190</v>
      </c>
      <c r="AL478">
        <v>4.7</v>
      </c>
      <c r="AM478">
        <v>195</v>
      </c>
      <c r="AN478" t="s">
        <v>155</v>
      </c>
      <c r="AO478">
        <v>1</v>
      </c>
      <c r="AP478" s="42">
        <v>0.81122685185185184</v>
      </c>
      <c r="AQ478">
        <v>47.164251999999998</v>
      </c>
      <c r="AR478">
        <v>-88.488907999999995</v>
      </c>
      <c r="AS478">
        <v>316.2</v>
      </c>
      <c r="AT478">
        <v>22.4</v>
      </c>
      <c r="AU478">
        <v>11</v>
      </c>
      <c r="AV478">
        <v>9</v>
      </c>
      <c r="AW478" t="s">
        <v>398</v>
      </c>
      <c r="AX478">
        <v>1.3</v>
      </c>
      <c r="AY478">
        <v>1.7</v>
      </c>
      <c r="AZ478">
        <v>2.2000000000000002</v>
      </c>
      <c r="BA478">
        <v>14.048999999999999</v>
      </c>
      <c r="BB478">
        <v>16.760000000000002</v>
      </c>
      <c r="BC478">
        <v>1.19</v>
      </c>
      <c r="BD478">
        <v>11.976000000000001</v>
      </c>
      <c r="BE478">
        <v>2991.4859999999999</v>
      </c>
      <c r="BF478">
        <v>6.4580000000000002</v>
      </c>
      <c r="BG478">
        <v>3.1560000000000001</v>
      </c>
      <c r="BH478">
        <v>0</v>
      </c>
      <c r="BI478">
        <v>3.1560000000000001</v>
      </c>
      <c r="BJ478">
        <v>2.379</v>
      </c>
      <c r="BK478">
        <v>0</v>
      </c>
      <c r="BL478">
        <v>2.379</v>
      </c>
      <c r="BM478">
        <v>11.592000000000001</v>
      </c>
      <c r="BQ478">
        <v>543.52800000000002</v>
      </c>
      <c r="BR478">
        <v>0.25741999999999998</v>
      </c>
      <c r="BS478">
        <v>0.29084199999999999</v>
      </c>
      <c r="BT478">
        <v>1.2078999999999999E-2</v>
      </c>
      <c r="BU478">
        <v>6.1967429999999997</v>
      </c>
      <c r="BV478">
        <f t="shared" si="7"/>
        <v>5.8459241999999998</v>
      </c>
    </row>
    <row r="479" spans="1:74" customFormat="1" x14ac:dyDescent="0.25">
      <c r="A479" s="40">
        <v>41703</v>
      </c>
      <c r="B479" s="41">
        <v>0.60297403935185179</v>
      </c>
      <c r="C479">
        <v>12.445</v>
      </c>
      <c r="D479">
        <v>8.0299999999999996E-2</v>
      </c>
      <c r="E479">
        <v>802.87804900000003</v>
      </c>
      <c r="F479">
        <v>254.3</v>
      </c>
      <c r="G479">
        <v>-6.5</v>
      </c>
      <c r="H479">
        <v>1446.8</v>
      </c>
      <c r="J479">
        <v>3.1</v>
      </c>
      <c r="K479">
        <v>0.89249999999999996</v>
      </c>
      <c r="L479">
        <v>11.106999999999999</v>
      </c>
      <c r="M479">
        <v>7.17E-2</v>
      </c>
      <c r="N479">
        <v>226.96379999999999</v>
      </c>
      <c r="O479">
        <v>0</v>
      </c>
      <c r="P479">
        <v>227</v>
      </c>
      <c r="Q479">
        <v>171.1114</v>
      </c>
      <c r="R479">
        <v>0</v>
      </c>
      <c r="S479">
        <v>171.1</v>
      </c>
      <c r="T479">
        <v>1446.7689</v>
      </c>
      <c r="W479">
        <v>0</v>
      </c>
      <c r="X479">
        <v>2.7665999999999999</v>
      </c>
      <c r="Y479">
        <v>12.1</v>
      </c>
      <c r="Z479">
        <v>867</v>
      </c>
      <c r="AA479">
        <v>891</v>
      </c>
      <c r="AB479">
        <v>811</v>
      </c>
      <c r="AC479">
        <v>52</v>
      </c>
      <c r="AD479">
        <v>5.55</v>
      </c>
      <c r="AE479">
        <v>0.13</v>
      </c>
      <c r="AF479">
        <v>993</v>
      </c>
      <c r="AG479">
        <v>-12</v>
      </c>
      <c r="AH479">
        <v>12</v>
      </c>
      <c r="AI479">
        <v>11</v>
      </c>
      <c r="AJ479">
        <v>190</v>
      </c>
      <c r="AK479">
        <v>189.1</v>
      </c>
      <c r="AL479">
        <v>5.3</v>
      </c>
      <c r="AM479">
        <v>195</v>
      </c>
      <c r="AN479" t="s">
        <v>155</v>
      </c>
      <c r="AO479">
        <v>1</v>
      </c>
      <c r="AP479" s="42">
        <v>0.81123842592592599</v>
      </c>
      <c r="AQ479">
        <v>47.164237</v>
      </c>
      <c r="AR479">
        <v>-88.489052999999998</v>
      </c>
      <c r="AS479">
        <v>316.2</v>
      </c>
      <c r="AT479">
        <v>24.9</v>
      </c>
      <c r="AU479">
        <v>11</v>
      </c>
      <c r="AV479">
        <v>9</v>
      </c>
      <c r="AW479" t="s">
        <v>398</v>
      </c>
      <c r="AX479">
        <v>1.3</v>
      </c>
      <c r="AY479">
        <v>1.8</v>
      </c>
      <c r="AZ479">
        <v>2.2999999999999998</v>
      </c>
      <c r="BA479">
        <v>14.048999999999999</v>
      </c>
      <c r="BB479">
        <v>16.63</v>
      </c>
      <c r="BC479">
        <v>1.18</v>
      </c>
      <c r="BD479">
        <v>12.05</v>
      </c>
      <c r="BE479">
        <v>2978.6260000000002</v>
      </c>
      <c r="BF479">
        <v>12.23</v>
      </c>
      <c r="BG479">
        <v>6.3739999999999997</v>
      </c>
      <c r="BH479">
        <v>0</v>
      </c>
      <c r="BI479">
        <v>6.3739999999999997</v>
      </c>
      <c r="BJ479">
        <v>4.8049999999999997</v>
      </c>
      <c r="BK479">
        <v>0</v>
      </c>
      <c r="BL479">
        <v>4.8049999999999997</v>
      </c>
      <c r="BM479">
        <v>12.819800000000001</v>
      </c>
      <c r="BQ479">
        <v>539.46600000000001</v>
      </c>
      <c r="BR479">
        <v>0.31610199999999999</v>
      </c>
      <c r="BS479">
        <v>0.28915800000000003</v>
      </c>
      <c r="BT479">
        <v>1.1079E-2</v>
      </c>
      <c r="BU479">
        <v>7.6093659999999996</v>
      </c>
      <c r="BV479">
        <f t="shared" si="7"/>
        <v>5.8120758000000006</v>
      </c>
    </row>
    <row r="480" spans="1:74" customFormat="1" x14ac:dyDescent="0.25">
      <c r="A480" s="40">
        <v>41703</v>
      </c>
      <c r="B480" s="41">
        <v>0.60298561342592594</v>
      </c>
      <c r="C480">
        <v>12.563000000000001</v>
      </c>
      <c r="D480">
        <v>8.8400000000000006E-2</v>
      </c>
      <c r="E480">
        <v>883.56666700000005</v>
      </c>
      <c r="F480">
        <v>383.4</v>
      </c>
      <c r="G480">
        <v>-14.7</v>
      </c>
      <c r="H480">
        <v>1709</v>
      </c>
      <c r="J480">
        <v>3.1</v>
      </c>
      <c r="K480">
        <v>0.8911</v>
      </c>
      <c r="L480">
        <v>11.195600000000001</v>
      </c>
      <c r="M480">
        <v>7.8700000000000006E-2</v>
      </c>
      <c r="N480">
        <v>341.62950000000001</v>
      </c>
      <c r="O480">
        <v>0</v>
      </c>
      <c r="P480">
        <v>341.6</v>
      </c>
      <c r="Q480">
        <v>257.55970000000002</v>
      </c>
      <c r="R480">
        <v>0</v>
      </c>
      <c r="S480">
        <v>257.60000000000002</v>
      </c>
      <c r="T480">
        <v>1708.9915000000001</v>
      </c>
      <c r="W480">
        <v>0</v>
      </c>
      <c r="X480">
        <v>2.7625000000000002</v>
      </c>
      <c r="Y480">
        <v>12.2</v>
      </c>
      <c r="Z480">
        <v>867</v>
      </c>
      <c r="AA480">
        <v>891</v>
      </c>
      <c r="AB480">
        <v>813</v>
      </c>
      <c r="AC480">
        <v>52</v>
      </c>
      <c r="AD480">
        <v>5.55</v>
      </c>
      <c r="AE480">
        <v>0.13</v>
      </c>
      <c r="AF480">
        <v>993</v>
      </c>
      <c r="AG480">
        <v>-12</v>
      </c>
      <c r="AH480">
        <v>12</v>
      </c>
      <c r="AI480">
        <v>11</v>
      </c>
      <c r="AJ480">
        <v>190</v>
      </c>
      <c r="AK480">
        <v>189</v>
      </c>
      <c r="AL480">
        <v>5.0999999999999996</v>
      </c>
      <c r="AM480">
        <v>195</v>
      </c>
      <c r="AN480" t="s">
        <v>155</v>
      </c>
      <c r="AO480">
        <v>1</v>
      </c>
      <c r="AP480" s="42">
        <v>0.81124999999999992</v>
      </c>
      <c r="AQ480">
        <v>47.164211999999999</v>
      </c>
      <c r="AR480">
        <v>-88.489211999999995</v>
      </c>
      <c r="AS480">
        <v>316.10000000000002</v>
      </c>
      <c r="AT480">
        <v>27.6</v>
      </c>
      <c r="AU480">
        <v>11</v>
      </c>
      <c r="AV480">
        <v>9</v>
      </c>
      <c r="AW480" t="s">
        <v>398</v>
      </c>
      <c r="AX480">
        <v>1.3</v>
      </c>
      <c r="AY480">
        <v>1.7</v>
      </c>
      <c r="AZ480">
        <v>2.2999999999999998</v>
      </c>
      <c r="BA480">
        <v>14.048999999999999</v>
      </c>
      <c r="BB480">
        <v>16.440000000000001</v>
      </c>
      <c r="BC480">
        <v>1.17</v>
      </c>
      <c r="BD480">
        <v>12.217000000000001</v>
      </c>
      <c r="BE480">
        <v>2970.2939999999999</v>
      </c>
      <c r="BF480">
        <v>13.295999999999999</v>
      </c>
      <c r="BG480">
        <v>9.4920000000000009</v>
      </c>
      <c r="BH480">
        <v>0</v>
      </c>
      <c r="BI480">
        <v>9.4920000000000009</v>
      </c>
      <c r="BJ480">
        <v>7.1559999999999997</v>
      </c>
      <c r="BK480">
        <v>0</v>
      </c>
      <c r="BL480">
        <v>7.1559999999999997</v>
      </c>
      <c r="BM480">
        <v>14.9815</v>
      </c>
      <c r="BQ480">
        <v>532.91099999999994</v>
      </c>
      <c r="BR480">
        <v>0.40020600000000001</v>
      </c>
      <c r="BS480">
        <v>0.29452600000000001</v>
      </c>
      <c r="BT480">
        <v>1.0999999999999999E-2</v>
      </c>
      <c r="BU480">
        <v>9.6339590000000008</v>
      </c>
      <c r="BV480">
        <f t="shared" si="7"/>
        <v>5.9199726000000004</v>
      </c>
    </row>
    <row r="481" spans="1:74" customFormat="1" x14ac:dyDescent="0.25">
      <c r="A481" s="40">
        <v>41703</v>
      </c>
      <c r="B481" s="41">
        <v>0.60299718749999998</v>
      </c>
      <c r="C481">
        <v>12.590999999999999</v>
      </c>
      <c r="D481">
        <v>8.7999999999999995E-2</v>
      </c>
      <c r="E481">
        <v>880</v>
      </c>
      <c r="F481">
        <v>504</v>
      </c>
      <c r="G481">
        <v>-25.1</v>
      </c>
      <c r="H481">
        <v>1646.4</v>
      </c>
      <c r="J481">
        <v>3.2</v>
      </c>
      <c r="K481">
        <v>0.89090000000000003</v>
      </c>
      <c r="L481">
        <v>11.2165</v>
      </c>
      <c r="M481">
        <v>7.8399999999999997E-2</v>
      </c>
      <c r="N481">
        <v>448.98540000000003</v>
      </c>
      <c r="O481">
        <v>0</v>
      </c>
      <c r="P481">
        <v>449</v>
      </c>
      <c r="Q481">
        <v>338.49689999999998</v>
      </c>
      <c r="R481">
        <v>0</v>
      </c>
      <c r="S481">
        <v>338.5</v>
      </c>
      <c r="T481">
        <v>1646.3774000000001</v>
      </c>
      <c r="W481">
        <v>0</v>
      </c>
      <c r="X481">
        <v>2.8506999999999998</v>
      </c>
      <c r="Y481">
        <v>12.2</v>
      </c>
      <c r="Z481">
        <v>868</v>
      </c>
      <c r="AA481">
        <v>891</v>
      </c>
      <c r="AB481">
        <v>813</v>
      </c>
      <c r="AC481">
        <v>52</v>
      </c>
      <c r="AD481">
        <v>5.55</v>
      </c>
      <c r="AE481">
        <v>0.13</v>
      </c>
      <c r="AF481">
        <v>993</v>
      </c>
      <c r="AG481">
        <v>-12</v>
      </c>
      <c r="AH481">
        <v>12</v>
      </c>
      <c r="AI481">
        <v>11</v>
      </c>
      <c r="AJ481">
        <v>190.9</v>
      </c>
      <c r="AK481">
        <v>189</v>
      </c>
      <c r="AL481">
        <v>4.7</v>
      </c>
      <c r="AM481">
        <v>195</v>
      </c>
      <c r="AN481" t="s">
        <v>155</v>
      </c>
      <c r="AO481">
        <v>1</v>
      </c>
      <c r="AP481" s="42">
        <v>0.81126157407407407</v>
      </c>
      <c r="AQ481">
        <v>47.164178</v>
      </c>
      <c r="AR481">
        <v>-88.489378000000002</v>
      </c>
      <c r="AS481">
        <v>316</v>
      </c>
      <c r="AT481">
        <v>29.1</v>
      </c>
      <c r="AU481">
        <v>11</v>
      </c>
      <c r="AV481">
        <v>9</v>
      </c>
      <c r="AW481" t="s">
        <v>398</v>
      </c>
      <c r="AX481">
        <v>1.4</v>
      </c>
      <c r="AY481">
        <v>1.8</v>
      </c>
      <c r="AZ481">
        <v>2.2999999999999998</v>
      </c>
      <c r="BA481">
        <v>14.048999999999999</v>
      </c>
      <c r="BB481">
        <v>16.420000000000002</v>
      </c>
      <c r="BC481">
        <v>1.17</v>
      </c>
      <c r="BD481">
        <v>12.252000000000001</v>
      </c>
      <c r="BE481">
        <v>2972.114</v>
      </c>
      <c r="BF481">
        <v>13.221</v>
      </c>
      <c r="BG481">
        <v>12.459</v>
      </c>
      <c r="BH481">
        <v>0</v>
      </c>
      <c r="BI481">
        <v>12.459</v>
      </c>
      <c r="BJ481">
        <v>9.3930000000000007</v>
      </c>
      <c r="BK481">
        <v>0</v>
      </c>
      <c r="BL481">
        <v>9.3930000000000007</v>
      </c>
      <c r="BM481">
        <v>14.4145</v>
      </c>
      <c r="BQ481">
        <v>549.23900000000003</v>
      </c>
      <c r="BR481">
        <v>0.36831799999999998</v>
      </c>
      <c r="BS481">
        <v>0.29407899999999998</v>
      </c>
      <c r="BT481">
        <v>1.1920999999999999E-2</v>
      </c>
      <c r="BU481">
        <v>8.8663360000000004</v>
      </c>
      <c r="BV481">
        <f t="shared" si="7"/>
        <v>5.9109879000000003</v>
      </c>
    </row>
    <row r="482" spans="1:74" customFormat="1" x14ac:dyDescent="0.25">
      <c r="A482" s="40">
        <v>41703</v>
      </c>
      <c r="B482" s="41">
        <v>0.60300876157407413</v>
      </c>
      <c r="C482">
        <v>12.71</v>
      </c>
      <c r="D482">
        <v>7.8100000000000003E-2</v>
      </c>
      <c r="E482">
        <v>781.240633</v>
      </c>
      <c r="F482">
        <v>621.9</v>
      </c>
      <c r="G482">
        <v>7</v>
      </c>
      <c r="H482">
        <v>1527.5</v>
      </c>
      <c r="J482">
        <v>3.3</v>
      </c>
      <c r="K482">
        <v>0.8901</v>
      </c>
      <c r="L482">
        <v>11.313499999999999</v>
      </c>
      <c r="M482">
        <v>6.9500000000000006E-2</v>
      </c>
      <c r="N482">
        <v>553.59270000000004</v>
      </c>
      <c r="O482">
        <v>6.2621000000000002</v>
      </c>
      <c r="P482">
        <v>559.9</v>
      </c>
      <c r="Q482">
        <v>417.36189999999999</v>
      </c>
      <c r="R482">
        <v>4.7210999999999999</v>
      </c>
      <c r="S482">
        <v>422.1</v>
      </c>
      <c r="T482">
        <v>1527.4556</v>
      </c>
      <c r="W482">
        <v>0</v>
      </c>
      <c r="X482">
        <v>2.9373999999999998</v>
      </c>
      <c r="Y482">
        <v>12.1</v>
      </c>
      <c r="Z482">
        <v>868</v>
      </c>
      <c r="AA482">
        <v>891</v>
      </c>
      <c r="AB482">
        <v>813</v>
      </c>
      <c r="AC482">
        <v>52</v>
      </c>
      <c r="AD482">
        <v>5.55</v>
      </c>
      <c r="AE482">
        <v>0.13</v>
      </c>
      <c r="AF482">
        <v>993</v>
      </c>
      <c r="AG482">
        <v>-12</v>
      </c>
      <c r="AH482">
        <v>12.920999999999999</v>
      </c>
      <c r="AI482">
        <v>11</v>
      </c>
      <c r="AJ482">
        <v>190.1</v>
      </c>
      <c r="AK482">
        <v>189</v>
      </c>
      <c r="AL482">
        <v>4.8</v>
      </c>
      <c r="AM482">
        <v>195</v>
      </c>
      <c r="AN482" t="s">
        <v>155</v>
      </c>
      <c r="AO482">
        <v>1</v>
      </c>
      <c r="AP482" s="42">
        <v>0.81127314814814822</v>
      </c>
      <c r="AQ482">
        <v>47.164124999999999</v>
      </c>
      <c r="AR482">
        <v>-88.489552000000003</v>
      </c>
      <c r="AS482">
        <v>316.10000000000002</v>
      </c>
      <c r="AT482">
        <v>32</v>
      </c>
      <c r="AU482">
        <v>11</v>
      </c>
      <c r="AV482">
        <v>9</v>
      </c>
      <c r="AW482" t="s">
        <v>398</v>
      </c>
      <c r="AX482">
        <v>1.4</v>
      </c>
      <c r="AY482">
        <v>1.8</v>
      </c>
      <c r="AZ482">
        <v>2.2999999999999998</v>
      </c>
      <c r="BA482">
        <v>14.048999999999999</v>
      </c>
      <c r="BB482">
        <v>16.3</v>
      </c>
      <c r="BC482">
        <v>1.1599999999999999</v>
      </c>
      <c r="BD482">
        <v>12.343</v>
      </c>
      <c r="BE482">
        <v>2977.9319999999998</v>
      </c>
      <c r="BF482">
        <v>11.65</v>
      </c>
      <c r="BG482">
        <v>15.26</v>
      </c>
      <c r="BH482">
        <v>0.17299999999999999</v>
      </c>
      <c r="BI482">
        <v>15.432</v>
      </c>
      <c r="BJ482">
        <v>11.505000000000001</v>
      </c>
      <c r="BK482">
        <v>0.13</v>
      </c>
      <c r="BL482">
        <v>11.635</v>
      </c>
      <c r="BM482">
        <v>13.284700000000001</v>
      </c>
      <c r="BQ482">
        <v>562.19299999999998</v>
      </c>
      <c r="BR482">
        <v>0.50775499999999996</v>
      </c>
      <c r="BS482">
        <v>0.28939500000000001</v>
      </c>
      <c r="BT482">
        <v>1.2E-2</v>
      </c>
      <c r="BU482">
        <v>12.222932</v>
      </c>
      <c r="BV482">
        <f t="shared" si="7"/>
        <v>5.8168395000000004</v>
      </c>
    </row>
    <row r="483" spans="1:74" customFormat="1" x14ac:dyDescent="0.25">
      <c r="A483" s="40">
        <v>41703</v>
      </c>
      <c r="B483" s="41">
        <v>0.60302033564814816</v>
      </c>
      <c r="C483">
        <v>12.653</v>
      </c>
      <c r="D483">
        <v>5.5599999999999997E-2</v>
      </c>
      <c r="E483">
        <v>555.50580400000001</v>
      </c>
      <c r="F483">
        <v>686.7</v>
      </c>
      <c r="G483">
        <v>-3.2</v>
      </c>
      <c r="H483">
        <v>1328</v>
      </c>
      <c r="J483">
        <v>3.4</v>
      </c>
      <c r="K483">
        <v>0.89119999999999999</v>
      </c>
      <c r="L483">
        <v>11.2759</v>
      </c>
      <c r="M483">
        <v>4.9500000000000002E-2</v>
      </c>
      <c r="N483">
        <v>611.98490000000004</v>
      </c>
      <c r="O483">
        <v>0</v>
      </c>
      <c r="P483">
        <v>612</v>
      </c>
      <c r="Q483">
        <v>461.38470000000001</v>
      </c>
      <c r="R483">
        <v>0</v>
      </c>
      <c r="S483">
        <v>461.4</v>
      </c>
      <c r="T483">
        <v>1328.0478000000001</v>
      </c>
      <c r="W483">
        <v>0</v>
      </c>
      <c r="X483">
        <v>3.03</v>
      </c>
      <c r="Y483">
        <v>12.1</v>
      </c>
      <c r="Z483">
        <v>868</v>
      </c>
      <c r="AA483">
        <v>891</v>
      </c>
      <c r="AB483">
        <v>816</v>
      </c>
      <c r="AC483">
        <v>52</v>
      </c>
      <c r="AD483">
        <v>5.55</v>
      </c>
      <c r="AE483">
        <v>0.13</v>
      </c>
      <c r="AF483">
        <v>993</v>
      </c>
      <c r="AG483">
        <v>-12</v>
      </c>
      <c r="AH483">
        <v>13</v>
      </c>
      <c r="AI483">
        <v>11</v>
      </c>
      <c r="AJ483">
        <v>190</v>
      </c>
      <c r="AK483">
        <v>189</v>
      </c>
      <c r="AL483">
        <v>5.4</v>
      </c>
      <c r="AM483">
        <v>195</v>
      </c>
      <c r="AN483" t="s">
        <v>155</v>
      </c>
      <c r="AO483">
        <v>1</v>
      </c>
      <c r="AP483" s="42">
        <v>0.81128472222222225</v>
      </c>
      <c r="AQ483">
        <v>47.164045000000002</v>
      </c>
      <c r="AR483">
        <v>-88.489717999999996</v>
      </c>
      <c r="AS483">
        <v>316.3</v>
      </c>
      <c r="AT483">
        <v>34.299999999999997</v>
      </c>
      <c r="AU483">
        <v>11</v>
      </c>
      <c r="AV483">
        <v>9</v>
      </c>
      <c r="AW483" t="s">
        <v>398</v>
      </c>
      <c r="AX483">
        <v>1.4</v>
      </c>
      <c r="AY483">
        <v>1.8</v>
      </c>
      <c r="AZ483">
        <v>2.2999999999999998</v>
      </c>
      <c r="BA483">
        <v>14.048999999999999</v>
      </c>
      <c r="BB483">
        <v>16.43</v>
      </c>
      <c r="BC483">
        <v>1.17</v>
      </c>
      <c r="BD483">
        <v>12.211</v>
      </c>
      <c r="BE483">
        <v>2988.201</v>
      </c>
      <c r="BF483">
        <v>8.35</v>
      </c>
      <c r="BG483">
        <v>16.984000000000002</v>
      </c>
      <c r="BH483">
        <v>0</v>
      </c>
      <c r="BI483">
        <v>16.984000000000002</v>
      </c>
      <c r="BJ483">
        <v>12.804</v>
      </c>
      <c r="BK483">
        <v>0</v>
      </c>
      <c r="BL483">
        <v>12.804</v>
      </c>
      <c r="BM483">
        <v>11.6288</v>
      </c>
      <c r="BQ483">
        <v>583.84500000000003</v>
      </c>
      <c r="BR483">
        <v>0.42605799999999999</v>
      </c>
      <c r="BS483">
        <v>0.28992099999999998</v>
      </c>
      <c r="BT483">
        <v>1.1079E-2</v>
      </c>
      <c r="BU483">
        <v>10.256281</v>
      </c>
      <c r="BV483">
        <f t="shared" si="7"/>
        <v>5.8274121000000001</v>
      </c>
    </row>
    <row r="484" spans="1:74" customFormat="1" x14ac:dyDescent="0.25">
      <c r="A484" s="40">
        <v>41703</v>
      </c>
      <c r="B484" s="41">
        <v>0.6030319097222222</v>
      </c>
      <c r="C484">
        <v>12.62</v>
      </c>
      <c r="D484">
        <v>3.9E-2</v>
      </c>
      <c r="E484">
        <v>390</v>
      </c>
      <c r="F484">
        <v>746.7</v>
      </c>
      <c r="G484">
        <v>8.6999999999999993</v>
      </c>
      <c r="H484">
        <v>1023.8</v>
      </c>
      <c r="J484">
        <v>3.4</v>
      </c>
      <c r="K484">
        <v>0.89180000000000004</v>
      </c>
      <c r="L484">
        <v>11.255100000000001</v>
      </c>
      <c r="M484">
        <v>3.4799999999999998E-2</v>
      </c>
      <c r="N484">
        <v>665.95240000000001</v>
      </c>
      <c r="O484">
        <v>7.7378999999999998</v>
      </c>
      <c r="P484">
        <v>673.7</v>
      </c>
      <c r="Q484">
        <v>502.07159999999999</v>
      </c>
      <c r="R484">
        <v>5.8337000000000003</v>
      </c>
      <c r="S484">
        <v>507.9</v>
      </c>
      <c r="T484">
        <v>1023.7524</v>
      </c>
      <c r="W484">
        <v>0</v>
      </c>
      <c r="X484">
        <v>3.0322</v>
      </c>
      <c r="Y484">
        <v>12.1</v>
      </c>
      <c r="Z484">
        <v>868</v>
      </c>
      <c r="AA484">
        <v>891</v>
      </c>
      <c r="AB484">
        <v>816</v>
      </c>
      <c r="AC484">
        <v>52</v>
      </c>
      <c r="AD484">
        <v>5.55</v>
      </c>
      <c r="AE484">
        <v>0.13</v>
      </c>
      <c r="AF484">
        <v>993</v>
      </c>
      <c r="AG484">
        <v>-12</v>
      </c>
      <c r="AH484">
        <v>13</v>
      </c>
      <c r="AI484">
        <v>11</v>
      </c>
      <c r="AJ484">
        <v>190</v>
      </c>
      <c r="AK484">
        <v>189</v>
      </c>
      <c r="AL484">
        <v>5.3</v>
      </c>
      <c r="AM484">
        <v>195</v>
      </c>
      <c r="AN484" t="s">
        <v>155</v>
      </c>
      <c r="AO484">
        <v>1</v>
      </c>
      <c r="AP484" s="42">
        <v>0.81129629629629629</v>
      </c>
      <c r="AQ484">
        <v>47.163957000000003</v>
      </c>
      <c r="AR484">
        <v>-88.489878000000004</v>
      </c>
      <c r="AS484">
        <v>316.2</v>
      </c>
      <c r="AT484">
        <v>34.9</v>
      </c>
      <c r="AU484">
        <v>11</v>
      </c>
      <c r="AV484">
        <v>9</v>
      </c>
      <c r="AW484" t="s">
        <v>398</v>
      </c>
      <c r="AX484">
        <v>1.4</v>
      </c>
      <c r="AY484">
        <v>1.8</v>
      </c>
      <c r="AZ484">
        <v>2.2999999999999998</v>
      </c>
      <c r="BA484">
        <v>14.048999999999999</v>
      </c>
      <c r="BB484">
        <v>16.54</v>
      </c>
      <c r="BC484">
        <v>1.18</v>
      </c>
      <c r="BD484">
        <v>12.13</v>
      </c>
      <c r="BE484">
        <v>3000.018</v>
      </c>
      <c r="BF484">
        <v>5.9009999999999998</v>
      </c>
      <c r="BG484">
        <v>18.588999999999999</v>
      </c>
      <c r="BH484">
        <v>0.216</v>
      </c>
      <c r="BI484">
        <v>18.805</v>
      </c>
      <c r="BJ484">
        <v>14.013999999999999</v>
      </c>
      <c r="BK484">
        <v>0.16300000000000001</v>
      </c>
      <c r="BL484">
        <v>14.177</v>
      </c>
      <c r="BM484">
        <v>9.0164000000000009</v>
      </c>
      <c r="BQ484">
        <v>587.66600000000005</v>
      </c>
      <c r="BR484">
        <v>0.31300600000000001</v>
      </c>
      <c r="BS484">
        <v>0.28723700000000002</v>
      </c>
      <c r="BT484">
        <v>1.0078999999999999E-2</v>
      </c>
      <c r="BU484">
        <v>7.5348369999999996</v>
      </c>
      <c r="BV484">
        <f t="shared" si="7"/>
        <v>5.7734637000000006</v>
      </c>
    </row>
    <row r="485" spans="1:74" customFormat="1" x14ac:dyDescent="0.25">
      <c r="A485" s="40">
        <v>41703</v>
      </c>
      <c r="B485" s="41">
        <v>0.60304348379629624</v>
      </c>
      <c r="C485">
        <v>12.61</v>
      </c>
      <c r="D485">
        <v>3.9E-2</v>
      </c>
      <c r="E485">
        <v>390</v>
      </c>
      <c r="F485">
        <v>744.7</v>
      </c>
      <c r="G485">
        <v>-6.7</v>
      </c>
      <c r="H485">
        <v>922.6</v>
      </c>
      <c r="J485">
        <v>3.4</v>
      </c>
      <c r="K485">
        <v>0.8921</v>
      </c>
      <c r="L485">
        <v>11.248799999999999</v>
      </c>
      <c r="M485">
        <v>3.4799999999999998E-2</v>
      </c>
      <c r="N485">
        <v>664.33230000000003</v>
      </c>
      <c r="O485">
        <v>0</v>
      </c>
      <c r="P485">
        <v>664.3</v>
      </c>
      <c r="Q485">
        <v>500.8503</v>
      </c>
      <c r="R485">
        <v>0</v>
      </c>
      <c r="S485">
        <v>500.9</v>
      </c>
      <c r="T485">
        <v>922.64110000000005</v>
      </c>
      <c r="W485">
        <v>0</v>
      </c>
      <c r="X485">
        <v>3.0329999999999999</v>
      </c>
      <c r="Y485">
        <v>12.1</v>
      </c>
      <c r="Z485">
        <v>868</v>
      </c>
      <c r="AA485">
        <v>891</v>
      </c>
      <c r="AB485">
        <v>817</v>
      </c>
      <c r="AC485">
        <v>52</v>
      </c>
      <c r="AD485">
        <v>5.55</v>
      </c>
      <c r="AE485">
        <v>0.13</v>
      </c>
      <c r="AF485">
        <v>993</v>
      </c>
      <c r="AG485">
        <v>-12</v>
      </c>
      <c r="AH485">
        <v>13</v>
      </c>
      <c r="AI485">
        <v>11</v>
      </c>
      <c r="AJ485">
        <v>190</v>
      </c>
      <c r="AK485">
        <v>188.1</v>
      </c>
      <c r="AL485">
        <v>5.5</v>
      </c>
      <c r="AM485">
        <v>195</v>
      </c>
      <c r="AN485" t="s">
        <v>155</v>
      </c>
      <c r="AO485">
        <v>1</v>
      </c>
      <c r="AP485" s="42">
        <v>0.81130787037037033</v>
      </c>
      <c r="AQ485">
        <v>47.163857999999998</v>
      </c>
      <c r="AR485">
        <v>-88.490039999999993</v>
      </c>
      <c r="AS485">
        <v>316.10000000000002</v>
      </c>
      <c r="AT485">
        <v>36.9</v>
      </c>
      <c r="AU485">
        <v>11</v>
      </c>
      <c r="AV485">
        <v>8</v>
      </c>
      <c r="AW485" t="s">
        <v>399</v>
      </c>
      <c r="AX485">
        <v>1.7</v>
      </c>
      <c r="AY485">
        <v>2</v>
      </c>
      <c r="AZ485">
        <v>2.7</v>
      </c>
      <c r="BA485">
        <v>14.048999999999999</v>
      </c>
      <c r="BB485">
        <v>16.559999999999999</v>
      </c>
      <c r="BC485">
        <v>1.18</v>
      </c>
      <c r="BD485">
        <v>12.101000000000001</v>
      </c>
      <c r="BE485">
        <v>3002.6770000000001</v>
      </c>
      <c r="BF485">
        <v>5.9109999999999996</v>
      </c>
      <c r="BG485">
        <v>18.57</v>
      </c>
      <c r="BH485">
        <v>0</v>
      </c>
      <c r="BI485">
        <v>18.57</v>
      </c>
      <c r="BJ485">
        <v>14.000999999999999</v>
      </c>
      <c r="BK485">
        <v>0</v>
      </c>
      <c r="BL485">
        <v>14.000999999999999</v>
      </c>
      <c r="BM485">
        <v>8.1376000000000008</v>
      </c>
      <c r="BQ485">
        <v>588.66899999999998</v>
      </c>
      <c r="BR485">
        <v>0.31136799999999998</v>
      </c>
      <c r="BS485">
        <v>0.28884199999999999</v>
      </c>
      <c r="BT485">
        <v>0.01</v>
      </c>
      <c r="BU485">
        <v>7.495406</v>
      </c>
      <c r="BV485">
        <f t="shared" si="7"/>
        <v>5.8057242000000002</v>
      </c>
    </row>
    <row r="486" spans="1:74" customFormat="1" x14ac:dyDescent="0.25">
      <c r="A486" s="40">
        <v>41703</v>
      </c>
      <c r="B486" s="41">
        <v>0.60305505787037039</v>
      </c>
      <c r="C486">
        <v>12.61</v>
      </c>
      <c r="D486">
        <v>3.9E-2</v>
      </c>
      <c r="E486">
        <v>390</v>
      </c>
      <c r="F486">
        <v>681.1</v>
      </c>
      <c r="G486">
        <v>-7.4</v>
      </c>
      <c r="H486">
        <v>900.9</v>
      </c>
      <c r="J486">
        <v>3.4</v>
      </c>
      <c r="K486">
        <v>0.89190000000000003</v>
      </c>
      <c r="L486">
        <v>11.2469</v>
      </c>
      <c r="M486">
        <v>3.4799999999999998E-2</v>
      </c>
      <c r="N486">
        <v>607.46259999999995</v>
      </c>
      <c r="O486">
        <v>0</v>
      </c>
      <c r="P486">
        <v>607.5</v>
      </c>
      <c r="Q486">
        <v>457.9753</v>
      </c>
      <c r="R486">
        <v>0</v>
      </c>
      <c r="S486">
        <v>458</v>
      </c>
      <c r="T486">
        <v>900.87800000000004</v>
      </c>
      <c r="W486">
        <v>0</v>
      </c>
      <c r="X486">
        <v>3.0325000000000002</v>
      </c>
      <c r="Y486">
        <v>12.1</v>
      </c>
      <c r="Z486">
        <v>868</v>
      </c>
      <c r="AA486">
        <v>891</v>
      </c>
      <c r="AB486">
        <v>814</v>
      </c>
      <c r="AC486">
        <v>52</v>
      </c>
      <c r="AD486">
        <v>5.55</v>
      </c>
      <c r="AE486">
        <v>0.13</v>
      </c>
      <c r="AF486">
        <v>993</v>
      </c>
      <c r="AG486">
        <v>-12</v>
      </c>
      <c r="AH486">
        <v>13</v>
      </c>
      <c r="AI486">
        <v>11</v>
      </c>
      <c r="AJ486">
        <v>190</v>
      </c>
      <c r="AK486">
        <v>188.9</v>
      </c>
      <c r="AL486">
        <v>4.9000000000000004</v>
      </c>
      <c r="AM486">
        <v>195</v>
      </c>
      <c r="AN486" t="s">
        <v>155</v>
      </c>
      <c r="AO486">
        <v>1</v>
      </c>
      <c r="AP486" s="42">
        <v>0.81131944444444448</v>
      </c>
      <c r="AQ486">
        <v>47.163764999999998</v>
      </c>
      <c r="AR486">
        <v>-88.490212999999997</v>
      </c>
      <c r="AS486">
        <v>316</v>
      </c>
      <c r="AT486">
        <v>36.9</v>
      </c>
      <c r="AU486">
        <v>11</v>
      </c>
      <c r="AV486">
        <v>9</v>
      </c>
      <c r="AW486" t="s">
        <v>405</v>
      </c>
      <c r="AX486">
        <v>1.6</v>
      </c>
      <c r="AY486">
        <v>2.1</v>
      </c>
      <c r="AZ486">
        <v>2.7</v>
      </c>
      <c r="BA486">
        <v>14.048999999999999</v>
      </c>
      <c r="BB486">
        <v>16.57</v>
      </c>
      <c r="BC486">
        <v>1.18</v>
      </c>
      <c r="BD486">
        <v>12.12</v>
      </c>
      <c r="BE486">
        <v>3003.252</v>
      </c>
      <c r="BF486">
        <v>5.9119999999999999</v>
      </c>
      <c r="BG486">
        <v>16.986999999999998</v>
      </c>
      <c r="BH486">
        <v>0</v>
      </c>
      <c r="BI486">
        <v>16.986999999999998</v>
      </c>
      <c r="BJ486">
        <v>12.807</v>
      </c>
      <c r="BK486">
        <v>0</v>
      </c>
      <c r="BL486">
        <v>12.807</v>
      </c>
      <c r="BM486">
        <v>7.9485000000000001</v>
      </c>
      <c r="BQ486">
        <v>588.78200000000004</v>
      </c>
      <c r="BR486">
        <v>0.30095899999999998</v>
      </c>
      <c r="BS486">
        <v>0.28899999999999998</v>
      </c>
      <c r="BT486">
        <v>1.0919999999999999E-2</v>
      </c>
      <c r="BU486">
        <v>7.2448370000000004</v>
      </c>
      <c r="BV486">
        <f t="shared" si="7"/>
        <v>5.8089000000000004</v>
      </c>
    </row>
    <row r="487" spans="1:74" customFormat="1" x14ac:dyDescent="0.25">
      <c r="A487" s="40">
        <v>41703</v>
      </c>
      <c r="B487" s="41">
        <v>0.60306663194444443</v>
      </c>
      <c r="C487">
        <v>12.62</v>
      </c>
      <c r="D487">
        <v>3.9E-2</v>
      </c>
      <c r="E487">
        <v>390</v>
      </c>
      <c r="F487">
        <v>587.29999999999995</v>
      </c>
      <c r="G487">
        <v>2.5</v>
      </c>
      <c r="H487">
        <v>969.8</v>
      </c>
      <c r="J487">
        <v>3.4</v>
      </c>
      <c r="K487">
        <v>0.89180000000000004</v>
      </c>
      <c r="L487">
        <v>11.254300000000001</v>
      </c>
      <c r="M487">
        <v>3.4799999999999998E-2</v>
      </c>
      <c r="N487">
        <v>523.71519999999998</v>
      </c>
      <c r="O487">
        <v>2.2492999999999999</v>
      </c>
      <c r="P487">
        <v>526</v>
      </c>
      <c r="Q487">
        <v>394.83690000000001</v>
      </c>
      <c r="R487">
        <v>1.6957</v>
      </c>
      <c r="S487">
        <v>396.5</v>
      </c>
      <c r="T487">
        <v>969.8193</v>
      </c>
      <c r="W487">
        <v>0</v>
      </c>
      <c r="X487">
        <v>3.032</v>
      </c>
      <c r="Y487">
        <v>12.1</v>
      </c>
      <c r="Z487">
        <v>869</v>
      </c>
      <c r="AA487">
        <v>891</v>
      </c>
      <c r="AB487">
        <v>812</v>
      </c>
      <c r="AC487">
        <v>52</v>
      </c>
      <c r="AD487">
        <v>5.55</v>
      </c>
      <c r="AE487">
        <v>0.13</v>
      </c>
      <c r="AF487">
        <v>993</v>
      </c>
      <c r="AG487">
        <v>-12</v>
      </c>
      <c r="AH487">
        <v>12.079079</v>
      </c>
      <c r="AI487">
        <v>11</v>
      </c>
      <c r="AJ487">
        <v>190</v>
      </c>
      <c r="AK487">
        <v>189</v>
      </c>
      <c r="AL487">
        <v>5</v>
      </c>
      <c r="AM487">
        <v>195</v>
      </c>
      <c r="AN487" t="s">
        <v>155</v>
      </c>
      <c r="AO487">
        <v>2</v>
      </c>
      <c r="AP487" s="42">
        <v>0.81133101851851841</v>
      </c>
      <c r="AQ487">
        <v>47.163688</v>
      </c>
      <c r="AR487">
        <v>-88.490397000000002</v>
      </c>
      <c r="AS487">
        <v>316.2</v>
      </c>
      <c r="AT487">
        <v>36.4</v>
      </c>
      <c r="AU487">
        <v>11</v>
      </c>
      <c r="AV487">
        <v>10</v>
      </c>
      <c r="AW487" t="s">
        <v>392</v>
      </c>
      <c r="AX487">
        <v>0.9</v>
      </c>
      <c r="AY487">
        <v>1.5</v>
      </c>
      <c r="AZ487">
        <v>1.8</v>
      </c>
      <c r="BA487">
        <v>14.048999999999999</v>
      </c>
      <c r="BB487">
        <v>16.54</v>
      </c>
      <c r="BC487">
        <v>1.18</v>
      </c>
      <c r="BD487">
        <v>12.135999999999999</v>
      </c>
      <c r="BE487">
        <v>3001.4430000000002</v>
      </c>
      <c r="BF487">
        <v>5.9029999999999996</v>
      </c>
      <c r="BG487">
        <v>14.627000000000001</v>
      </c>
      <c r="BH487">
        <v>6.3E-2</v>
      </c>
      <c r="BI487">
        <v>14.689</v>
      </c>
      <c r="BJ487">
        <v>11.026999999999999</v>
      </c>
      <c r="BK487">
        <v>4.7E-2</v>
      </c>
      <c r="BL487">
        <v>11.074999999999999</v>
      </c>
      <c r="BM487">
        <v>8.5459999999999994</v>
      </c>
      <c r="BQ487">
        <v>587.952</v>
      </c>
      <c r="BR487">
        <v>0.33131100000000002</v>
      </c>
      <c r="BS487">
        <v>0.29084199999999999</v>
      </c>
      <c r="BT487">
        <v>1.0999999999999999E-2</v>
      </c>
      <c r="BU487">
        <v>7.975492</v>
      </c>
      <c r="BV487">
        <f t="shared" si="7"/>
        <v>5.8459241999999998</v>
      </c>
    </row>
    <row r="488" spans="1:74" customFormat="1" x14ac:dyDescent="0.25">
      <c r="A488" s="40">
        <v>41703</v>
      </c>
      <c r="B488" s="41">
        <v>0.60307820601851858</v>
      </c>
      <c r="C488">
        <v>12.68</v>
      </c>
      <c r="D488">
        <v>3.9E-2</v>
      </c>
      <c r="E488">
        <v>390</v>
      </c>
      <c r="F488">
        <v>499.9</v>
      </c>
      <c r="G488">
        <v>1.1000000000000001</v>
      </c>
      <c r="H488">
        <v>993.2</v>
      </c>
      <c r="J488">
        <v>3.4</v>
      </c>
      <c r="K488">
        <v>0.89129999999999998</v>
      </c>
      <c r="L488">
        <v>11.3018</v>
      </c>
      <c r="M488">
        <v>3.4799999999999998E-2</v>
      </c>
      <c r="N488">
        <v>445.54989999999998</v>
      </c>
      <c r="O488">
        <v>0.99270000000000003</v>
      </c>
      <c r="P488">
        <v>446.5</v>
      </c>
      <c r="Q488">
        <v>335.90679999999998</v>
      </c>
      <c r="R488">
        <v>0.74839999999999995</v>
      </c>
      <c r="S488">
        <v>336.7</v>
      </c>
      <c r="T488">
        <v>993.2</v>
      </c>
      <c r="W488">
        <v>0</v>
      </c>
      <c r="X488">
        <v>3.0305</v>
      </c>
      <c r="Y488">
        <v>12.1</v>
      </c>
      <c r="Z488">
        <v>868</v>
      </c>
      <c r="AA488">
        <v>891</v>
      </c>
      <c r="AB488">
        <v>811</v>
      </c>
      <c r="AC488">
        <v>52</v>
      </c>
      <c r="AD488">
        <v>5.55</v>
      </c>
      <c r="AE488">
        <v>0.13</v>
      </c>
      <c r="AF488">
        <v>993</v>
      </c>
      <c r="AG488">
        <v>-12</v>
      </c>
      <c r="AH488">
        <v>12</v>
      </c>
      <c r="AI488">
        <v>11</v>
      </c>
      <c r="AJ488">
        <v>190</v>
      </c>
      <c r="AK488">
        <v>189</v>
      </c>
      <c r="AL488">
        <v>5.0999999999999996</v>
      </c>
      <c r="AM488">
        <v>195</v>
      </c>
      <c r="AN488" t="s">
        <v>155</v>
      </c>
      <c r="AO488">
        <v>2</v>
      </c>
      <c r="AP488" s="42">
        <v>0.81134259259259256</v>
      </c>
      <c r="AQ488">
        <v>47.163634999999999</v>
      </c>
      <c r="AR488">
        <v>-88.490601999999996</v>
      </c>
      <c r="AS488">
        <v>316.3</v>
      </c>
      <c r="AT488">
        <v>36.9</v>
      </c>
      <c r="AU488">
        <v>11</v>
      </c>
      <c r="AV488">
        <v>10</v>
      </c>
      <c r="AW488" t="s">
        <v>392</v>
      </c>
      <c r="AX488">
        <v>0.9</v>
      </c>
      <c r="AY488">
        <v>1.6</v>
      </c>
      <c r="AZ488">
        <v>1.8</v>
      </c>
      <c r="BA488">
        <v>14.048999999999999</v>
      </c>
      <c r="BB488">
        <v>16.47</v>
      </c>
      <c r="BC488">
        <v>1.17</v>
      </c>
      <c r="BD488">
        <v>12.194000000000001</v>
      </c>
      <c r="BE488">
        <v>3000.9340000000002</v>
      </c>
      <c r="BF488">
        <v>5.875</v>
      </c>
      <c r="BG488">
        <v>12.388999999999999</v>
      </c>
      <c r="BH488">
        <v>2.8000000000000001E-2</v>
      </c>
      <c r="BI488">
        <v>12.417</v>
      </c>
      <c r="BJ488">
        <v>9.34</v>
      </c>
      <c r="BK488">
        <v>2.1000000000000001E-2</v>
      </c>
      <c r="BL488">
        <v>9.3610000000000007</v>
      </c>
      <c r="BM488">
        <v>8.7138000000000009</v>
      </c>
      <c r="BQ488">
        <v>585.07899999999995</v>
      </c>
      <c r="BR488">
        <v>0.32939499999999999</v>
      </c>
      <c r="BS488">
        <v>0.29099999999999998</v>
      </c>
      <c r="BT488">
        <v>1.1920999999999999E-2</v>
      </c>
      <c r="BU488">
        <v>7.9293620000000002</v>
      </c>
      <c r="BV488">
        <f t="shared" si="7"/>
        <v>5.8491</v>
      </c>
    </row>
    <row r="489" spans="1:74" customFormat="1" x14ac:dyDescent="0.25">
      <c r="A489" s="40">
        <v>41703</v>
      </c>
      <c r="B489" s="41">
        <v>0.60308978009259262</v>
      </c>
      <c r="C489">
        <v>12.68</v>
      </c>
      <c r="D489">
        <v>3.9E-2</v>
      </c>
      <c r="E489">
        <v>390</v>
      </c>
      <c r="F489">
        <v>482.9</v>
      </c>
      <c r="G489">
        <v>-0.7</v>
      </c>
      <c r="H489">
        <v>1036.7</v>
      </c>
      <c r="J489">
        <v>3.4</v>
      </c>
      <c r="K489">
        <v>0.89129999999999998</v>
      </c>
      <c r="L489">
        <v>11.3017</v>
      </c>
      <c r="M489">
        <v>3.4799999999999998E-2</v>
      </c>
      <c r="N489">
        <v>430.37880000000001</v>
      </c>
      <c r="O489">
        <v>0</v>
      </c>
      <c r="P489">
        <v>430.4</v>
      </c>
      <c r="Q489">
        <v>324.46910000000003</v>
      </c>
      <c r="R489">
        <v>0</v>
      </c>
      <c r="S489">
        <v>324.5</v>
      </c>
      <c r="T489">
        <v>1036.6729</v>
      </c>
      <c r="W489">
        <v>0</v>
      </c>
      <c r="X489">
        <v>3.0304000000000002</v>
      </c>
      <c r="Y489">
        <v>12.1</v>
      </c>
      <c r="Z489">
        <v>868</v>
      </c>
      <c r="AA489">
        <v>891</v>
      </c>
      <c r="AB489">
        <v>812</v>
      </c>
      <c r="AC489">
        <v>52</v>
      </c>
      <c r="AD489">
        <v>5.55</v>
      </c>
      <c r="AE489">
        <v>0.13</v>
      </c>
      <c r="AF489">
        <v>993</v>
      </c>
      <c r="AG489">
        <v>-12</v>
      </c>
      <c r="AH489">
        <v>12</v>
      </c>
      <c r="AI489">
        <v>11</v>
      </c>
      <c r="AJ489">
        <v>190</v>
      </c>
      <c r="AK489">
        <v>189.9</v>
      </c>
      <c r="AL489">
        <v>5.2</v>
      </c>
      <c r="AM489">
        <v>195</v>
      </c>
      <c r="AN489" t="s">
        <v>155</v>
      </c>
      <c r="AO489">
        <v>2</v>
      </c>
      <c r="AP489" s="42">
        <v>0.81134259259259256</v>
      </c>
      <c r="AQ489">
        <v>47.163600000000002</v>
      </c>
      <c r="AR489">
        <v>-88.490807000000004</v>
      </c>
      <c r="AS489">
        <v>316.5</v>
      </c>
      <c r="AT489">
        <v>35.700000000000003</v>
      </c>
      <c r="AU489">
        <v>11</v>
      </c>
      <c r="AV489">
        <v>10</v>
      </c>
      <c r="AW489" t="s">
        <v>392</v>
      </c>
      <c r="AX489">
        <v>0.9</v>
      </c>
      <c r="AY489">
        <v>1.6</v>
      </c>
      <c r="AZ489">
        <v>1.8</v>
      </c>
      <c r="BA489">
        <v>14.048999999999999</v>
      </c>
      <c r="BB489">
        <v>16.46</v>
      </c>
      <c r="BC489">
        <v>1.17</v>
      </c>
      <c r="BD489">
        <v>12.196</v>
      </c>
      <c r="BE489">
        <v>2999.7890000000002</v>
      </c>
      <c r="BF489">
        <v>5.8719999999999999</v>
      </c>
      <c r="BG489">
        <v>11.962999999999999</v>
      </c>
      <c r="BH489">
        <v>0</v>
      </c>
      <c r="BI489">
        <v>11.962999999999999</v>
      </c>
      <c r="BJ489">
        <v>9.0190000000000001</v>
      </c>
      <c r="BK489">
        <v>0</v>
      </c>
      <c r="BL489">
        <v>9.0190000000000001</v>
      </c>
      <c r="BM489">
        <v>9.0917999999999992</v>
      </c>
      <c r="BQ489">
        <v>584.85599999999999</v>
      </c>
      <c r="BR489">
        <v>0.35478799999999999</v>
      </c>
      <c r="BS489">
        <v>0.294684</v>
      </c>
      <c r="BT489">
        <v>1.2E-2</v>
      </c>
      <c r="BU489">
        <v>8.5406340000000007</v>
      </c>
      <c r="BV489">
        <f t="shared" si="7"/>
        <v>5.9231484000000005</v>
      </c>
    </row>
    <row r="490" spans="1:74" customFormat="1" x14ac:dyDescent="0.25">
      <c r="A490" s="40">
        <v>41703</v>
      </c>
      <c r="B490" s="41">
        <v>0.60310135416666666</v>
      </c>
      <c r="C490">
        <v>12.584</v>
      </c>
      <c r="D490">
        <v>3.9100000000000003E-2</v>
      </c>
      <c r="E490">
        <v>390.770465</v>
      </c>
      <c r="F490">
        <v>479</v>
      </c>
      <c r="G490">
        <v>2.2000000000000002</v>
      </c>
      <c r="H490">
        <v>1058.9000000000001</v>
      </c>
      <c r="J490">
        <v>3.4</v>
      </c>
      <c r="K490">
        <v>0.89219999999999999</v>
      </c>
      <c r="L490">
        <v>11.226599999999999</v>
      </c>
      <c r="M490">
        <v>3.49E-2</v>
      </c>
      <c r="N490">
        <v>427.3467</v>
      </c>
      <c r="O490">
        <v>1.9354</v>
      </c>
      <c r="P490">
        <v>429.3</v>
      </c>
      <c r="Q490">
        <v>322.1832</v>
      </c>
      <c r="R490">
        <v>1.4591000000000001</v>
      </c>
      <c r="S490">
        <v>323.60000000000002</v>
      </c>
      <c r="T490">
        <v>1058.9372000000001</v>
      </c>
      <c r="W490">
        <v>0</v>
      </c>
      <c r="X490">
        <v>3.0333999999999999</v>
      </c>
      <c r="Y490">
        <v>12.2</v>
      </c>
      <c r="Z490">
        <v>867</v>
      </c>
      <c r="AA490">
        <v>892</v>
      </c>
      <c r="AB490">
        <v>810</v>
      </c>
      <c r="AC490">
        <v>52</v>
      </c>
      <c r="AD490">
        <v>5.55</v>
      </c>
      <c r="AE490">
        <v>0.13</v>
      </c>
      <c r="AF490">
        <v>993</v>
      </c>
      <c r="AG490">
        <v>-12</v>
      </c>
      <c r="AH490">
        <v>12.920999999999999</v>
      </c>
      <c r="AI490">
        <v>11</v>
      </c>
      <c r="AJ490">
        <v>190.9</v>
      </c>
      <c r="AK490">
        <v>190</v>
      </c>
      <c r="AL490">
        <v>5.6</v>
      </c>
      <c r="AM490">
        <v>195</v>
      </c>
      <c r="AN490" t="s">
        <v>155</v>
      </c>
      <c r="AO490">
        <v>2</v>
      </c>
      <c r="AP490" s="42">
        <v>0.81136574074074075</v>
      </c>
      <c r="AQ490">
        <v>47.163561999999999</v>
      </c>
      <c r="AR490">
        <v>-88.491006999999996</v>
      </c>
      <c r="AS490">
        <v>317.3</v>
      </c>
      <c r="AT490">
        <v>35.4</v>
      </c>
      <c r="AU490">
        <v>11</v>
      </c>
      <c r="AV490">
        <v>10</v>
      </c>
      <c r="AW490" t="s">
        <v>392</v>
      </c>
      <c r="AX490">
        <v>1.1000000000000001</v>
      </c>
      <c r="AY490">
        <v>2.1</v>
      </c>
      <c r="AZ490">
        <v>2.2999999999999998</v>
      </c>
      <c r="BA490">
        <v>14.048999999999999</v>
      </c>
      <c r="BB490">
        <v>16.579999999999998</v>
      </c>
      <c r="BC490">
        <v>1.18</v>
      </c>
      <c r="BD490">
        <v>12.087</v>
      </c>
      <c r="BE490">
        <v>2998.9989999999998</v>
      </c>
      <c r="BF490">
        <v>5.9269999999999996</v>
      </c>
      <c r="BG490">
        <v>11.955</v>
      </c>
      <c r="BH490">
        <v>5.3999999999999999E-2</v>
      </c>
      <c r="BI490">
        <v>12.009</v>
      </c>
      <c r="BJ490">
        <v>9.0129999999999999</v>
      </c>
      <c r="BK490">
        <v>4.1000000000000002E-2</v>
      </c>
      <c r="BL490">
        <v>9.0540000000000003</v>
      </c>
      <c r="BM490">
        <v>9.3468</v>
      </c>
      <c r="BQ490">
        <v>589.18200000000002</v>
      </c>
      <c r="BR490">
        <v>0.379104</v>
      </c>
      <c r="BS490">
        <v>0.29684199999999999</v>
      </c>
      <c r="BT490">
        <v>1.2E-2</v>
      </c>
      <c r="BU490">
        <v>9.1259809999999995</v>
      </c>
      <c r="BV490">
        <f t="shared" si="7"/>
        <v>5.9665242000000003</v>
      </c>
    </row>
    <row r="491" spans="1:74" customFormat="1" x14ac:dyDescent="0.25">
      <c r="A491" s="40">
        <v>41703</v>
      </c>
      <c r="B491" s="41">
        <v>0.6031129282407407</v>
      </c>
      <c r="C491">
        <v>12.564</v>
      </c>
      <c r="D491">
        <v>4.3900000000000002E-2</v>
      </c>
      <c r="E491">
        <v>438.92455899999999</v>
      </c>
      <c r="F491">
        <v>480</v>
      </c>
      <c r="G491">
        <v>1.3</v>
      </c>
      <c r="H491">
        <v>1038.2</v>
      </c>
      <c r="J491">
        <v>3.4</v>
      </c>
      <c r="K491">
        <v>0.89239999999999997</v>
      </c>
      <c r="L491">
        <v>11.212</v>
      </c>
      <c r="M491">
        <v>3.9199999999999999E-2</v>
      </c>
      <c r="N491">
        <v>428.3313</v>
      </c>
      <c r="O491">
        <v>1.1889000000000001</v>
      </c>
      <c r="P491">
        <v>429.5</v>
      </c>
      <c r="Q491">
        <v>322.9255</v>
      </c>
      <c r="R491">
        <v>0.89629999999999999</v>
      </c>
      <c r="S491">
        <v>323.8</v>
      </c>
      <c r="T491">
        <v>1038.1511</v>
      </c>
      <c r="W491">
        <v>0</v>
      </c>
      <c r="X491">
        <v>3.0339999999999998</v>
      </c>
      <c r="Y491">
        <v>12.1</v>
      </c>
      <c r="Z491">
        <v>868</v>
      </c>
      <c r="AA491">
        <v>891</v>
      </c>
      <c r="AB491">
        <v>811</v>
      </c>
      <c r="AC491">
        <v>52</v>
      </c>
      <c r="AD491">
        <v>5.55</v>
      </c>
      <c r="AE491">
        <v>0.13</v>
      </c>
      <c r="AF491">
        <v>993</v>
      </c>
      <c r="AG491">
        <v>-12</v>
      </c>
      <c r="AH491">
        <v>12.079000000000001</v>
      </c>
      <c r="AI491">
        <v>11.920999999999999</v>
      </c>
      <c r="AJ491">
        <v>190.1</v>
      </c>
      <c r="AK491">
        <v>190</v>
      </c>
      <c r="AL491">
        <v>5.8</v>
      </c>
      <c r="AM491">
        <v>195</v>
      </c>
      <c r="AN491" t="s">
        <v>155</v>
      </c>
      <c r="AO491">
        <v>2</v>
      </c>
      <c r="AP491" s="42">
        <v>0.81137731481481479</v>
      </c>
      <c r="AQ491">
        <v>47.163522</v>
      </c>
      <c r="AR491">
        <v>-88.491212000000004</v>
      </c>
      <c r="AS491">
        <v>317.5</v>
      </c>
      <c r="AT491">
        <v>35.799999999999997</v>
      </c>
      <c r="AU491">
        <v>11</v>
      </c>
      <c r="AV491">
        <v>10</v>
      </c>
      <c r="AW491" t="s">
        <v>392</v>
      </c>
      <c r="AX491">
        <v>1</v>
      </c>
      <c r="AY491">
        <v>1.6</v>
      </c>
      <c r="AZ491">
        <v>1.9</v>
      </c>
      <c r="BA491">
        <v>14.048999999999999</v>
      </c>
      <c r="BB491">
        <v>16.600000000000001</v>
      </c>
      <c r="BC491">
        <v>1.18</v>
      </c>
      <c r="BD491">
        <v>12.061999999999999</v>
      </c>
      <c r="BE491">
        <v>2998.3739999999998</v>
      </c>
      <c r="BF491">
        <v>6.6669999999999998</v>
      </c>
      <c r="BG491">
        <v>11.996</v>
      </c>
      <c r="BH491">
        <v>3.3000000000000002E-2</v>
      </c>
      <c r="BI491">
        <v>12.029</v>
      </c>
      <c r="BJ491">
        <v>9.0440000000000005</v>
      </c>
      <c r="BK491">
        <v>2.5000000000000001E-2</v>
      </c>
      <c r="BL491">
        <v>9.0690000000000008</v>
      </c>
      <c r="BM491">
        <v>9.1732999999999993</v>
      </c>
      <c r="BQ491">
        <v>589.95899999999995</v>
      </c>
      <c r="BR491">
        <v>0.37179000000000001</v>
      </c>
      <c r="BS491">
        <v>0.29515799999999998</v>
      </c>
      <c r="BT491">
        <v>1.2E-2</v>
      </c>
      <c r="BU491">
        <v>8.9499150000000007</v>
      </c>
      <c r="BV491">
        <f t="shared" si="7"/>
        <v>5.9326758000000002</v>
      </c>
    </row>
    <row r="492" spans="1:74" customFormat="1" x14ac:dyDescent="0.25">
      <c r="A492" s="40">
        <v>41703</v>
      </c>
      <c r="B492" s="41">
        <v>0.60312450231481485</v>
      </c>
      <c r="C492">
        <v>12.59</v>
      </c>
      <c r="D492">
        <v>5.3999999999999999E-2</v>
      </c>
      <c r="E492">
        <v>539.68385999999998</v>
      </c>
      <c r="F492">
        <v>485.8</v>
      </c>
      <c r="G492">
        <v>1.2</v>
      </c>
      <c r="H492">
        <v>1138.8</v>
      </c>
      <c r="J492">
        <v>3.4</v>
      </c>
      <c r="K492">
        <v>0.89190000000000003</v>
      </c>
      <c r="L492">
        <v>11.228300000000001</v>
      </c>
      <c r="M492">
        <v>4.8099999999999997E-2</v>
      </c>
      <c r="N492">
        <v>433.30450000000002</v>
      </c>
      <c r="O492">
        <v>1.0570999999999999</v>
      </c>
      <c r="P492">
        <v>434.4</v>
      </c>
      <c r="Q492">
        <v>326.67489999999998</v>
      </c>
      <c r="R492">
        <v>0.79700000000000004</v>
      </c>
      <c r="S492">
        <v>327.5</v>
      </c>
      <c r="T492">
        <v>1138.7815000000001</v>
      </c>
      <c r="W492">
        <v>0</v>
      </c>
      <c r="X492">
        <v>3.0323000000000002</v>
      </c>
      <c r="Y492">
        <v>12.1</v>
      </c>
      <c r="Z492">
        <v>870</v>
      </c>
      <c r="AA492">
        <v>891</v>
      </c>
      <c r="AB492">
        <v>810</v>
      </c>
      <c r="AC492">
        <v>52</v>
      </c>
      <c r="AD492">
        <v>5.55</v>
      </c>
      <c r="AE492">
        <v>0.13</v>
      </c>
      <c r="AF492">
        <v>993</v>
      </c>
      <c r="AG492">
        <v>-12</v>
      </c>
      <c r="AH492">
        <v>12</v>
      </c>
      <c r="AI492">
        <v>12</v>
      </c>
      <c r="AJ492">
        <v>190</v>
      </c>
      <c r="AK492">
        <v>190</v>
      </c>
      <c r="AL492">
        <v>5.4</v>
      </c>
      <c r="AM492">
        <v>195</v>
      </c>
      <c r="AN492" t="s">
        <v>155</v>
      </c>
      <c r="AO492">
        <v>2</v>
      </c>
      <c r="AP492" s="42">
        <v>0.81138888888888883</v>
      </c>
      <c r="AQ492">
        <v>47.163474999999998</v>
      </c>
      <c r="AR492">
        <v>-88.491405</v>
      </c>
      <c r="AS492">
        <v>317.60000000000002</v>
      </c>
      <c r="AT492">
        <v>35.200000000000003</v>
      </c>
      <c r="AU492">
        <v>11</v>
      </c>
      <c r="AV492">
        <v>10</v>
      </c>
      <c r="AW492" t="s">
        <v>392</v>
      </c>
      <c r="AX492">
        <v>1.2</v>
      </c>
      <c r="AY492">
        <v>1</v>
      </c>
      <c r="AZ492">
        <v>2</v>
      </c>
      <c r="BA492">
        <v>14.048999999999999</v>
      </c>
      <c r="BB492">
        <v>16.54</v>
      </c>
      <c r="BC492">
        <v>1.18</v>
      </c>
      <c r="BD492">
        <v>12.125</v>
      </c>
      <c r="BE492">
        <v>2993.3870000000002</v>
      </c>
      <c r="BF492">
        <v>8.1669999999999998</v>
      </c>
      <c r="BG492">
        <v>12.097</v>
      </c>
      <c r="BH492">
        <v>0.03</v>
      </c>
      <c r="BI492">
        <v>12.127000000000001</v>
      </c>
      <c r="BJ492">
        <v>9.1199999999999992</v>
      </c>
      <c r="BK492">
        <v>2.1999999999999999E-2</v>
      </c>
      <c r="BL492">
        <v>9.1419999999999995</v>
      </c>
      <c r="BM492">
        <v>10.0312</v>
      </c>
      <c r="BQ492">
        <v>587.79200000000003</v>
      </c>
      <c r="BR492">
        <v>0.40415600000000002</v>
      </c>
      <c r="BS492">
        <v>0.29499999999999998</v>
      </c>
      <c r="BT492">
        <v>1.2921E-2</v>
      </c>
      <c r="BU492">
        <v>9.7290460000000003</v>
      </c>
      <c r="BV492">
        <f t="shared" si="7"/>
        <v>5.9295</v>
      </c>
    </row>
    <row r="493" spans="1:74" customFormat="1" x14ac:dyDescent="0.25">
      <c r="A493" s="40">
        <v>41703</v>
      </c>
      <c r="B493" s="41">
        <v>0.60313607638888889</v>
      </c>
      <c r="C493">
        <v>12.625999999999999</v>
      </c>
      <c r="D493">
        <v>8.7599999999999997E-2</v>
      </c>
      <c r="E493">
        <v>875.724198</v>
      </c>
      <c r="F493">
        <v>486.5</v>
      </c>
      <c r="G493">
        <v>1.2</v>
      </c>
      <c r="H493">
        <v>1187.0999999999999</v>
      </c>
      <c r="J493">
        <v>3.4</v>
      </c>
      <c r="K493">
        <v>0.8911</v>
      </c>
      <c r="L493">
        <v>11.2508</v>
      </c>
      <c r="M493">
        <v>7.8E-2</v>
      </c>
      <c r="N493">
        <v>433.52170000000001</v>
      </c>
      <c r="O493">
        <v>1.0692999999999999</v>
      </c>
      <c r="P493">
        <v>434.6</v>
      </c>
      <c r="Q493">
        <v>326.83859999999999</v>
      </c>
      <c r="R493">
        <v>0.80620000000000003</v>
      </c>
      <c r="S493">
        <v>327.60000000000002</v>
      </c>
      <c r="T493">
        <v>1187.1386</v>
      </c>
      <c r="W493">
        <v>0</v>
      </c>
      <c r="X493">
        <v>3.0297000000000001</v>
      </c>
      <c r="Y493">
        <v>12.1</v>
      </c>
      <c r="Z493">
        <v>870</v>
      </c>
      <c r="AA493">
        <v>891</v>
      </c>
      <c r="AB493">
        <v>813</v>
      </c>
      <c r="AC493">
        <v>52</v>
      </c>
      <c r="AD493">
        <v>5.55</v>
      </c>
      <c r="AE493">
        <v>0.13</v>
      </c>
      <c r="AF493">
        <v>993</v>
      </c>
      <c r="AG493">
        <v>-12</v>
      </c>
      <c r="AH493">
        <v>12.920999999999999</v>
      </c>
      <c r="AI493">
        <v>12</v>
      </c>
      <c r="AJ493">
        <v>190</v>
      </c>
      <c r="AK493">
        <v>190</v>
      </c>
      <c r="AL493">
        <v>4.9000000000000004</v>
      </c>
      <c r="AM493">
        <v>195</v>
      </c>
      <c r="AN493" t="s">
        <v>155</v>
      </c>
      <c r="AO493">
        <v>2</v>
      </c>
      <c r="AP493" s="42">
        <v>0.81140046296296298</v>
      </c>
      <c r="AQ493">
        <v>47.163412000000001</v>
      </c>
      <c r="AR493">
        <v>-88.491595000000004</v>
      </c>
      <c r="AS493">
        <v>318</v>
      </c>
      <c r="AT493">
        <v>35.700000000000003</v>
      </c>
      <c r="AU493">
        <v>11</v>
      </c>
      <c r="AV493">
        <v>10</v>
      </c>
      <c r="AW493" t="s">
        <v>392</v>
      </c>
      <c r="AX493">
        <v>0.9</v>
      </c>
      <c r="AY493">
        <v>1.1000000000000001</v>
      </c>
      <c r="AZ493">
        <v>2</v>
      </c>
      <c r="BA493">
        <v>14.048999999999999</v>
      </c>
      <c r="BB493">
        <v>16.440000000000001</v>
      </c>
      <c r="BC493">
        <v>1.17</v>
      </c>
      <c r="BD493">
        <v>12.224</v>
      </c>
      <c r="BE493">
        <v>2984.335</v>
      </c>
      <c r="BF493">
        <v>13.173999999999999</v>
      </c>
      <c r="BG493">
        <v>12.042</v>
      </c>
      <c r="BH493">
        <v>0.03</v>
      </c>
      <c r="BI493">
        <v>12.071999999999999</v>
      </c>
      <c r="BJ493">
        <v>9.0790000000000006</v>
      </c>
      <c r="BK493">
        <v>2.1999999999999999E-2</v>
      </c>
      <c r="BL493">
        <v>9.1010000000000009</v>
      </c>
      <c r="BM493">
        <v>10.4047</v>
      </c>
      <c r="BQ493">
        <v>584.32799999999997</v>
      </c>
      <c r="BR493">
        <v>0.43278800000000001</v>
      </c>
      <c r="BS493">
        <v>0.29499999999999998</v>
      </c>
      <c r="BT493">
        <v>1.2999999999999999E-2</v>
      </c>
      <c r="BU493">
        <v>10.418290000000001</v>
      </c>
      <c r="BV493">
        <f t="shared" si="7"/>
        <v>5.9295</v>
      </c>
    </row>
    <row r="494" spans="1:74" customFormat="1" x14ac:dyDescent="0.25">
      <c r="A494" s="40">
        <v>41703</v>
      </c>
      <c r="B494" s="41">
        <v>0.60314765046296293</v>
      </c>
      <c r="C494">
        <v>12.891</v>
      </c>
      <c r="D494">
        <v>0.1376</v>
      </c>
      <c r="E494">
        <v>1376.335204</v>
      </c>
      <c r="F494">
        <v>500.5</v>
      </c>
      <c r="G494">
        <v>1.2</v>
      </c>
      <c r="H494">
        <v>1405.8</v>
      </c>
      <c r="J494">
        <v>3.4</v>
      </c>
      <c r="K494">
        <v>0.88849999999999996</v>
      </c>
      <c r="L494">
        <v>11.452999999999999</v>
      </c>
      <c r="M494">
        <v>0.12230000000000001</v>
      </c>
      <c r="N494">
        <v>444.66860000000003</v>
      </c>
      <c r="O494">
        <v>1.0662</v>
      </c>
      <c r="P494">
        <v>445.7</v>
      </c>
      <c r="Q494">
        <v>335.24239999999998</v>
      </c>
      <c r="R494">
        <v>0.80379999999999996</v>
      </c>
      <c r="S494">
        <v>336</v>
      </c>
      <c r="T494">
        <v>1405.8051</v>
      </c>
      <c r="W494">
        <v>0</v>
      </c>
      <c r="X494">
        <v>3.0207999999999999</v>
      </c>
      <c r="Y494">
        <v>12.1</v>
      </c>
      <c r="Z494">
        <v>869</v>
      </c>
      <c r="AA494">
        <v>891</v>
      </c>
      <c r="AB494">
        <v>813</v>
      </c>
      <c r="AC494">
        <v>52</v>
      </c>
      <c r="AD494">
        <v>5.55</v>
      </c>
      <c r="AE494">
        <v>0.13</v>
      </c>
      <c r="AF494">
        <v>993</v>
      </c>
      <c r="AG494">
        <v>-12</v>
      </c>
      <c r="AH494">
        <v>12.079000000000001</v>
      </c>
      <c r="AI494">
        <v>12</v>
      </c>
      <c r="AJ494">
        <v>190</v>
      </c>
      <c r="AK494">
        <v>190</v>
      </c>
      <c r="AL494">
        <v>5.4</v>
      </c>
      <c r="AM494">
        <v>195</v>
      </c>
      <c r="AN494" t="s">
        <v>155</v>
      </c>
      <c r="AO494">
        <v>2</v>
      </c>
      <c r="AP494" s="42">
        <v>0.81141203703703713</v>
      </c>
      <c r="AQ494">
        <v>47.163350000000001</v>
      </c>
      <c r="AR494">
        <v>-88.491784999999993</v>
      </c>
      <c r="AS494">
        <v>318.2</v>
      </c>
      <c r="AT494">
        <v>35.700000000000003</v>
      </c>
      <c r="AU494">
        <v>11</v>
      </c>
      <c r="AV494">
        <v>10</v>
      </c>
      <c r="AW494" t="s">
        <v>392</v>
      </c>
      <c r="AX494">
        <v>0.9</v>
      </c>
      <c r="AY494">
        <v>1.1000000000000001</v>
      </c>
      <c r="AZ494">
        <v>2</v>
      </c>
      <c r="BA494">
        <v>14.048999999999999</v>
      </c>
      <c r="BB494">
        <v>16.03</v>
      </c>
      <c r="BC494">
        <v>1.1399999999999999</v>
      </c>
      <c r="BD494">
        <v>12.552</v>
      </c>
      <c r="BE494">
        <v>2968.154</v>
      </c>
      <c r="BF494">
        <v>20.170000000000002</v>
      </c>
      <c r="BG494">
        <v>12.068</v>
      </c>
      <c r="BH494">
        <v>2.9000000000000001E-2</v>
      </c>
      <c r="BI494">
        <v>12.097</v>
      </c>
      <c r="BJ494">
        <v>9.0980000000000008</v>
      </c>
      <c r="BK494">
        <v>2.1999999999999999E-2</v>
      </c>
      <c r="BL494">
        <v>9.1199999999999992</v>
      </c>
      <c r="BM494">
        <v>12.038</v>
      </c>
      <c r="BQ494">
        <v>569.23099999999999</v>
      </c>
      <c r="BR494">
        <v>0.60630600000000001</v>
      </c>
      <c r="BS494">
        <v>0.29315799999999997</v>
      </c>
      <c r="BT494">
        <v>1.2078999999999999E-2</v>
      </c>
      <c r="BU494">
        <v>14.595302</v>
      </c>
      <c r="BV494">
        <f t="shared" si="7"/>
        <v>5.8924757999999997</v>
      </c>
    </row>
    <row r="495" spans="1:74" customFormat="1" x14ac:dyDescent="0.25">
      <c r="A495" s="40">
        <v>41703</v>
      </c>
      <c r="B495" s="41">
        <v>0.60315922453703708</v>
      </c>
      <c r="C495">
        <v>13.228</v>
      </c>
      <c r="D495">
        <v>0.18870000000000001</v>
      </c>
      <c r="E495">
        <v>1886.535163</v>
      </c>
      <c r="F495">
        <v>521.70000000000005</v>
      </c>
      <c r="G495">
        <v>-2.2000000000000002</v>
      </c>
      <c r="H495">
        <v>1864.9</v>
      </c>
      <c r="J495">
        <v>3.4</v>
      </c>
      <c r="K495">
        <v>0.88490000000000002</v>
      </c>
      <c r="L495">
        <v>11.7058</v>
      </c>
      <c r="M495">
        <v>0.16689999999999999</v>
      </c>
      <c r="N495">
        <v>461.65089999999998</v>
      </c>
      <c r="O495">
        <v>0</v>
      </c>
      <c r="P495">
        <v>461.7</v>
      </c>
      <c r="Q495">
        <v>348.04559999999998</v>
      </c>
      <c r="R495">
        <v>0</v>
      </c>
      <c r="S495">
        <v>348</v>
      </c>
      <c r="T495">
        <v>1864.86</v>
      </c>
      <c r="W495">
        <v>0</v>
      </c>
      <c r="X495">
        <v>3.0087000000000002</v>
      </c>
      <c r="Y495">
        <v>12.2</v>
      </c>
      <c r="Z495">
        <v>868</v>
      </c>
      <c r="AA495">
        <v>892</v>
      </c>
      <c r="AB495">
        <v>813</v>
      </c>
      <c r="AC495">
        <v>52</v>
      </c>
      <c r="AD495">
        <v>5.55</v>
      </c>
      <c r="AE495">
        <v>0.13</v>
      </c>
      <c r="AF495">
        <v>993</v>
      </c>
      <c r="AG495">
        <v>-12</v>
      </c>
      <c r="AH495">
        <v>12</v>
      </c>
      <c r="AI495">
        <v>12</v>
      </c>
      <c r="AJ495">
        <v>190</v>
      </c>
      <c r="AK495">
        <v>190</v>
      </c>
      <c r="AL495">
        <v>5.2</v>
      </c>
      <c r="AM495">
        <v>195</v>
      </c>
      <c r="AN495" t="s">
        <v>155</v>
      </c>
      <c r="AO495">
        <v>2</v>
      </c>
      <c r="AP495" s="42">
        <v>0.81142361111111105</v>
      </c>
      <c r="AQ495">
        <v>47.163232999999998</v>
      </c>
      <c r="AR495">
        <v>-88.491933000000003</v>
      </c>
      <c r="AS495">
        <v>318.3</v>
      </c>
      <c r="AT495">
        <v>36.4</v>
      </c>
      <c r="AU495">
        <v>11</v>
      </c>
      <c r="AV495">
        <v>10</v>
      </c>
      <c r="AW495" t="s">
        <v>392</v>
      </c>
      <c r="AX495">
        <v>0.9</v>
      </c>
      <c r="AY495">
        <v>1.3</v>
      </c>
      <c r="AZ495">
        <v>2.1</v>
      </c>
      <c r="BA495">
        <v>14.048999999999999</v>
      </c>
      <c r="BB495">
        <v>15.53</v>
      </c>
      <c r="BC495">
        <v>1.1100000000000001</v>
      </c>
      <c r="BD495">
        <v>13.007</v>
      </c>
      <c r="BE495">
        <v>2947.0030000000002</v>
      </c>
      <c r="BF495">
        <v>26.748999999999999</v>
      </c>
      <c r="BG495">
        <v>12.170999999999999</v>
      </c>
      <c r="BH495">
        <v>0</v>
      </c>
      <c r="BI495">
        <v>12.170999999999999</v>
      </c>
      <c r="BJ495">
        <v>9.1760000000000002</v>
      </c>
      <c r="BK495">
        <v>0</v>
      </c>
      <c r="BL495">
        <v>9.1760000000000002</v>
      </c>
      <c r="BM495">
        <v>15.512700000000001</v>
      </c>
      <c r="BQ495">
        <v>550.745</v>
      </c>
      <c r="BR495">
        <v>0.56389800000000001</v>
      </c>
      <c r="BS495">
        <v>0.29299999999999998</v>
      </c>
      <c r="BT495">
        <v>1.2E-2</v>
      </c>
      <c r="BU495">
        <v>13.574434999999999</v>
      </c>
      <c r="BV495">
        <f t="shared" si="7"/>
        <v>5.8893000000000004</v>
      </c>
    </row>
    <row r="496" spans="1:74" customFormat="1" x14ac:dyDescent="0.25">
      <c r="A496" s="40">
        <v>41703</v>
      </c>
      <c r="B496" s="41">
        <v>0.60317079861111111</v>
      </c>
      <c r="C496">
        <v>13.551</v>
      </c>
      <c r="D496">
        <v>0.24610000000000001</v>
      </c>
      <c r="E496">
        <v>2460.890688</v>
      </c>
      <c r="F496">
        <v>631.29999999999995</v>
      </c>
      <c r="G496">
        <v>-2.4</v>
      </c>
      <c r="H496">
        <v>2174.1999999999998</v>
      </c>
      <c r="J496">
        <v>3.4</v>
      </c>
      <c r="K496">
        <v>0.88160000000000005</v>
      </c>
      <c r="L496">
        <v>11.9475</v>
      </c>
      <c r="M496">
        <v>0.217</v>
      </c>
      <c r="N496">
        <v>556.57690000000002</v>
      </c>
      <c r="O496">
        <v>0</v>
      </c>
      <c r="P496">
        <v>556.6</v>
      </c>
      <c r="Q496">
        <v>419.61180000000002</v>
      </c>
      <c r="R496">
        <v>0</v>
      </c>
      <c r="S496">
        <v>419.6</v>
      </c>
      <c r="T496">
        <v>2174.2435</v>
      </c>
      <c r="W496">
        <v>0</v>
      </c>
      <c r="X496">
        <v>2.9975999999999998</v>
      </c>
      <c r="Y496">
        <v>12.1</v>
      </c>
      <c r="Z496">
        <v>869</v>
      </c>
      <c r="AA496">
        <v>891</v>
      </c>
      <c r="AB496">
        <v>813</v>
      </c>
      <c r="AC496">
        <v>52</v>
      </c>
      <c r="AD496">
        <v>5.55</v>
      </c>
      <c r="AE496">
        <v>0.13</v>
      </c>
      <c r="AF496">
        <v>993</v>
      </c>
      <c r="AG496">
        <v>-12</v>
      </c>
      <c r="AH496">
        <v>12.920999999999999</v>
      </c>
      <c r="AI496">
        <v>12</v>
      </c>
      <c r="AJ496">
        <v>190</v>
      </c>
      <c r="AK496">
        <v>189.1</v>
      </c>
      <c r="AL496">
        <v>5.4</v>
      </c>
      <c r="AM496">
        <v>195</v>
      </c>
      <c r="AN496" t="s">
        <v>155</v>
      </c>
      <c r="AO496">
        <v>2</v>
      </c>
      <c r="AP496" s="42">
        <v>0.8114351851851852</v>
      </c>
      <c r="AQ496">
        <v>47.1631</v>
      </c>
      <c r="AR496">
        <v>-88.492022000000006</v>
      </c>
      <c r="AS496">
        <v>318.2</v>
      </c>
      <c r="AT496">
        <v>36</v>
      </c>
      <c r="AU496">
        <v>11</v>
      </c>
      <c r="AV496">
        <v>11</v>
      </c>
      <c r="AW496" t="s">
        <v>392</v>
      </c>
      <c r="AX496">
        <v>1</v>
      </c>
      <c r="AY496">
        <v>1.4</v>
      </c>
      <c r="AZ496">
        <v>2.2000000000000002</v>
      </c>
      <c r="BA496">
        <v>14.048999999999999</v>
      </c>
      <c r="BB496">
        <v>15.09</v>
      </c>
      <c r="BC496">
        <v>1.07</v>
      </c>
      <c r="BD496">
        <v>13.425000000000001</v>
      </c>
      <c r="BE496">
        <v>2929.2139999999999</v>
      </c>
      <c r="BF496">
        <v>33.856000000000002</v>
      </c>
      <c r="BG496">
        <v>14.29</v>
      </c>
      <c r="BH496">
        <v>0</v>
      </c>
      <c r="BI496">
        <v>14.29</v>
      </c>
      <c r="BJ496">
        <v>10.773999999999999</v>
      </c>
      <c r="BK496">
        <v>0</v>
      </c>
      <c r="BL496">
        <v>10.773999999999999</v>
      </c>
      <c r="BM496">
        <v>17.613499999999998</v>
      </c>
      <c r="BQ496">
        <v>534.37199999999996</v>
      </c>
      <c r="BR496">
        <v>0.49453000000000003</v>
      </c>
      <c r="BS496">
        <v>0.29207899999999998</v>
      </c>
      <c r="BT496">
        <v>1.1079E-2</v>
      </c>
      <c r="BU496">
        <v>11.904574</v>
      </c>
      <c r="BV496">
        <f t="shared" si="7"/>
        <v>5.8707878999999998</v>
      </c>
    </row>
    <row r="497" spans="1:74" customFormat="1" x14ac:dyDescent="0.25">
      <c r="A497" s="40">
        <v>41703</v>
      </c>
      <c r="B497" s="41">
        <v>0.60318237268518515</v>
      </c>
      <c r="C497">
        <v>13.805999999999999</v>
      </c>
      <c r="D497">
        <v>0.29060000000000002</v>
      </c>
      <c r="E497">
        <v>2906.2348179999999</v>
      </c>
      <c r="F497">
        <v>712.4</v>
      </c>
      <c r="G497">
        <v>-2.4</v>
      </c>
      <c r="H497">
        <v>2464.1</v>
      </c>
      <c r="J497">
        <v>3.4</v>
      </c>
      <c r="K497">
        <v>0.879</v>
      </c>
      <c r="L497">
        <v>12.1357</v>
      </c>
      <c r="M497">
        <v>0.2555</v>
      </c>
      <c r="N497">
        <v>626.20389999999998</v>
      </c>
      <c r="O497">
        <v>0</v>
      </c>
      <c r="P497">
        <v>626.20000000000005</v>
      </c>
      <c r="Q497">
        <v>472.10469999999998</v>
      </c>
      <c r="R497">
        <v>0</v>
      </c>
      <c r="S497">
        <v>472.1</v>
      </c>
      <c r="T497">
        <v>2464.0774999999999</v>
      </c>
      <c r="W497">
        <v>0</v>
      </c>
      <c r="X497">
        <v>2.9887000000000001</v>
      </c>
      <c r="Y497">
        <v>12.2</v>
      </c>
      <c r="Z497">
        <v>868</v>
      </c>
      <c r="AA497">
        <v>891</v>
      </c>
      <c r="AB497">
        <v>814</v>
      </c>
      <c r="AC497">
        <v>52</v>
      </c>
      <c r="AD497">
        <v>5.55</v>
      </c>
      <c r="AE497">
        <v>0.13</v>
      </c>
      <c r="AF497">
        <v>993</v>
      </c>
      <c r="AG497">
        <v>-12</v>
      </c>
      <c r="AH497">
        <v>13</v>
      </c>
      <c r="AI497">
        <v>12</v>
      </c>
      <c r="AJ497">
        <v>190</v>
      </c>
      <c r="AK497">
        <v>189</v>
      </c>
      <c r="AL497">
        <v>5.5</v>
      </c>
      <c r="AM497">
        <v>195</v>
      </c>
      <c r="AN497" t="s">
        <v>155</v>
      </c>
      <c r="AO497">
        <v>2</v>
      </c>
      <c r="AP497" s="42">
        <v>0.81144675925925924</v>
      </c>
      <c r="AQ497">
        <v>47.162948</v>
      </c>
      <c r="AR497">
        <v>-88.492073000000005</v>
      </c>
      <c r="AS497">
        <v>318.39999999999998</v>
      </c>
      <c r="AT497">
        <v>38.4</v>
      </c>
      <c r="AU497">
        <v>11</v>
      </c>
      <c r="AV497">
        <v>11</v>
      </c>
      <c r="AW497" t="s">
        <v>392</v>
      </c>
      <c r="AX497">
        <v>1</v>
      </c>
      <c r="AY497">
        <v>1.5</v>
      </c>
      <c r="AZ497">
        <v>2.2000000000000002</v>
      </c>
      <c r="BA497">
        <v>14.048999999999999</v>
      </c>
      <c r="BB497">
        <v>14.76</v>
      </c>
      <c r="BC497">
        <v>1.05</v>
      </c>
      <c r="BD497">
        <v>13.76</v>
      </c>
      <c r="BE497">
        <v>2914.9639999999999</v>
      </c>
      <c r="BF497">
        <v>39.055999999999997</v>
      </c>
      <c r="BG497">
        <v>15.750999999999999</v>
      </c>
      <c r="BH497">
        <v>0</v>
      </c>
      <c r="BI497">
        <v>15.750999999999999</v>
      </c>
      <c r="BJ497">
        <v>11.875</v>
      </c>
      <c r="BK497">
        <v>0</v>
      </c>
      <c r="BL497">
        <v>11.875</v>
      </c>
      <c r="BM497">
        <v>19.5562</v>
      </c>
      <c r="BQ497">
        <v>521.98099999999999</v>
      </c>
      <c r="BR497">
        <v>0.60412500000000002</v>
      </c>
      <c r="BS497">
        <v>0.29384199999999999</v>
      </c>
      <c r="BT497">
        <v>1.1920999999999999E-2</v>
      </c>
      <c r="BU497">
        <v>14.542799</v>
      </c>
      <c r="BV497">
        <f t="shared" si="7"/>
        <v>5.9062242000000005</v>
      </c>
    </row>
    <row r="498" spans="1:74" customFormat="1" x14ac:dyDescent="0.25">
      <c r="A498" s="40">
        <v>41703</v>
      </c>
      <c r="B498" s="41">
        <v>0.60319394675925919</v>
      </c>
      <c r="C498">
        <v>13.983000000000001</v>
      </c>
      <c r="D498">
        <v>0.28639999999999999</v>
      </c>
      <c r="E498">
        <v>2863.5243059999998</v>
      </c>
      <c r="F498">
        <v>758.1</v>
      </c>
      <c r="G498">
        <v>-2.6</v>
      </c>
      <c r="H498">
        <v>2399.1</v>
      </c>
      <c r="J498">
        <v>3.4</v>
      </c>
      <c r="K498">
        <v>0.87770000000000004</v>
      </c>
      <c r="L498">
        <v>12.273400000000001</v>
      </c>
      <c r="M498">
        <v>0.25130000000000002</v>
      </c>
      <c r="N498">
        <v>665.39949999999999</v>
      </c>
      <c r="O498">
        <v>0</v>
      </c>
      <c r="P498">
        <v>665.4</v>
      </c>
      <c r="Q498">
        <v>501.65480000000002</v>
      </c>
      <c r="R498">
        <v>0</v>
      </c>
      <c r="S498">
        <v>501.7</v>
      </c>
      <c r="T498">
        <v>2399.1147000000001</v>
      </c>
      <c r="W498">
        <v>0</v>
      </c>
      <c r="X498">
        <v>2.9843000000000002</v>
      </c>
      <c r="Y498">
        <v>12.2</v>
      </c>
      <c r="Z498">
        <v>869</v>
      </c>
      <c r="AA498">
        <v>891</v>
      </c>
      <c r="AB498">
        <v>813</v>
      </c>
      <c r="AC498">
        <v>52</v>
      </c>
      <c r="AD498">
        <v>5.55</v>
      </c>
      <c r="AE498">
        <v>0.13</v>
      </c>
      <c r="AF498">
        <v>993</v>
      </c>
      <c r="AG498">
        <v>-12</v>
      </c>
      <c r="AH498">
        <v>13</v>
      </c>
      <c r="AI498">
        <v>12</v>
      </c>
      <c r="AJ498">
        <v>190</v>
      </c>
      <c r="AK498">
        <v>189</v>
      </c>
      <c r="AL498">
        <v>5.4</v>
      </c>
      <c r="AM498">
        <v>195</v>
      </c>
      <c r="AN498" t="s">
        <v>155</v>
      </c>
      <c r="AO498">
        <v>2</v>
      </c>
      <c r="AP498" s="42">
        <v>0.81145833333333339</v>
      </c>
      <c r="AQ498">
        <v>47.162790000000001</v>
      </c>
      <c r="AR498">
        <v>-88.492097000000001</v>
      </c>
      <c r="AS498">
        <v>318.2</v>
      </c>
      <c r="AT498">
        <v>39.1</v>
      </c>
      <c r="AU498">
        <v>11</v>
      </c>
      <c r="AV498">
        <v>11</v>
      </c>
      <c r="AW498" t="s">
        <v>392</v>
      </c>
      <c r="AX498">
        <v>1</v>
      </c>
      <c r="AY498">
        <v>1.6</v>
      </c>
      <c r="AZ498">
        <v>2.2000000000000002</v>
      </c>
      <c r="BA498">
        <v>14.048999999999999</v>
      </c>
      <c r="BB498">
        <v>14.6</v>
      </c>
      <c r="BC498">
        <v>1.04</v>
      </c>
      <c r="BD498">
        <v>13.928000000000001</v>
      </c>
      <c r="BE498">
        <v>2918.598</v>
      </c>
      <c r="BF498">
        <v>38.042000000000002</v>
      </c>
      <c r="BG498">
        <v>16.57</v>
      </c>
      <c r="BH498">
        <v>0</v>
      </c>
      <c r="BI498">
        <v>16.57</v>
      </c>
      <c r="BJ498">
        <v>12.493</v>
      </c>
      <c r="BK498">
        <v>0</v>
      </c>
      <c r="BL498">
        <v>12.493</v>
      </c>
      <c r="BM498">
        <v>18.8505</v>
      </c>
      <c r="BQ498">
        <v>516.00900000000001</v>
      </c>
      <c r="BR498">
        <v>0.69136399999999998</v>
      </c>
      <c r="BS498">
        <v>0.29399999999999998</v>
      </c>
      <c r="BT498">
        <v>1.2E-2</v>
      </c>
      <c r="BU498">
        <v>16.642859999999999</v>
      </c>
      <c r="BV498">
        <f t="shared" si="7"/>
        <v>5.9093999999999998</v>
      </c>
    </row>
    <row r="499" spans="1:74" customFormat="1" x14ac:dyDescent="0.25">
      <c r="A499" s="40">
        <v>41703</v>
      </c>
      <c r="B499" s="41">
        <v>0.60320552083333334</v>
      </c>
      <c r="C499">
        <v>14.061</v>
      </c>
      <c r="D499">
        <v>0.24110000000000001</v>
      </c>
      <c r="E499">
        <v>2411.3810319999998</v>
      </c>
      <c r="F499">
        <v>763.2</v>
      </c>
      <c r="G499">
        <v>-2.6</v>
      </c>
      <c r="H499">
        <v>2107.1</v>
      </c>
      <c r="J499">
        <v>3.25</v>
      </c>
      <c r="K499">
        <v>0.87790000000000001</v>
      </c>
      <c r="L499">
        <v>12.344099999999999</v>
      </c>
      <c r="M499">
        <v>0.2117</v>
      </c>
      <c r="N499">
        <v>670.01459999999997</v>
      </c>
      <c r="O499">
        <v>0</v>
      </c>
      <c r="P499">
        <v>670</v>
      </c>
      <c r="Q499">
        <v>505.13420000000002</v>
      </c>
      <c r="R499">
        <v>0</v>
      </c>
      <c r="S499">
        <v>505.1</v>
      </c>
      <c r="T499">
        <v>2107.1356999999998</v>
      </c>
      <c r="W499">
        <v>0</v>
      </c>
      <c r="X499">
        <v>2.8561999999999999</v>
      </c>
      <c r="Y499">
        <v>12.1</v>
      </c>
      <c r="Z499">
        <v>868</v>
      </c>
      <c r="AA499">
        <v>892</v>
      </c>
      <c r="AB499">
        <v>813</v>
      </c>
      <c r="AC499">
        <v>52</v>
      </c>
      <c r="AD499">
        <v>5.55</v>
      </c>
      <c r="AE499">
        <v>0.13</v>
      </c>
      <c r="AF499">
        <v>993</v>
      </c>
      <c r="AG499">
        <v>-12</v>
      </c>
      <c r="AH499">
        <v>13</v>
      </c>
      <c r="AI499">
        <v>12</v>
      </c>
      <c r="AJ499">
        <v>190</v>
      </c>
      <c r="AK499">
        <v>189</v>
      </c>
      <c r="AL499">
        <v>5.7</v>
      </c>
      <c r="AM499">
        <v>195</v>
      </c>
      <c r="AN499" t="s">
        <v>155</v>
      </c>
      <c r="AO499">
        <v>2</v>
      </c>
      <c r="AP499" s="42">
        <v>0.81146990740740732</v>
      </c>
      <c r="AQ499">
        <v>47.162633</v>
      </c>
      <c r="AR499">
        <v>-88.492123000000007</v>
      </c>
      <c r="AS499">
        <v>318.10000000000002</v>
      </c>
      <c r="AT499">
        <v>39.1</v>
      </c>
      <c r="AU499">
        <v>11</v>
      </c>
      <c r="AV499">
        <v>11</v>
      </c>
      <c r="AW499" t="s">
        <v>392</v>
      </c>
      <c r="AX499">
        <v>1</v>
      </c>
      <c r="AY499">
        <v>1.6</v>
      </c>
      <c r="AZ499">
        <v>2.2000000000000002</v>
      </c>
      <c r="BA499">
        <v>14.048999999999999</v>
      </c>
      <c r="BB499">
        <v>14.61</v>
      </c>
      <c r="BC499">
        <v>1.04</v>
      </c>
      <c r="BD499">
        <v>13.907999999999999</v>
      </c>
      <c r="BE499">
        <v>2934.9850000000001</v>
      </c>
      <c r="BF499">
        <v>32.036000000000001</v>
      </c>
      <c r="BG499">
        <v>16.683</v>
      </c>
      <c r="BH499">
        <v>0</v>
      </c>
      <c r="BI499">
        <v>16.683</v>
      </c>
      <c r="BJ499">
        <v>12.577</v>
      </c>
      <c r="BK499">
        <v>0</v>
      </c>
      <c r="BL499">
        <v>12.577</v>
      </c>
      <c r="BM499">
        <v>16.553999999999998</v>
      </c>
      <c r="BQ499">
        <v>493.779</v>
      </c>
      <c r="BR499">
        <v>0.66852800000000001</v>
      </c>
      <c r="BS499">
        <v>0.29123700000000002</v>
      </c>
      <c r="BT499">
        <v>1.1079E-2</v>
      </c>
      <c r="BU499">
        <v>16.093139999999998</v>
      </c>
      <c r="BV499">
        <f t="shared" si="7"/>
        <v>5.8538637000000007</v>
      </c>
    </row>
    <row r="500" spans="1:74" customFormat="1" x14ac:dyDescent="0.25">
      <c r="A500" s="40">
        <v>41703</v>
      </c>
      <c r="B500" s="41">
        <v>0.60321709490740738</v>
      </c>
      <c r="C500">
        <v>13.888999999999999</v>
      </c>
      <c r="D500">
        <v>0.1837</v>
      </c>
      <c r="E500">
        <v>1836.7943379999999</v>
      </c>
      <c r="F500">
        <v>735.6</v>
      </c>
      <c r="G500">
        <v>-1</v>
      </c>
      <c r="H500">
        <v>1657.8</v>
      </c>
      <c r="J500">
        <v>3</v>
      </c>
      <c r="K500">
        <v>0.88</v>
      </c>
      <c r="L500">
        <v>12.222799999999999</v>
      </c>
      <c r="M500">
        <v>0.16159999999999999</v>
      </c>
      <c r="N500">
        <v>647.29319999999996</v>
      </c>
      <c r="O500">
        <v>0</v>
      </c>
      <c r="P500">
        <v>647.29999999999995</v>
      </c>
      <c r="Q500">
        <v>488.00420000000003</v>
      </c>
      <c r="R500">
        <v>0</v>
      </c>
      <c r="S500">
        <v>488</v>
      </c>
      <c r="T500">
        <v>1657.8424</v>
      </c>
      <c r="W500">
        <v>0</v>
      </c>
      <c r="X500">
        <v>2.6396000000000002</v>
      </c>
      <c r="Y500">
        <v>12.2</v>
      </c>
      <c r="Z500">
        <v>868</v>
      </c>
      <c r="AA500">
        <v>891</v>
      </c>
      <c r="AB500">
        <v>812</v>
      </c>
      <c r="AC500">
        <v>52</v>
      </c>
      <c r="AD500">
        <v>5.55</v>
      </c>
      <c r="AE500">
        <v>0.13</v>
      </c>
      <c r="AF500">
        <v>993</v>
      </c>
      <c r="AG500">
        <v>-12</v>
      </c>
      <c r="AH500">
        <v>13</v>
      </c>
      <c r="AI500">
        <v>12</v>
      </c>
      <c r="AJ500">
        <v>190</v>
      </c>
      <c r="AK500">
        <v>189</v>
      </c>
      <c r="AL500">
        <v>5.2</v>
      </c>
      <c r="AM500">
        <v>195</v>
      </c>
      <c r="AN500" t="s">
        <v>155</v>
      </c>
      <c r="AO500">
        <v>2</v>
      </c>
      <c r="AP500" s="42">
        <v>0.81148148148148147</v>
      </c>
      <c r="AQ500">
        <v>47.162439999999997</v>
      </c>
      <c r="AR500">
        <v>-88.492000000000004</v>
      </c>
      <c r="AS500">
        <v>318</v>
      </c>
      <c r="AT500">
        <v>41.9</v>
      </c>
      <c r="AU500">
        <v>11</v>
      </c>
      <c r="AV500">
        <v>11</v>
      </c>
      <c r="AW500" t="s">
        <v>392</v>
      </c>
      <c r="AX500">
        <v>1.2</v>
      </c>
      <c r="AY500">
        <v>1</v>
      </c>
      <c r="AZ500">
        <v>2.2999999999999998</v>
      </c>
      <c r="BA500">
        <v>14.048999999999999</v>
      </c>
      <c r="BB500">
        <v>14.89</v>
      </c>
      <c r="BC500">
        <v>1.06</v>
      </c>
      <c r="BD500">
        <v>13.635</v>
      </c>
      <c r="BE500">
        <v>2956.3890000000001</v>
      </c>
      <c r="BF500">
        <v>24.884</v>
      </c>
      <c r="BG500">
        <v>16.396000000000001</v>
      </c>
      <c r="BH500">
        <v>0</v>
      </c>
      <c r="BI500">
        <v>16.396000000000001</v>
      </c>
      <c r="BJ500">
        <v>12.361000000000001</v>
      </c>
      <c r="BK500">
        <v>0</v>
      </c>
      <c r="BL500">
        <v>12.361000000000001</v>
      </c>
      <c r="BM500">
        <v>13.249499999999999</v>
      </c>
      <c r="BQ500">
        <v>464.22800000000001</v>
      </c>
      <c r="BR500">
        <v>0.59876700000000005</v>
      </c>
      <c r="BS500">
        <v>0.293763</v>
      </c>
      <c r="BT500">
        <v>1.0999999999999999E-2</v>
      </c>
      <c r="BU500">
        <v>14.413819</v>
      </c>
      <c r="BV500">
        <f t="shared" si="7"/>
        <v>5.9046362999999999</v>
      </c>
    </row>
    <row r="501" spans="1:74" customFormat="1" x14ac:dyDescent="0.25">
      <c r="A501" s="40">
        <v>41703</v>
      </c>
      <c r="B501" s="41">
        <v>0.60322866898148153</v>
      </c>
      <c r="C501">
        <v>13.574</v>
      </c>
      <c r="D501">
        <v>0.13689999999999999</v>
      </c>
      <c r="E501">
        <v>1368.677686</v>
      </c>
      <c r="F501">
        <v>713.5</v>
      </c>
      <c r="G501">
        <v>-0.9</v>
      </c>
      <c r="H501">
        <v>1027.7</v>
      </c>
      <c r="J501">
        <v>2.65</v>
      </c>
      <c r="K501">
        <v>0.88349999999999995</v>
      </c>
      <c r="L501">
        <v>11.992100000000001</v>
      </c>
      <c r="M501">
        <v>0.12089999999999999</v>
      </c>
      <c r="N501">
        <v>630.37379999999996</v>
      </c>
      <c r="O501">
        <v>0</v>
      </c>
      <c r="P501">
        <v>630.4</v>
      </c>
      <c r="Q501">
        <v>475.2484</v>
      </c>
      <c r="R501">
        <v>0</v>
      </c>
      <c r="S501">
        <v>475.2</v>
      </c>
      <c r="T501">
        <v>1027.74</v>
      </c>
      <c r="W501">
        <v>0</v>
      </c>
      <c r="X501">
        <v>2.3433999999999999</v>
      </c>
      <c r="Y501">
        <v>12.1</v>
      </c>
      <c r="Z501">
        <v>868</v>
      </c>
      <c r="AA501">
        <v>892</v>
      </c>
      <c r="AB501">
        <v>812</v>
      </c>
      <c r="AC501">
        <v>52</v>
      </c>
      <c r="AD501">
        <v>5.55</v>
      </c>
      <c r="AE501">
        <v>0.13</v>
      </c>
      <c r="AF501">
        <v>993</v>
      </c>
      <c r="AG501">
        <v>-12</v>
      </c>
      <c r="AH501">
        <v>13</v>
      </c>
      <c r="AI501">
        <v>12</v>
      </c>
      <c r="AJ501">
        <v>190</v>
      </c>
      <c r="AK501">
        <v>189</v>
      </c>
      <c r="AL501">
        <v>5.3</v>
      </c>
      <c r="AM501">
        <v>195</v>
      </c>
      <c r="AN501" t="s">
        <v>155</v>
      </c>
      <c r="AO501">
        <v>2</v>
      </c>
      <c r="AP501" s="42">
        <v>0.81149305555555562</v>
      </c>
      <c r="AQ501">
        <v>47.162260000000003</v>
      </c>
      <c r="AR501">
        <v>-88.491898000000006</v>
      </c>
      <c r="AS501">
        <v>317.89999999999998</v>
      </c>
      <c r="AT501">
        <v>44.3</v>
      </c>
      <c r="AU501">
        <v>11</v>
      </c>
      <c r="AV501">
        <v>11</v>
      </c>
      <c r="AW501" t="s">
        <v>392</v>
      </c>
      <c r="AX501">
        <v>1.3</v>
      </c>
      <c r="AY501">
        <v>1</v>
      </c>
      <c r="AZ501">
        <v>2.2000000000000002</v>
      </c>
      <c r="BA501">
        <v>14.048999999999999</v>
      </c>
      <c r="BB501">
        <v>15.34</v>
      </c>
      <c r="BC501">
        <v>1.0900000000000001</v>
      </c>
      <c r="BD501">
        <v>13.19</v>
      </c>
      <c r="BE501">
        <v>2980.261</v>
      </c>
      <c r="BF501">
        <v>19.126000000000001</v>
      </c>
      <c r="BG501">
        <v>16.405999999999999</v>
      </c>
      <c r="BH501">
        <v>0</v>
      </c>
      <c r="BI501">
        <v>16.405999999999999</v>
      </c>
      <c r="BJ501">
        <v>12.368</v>
      </c>
      <c r="BK501">
        <v>0</v>
      </c>
      <c r="BL501">
        <v>12.368</v>
      </c>
      <c r="BM501">
        <v>8.4392999999999994</v>
      </c>
      <c r="BQ501">
        <v>423.44799999999998</v>
      </c>
      <c r="BR501">
        <v>0.48155900000000001</v>
      </c>
      <c r="BS501">
        <v>0.29492099999999999</v>
      </c>
      <c r="BT501">
        <v>1.2841999999999999E-2</v>
      </c>
      <c r="BU501">
        <v>11.592328999999999</v>
      </c>
      <c r="BV501">
        <f t="shared" si="7"/>
        <v>5.9279121000000004</v>
      </c>
    </row>
    <row r="502" spans="1:74" customFormat="1" x14ac:dyDescent="0.25">
      <c r="A502" s="40">
        <v>41703</v>
      </c>
      <c r="B502" s="41">
        <v>0.60324024305555557</v>
      </c>
      <c r="C502">
        <v>13.321</v>
      </c>
      <c r="D502">
        <v>0.1079</v>
      </c>
      <c r="E502">
        <v>1079.092382</v>
      </c>
      <c r="F502">
        <v>666.5</v>
      </c>
      <c r="G502">
        <v>-2.2999999999999998</v>
      </c>
      <c r="H502">
        <v>567.9</v>
      </c>
      <c r="J502">
        <v>2.4</v>
      </c>
      <c r="K502">
        <v>0.88600000000000001</v>
      </c>
      <c r="L502">
        <v>11.8027</v>
      </c>
      <c r="M502">
        <v>9.5600000000000004E-2</v>
      </c>
      <c r="N502">
        <v>590.53830000000005</v>
      </c>
      <c r="O502">
        <v>0</v>
      </c>
      <c r="P502">
        <v>590.5</v>
      </c>
      <c r="Q502">
        <v>445.2158</v>
      </c>
      <c r="R502">
        <v>0</v>
      </c>
      <c r="S502">
        <v>445.2</v>
      </c>
      <c r="T502">
        <v>567.88559999999995</v>
      </c>
      <c r="W502">
        <v>0</v>
      </c>
      <c r="X502">
        <v>2.1255999999999999</v>
      </c>
      <c r="Y502">
        <v>12.1</v>
      </c>
      <c r="Z502">
        <v>869</v>
      </c>
      <c r="AA502">
        <v>892</v>
      </c>
      <c r="AB502">
        <v>813</v>
      </c>
      <c r="AC502">
        <v>52</v>
      </c>
      <c r="AD502">
        <v>5.55</v>
      </c>
      <c r="AE502">
        <v>0.13</v>
      </c>
      <c r="AF502">
        <v>993</v>
      </c>
      <c r="AG502">
        <v>-12</v>
      </c>
      <c r="AH502">
        <v>13</v>
      </c>
      <c r="AI502">
        <v>12</v>
      </c>
      <c r="AJ502">
        <v>190</v>
      </c>
      <c r="AK502">
        <v>189</v>
      </c>
      <c r="AL502">
        <v>5</v>
      </c>
      <c r="AM502">
        <v>195</v>
      </c>
      <c r="AN502" t="s">
        <v>155</v>
      </c>
      <c r="AO502">
        <v>2</v>
      </c>
      <c r="AP502" s="42">
        <v>0.81150462962962966</v>
      </c>
      <c r="AQ502">
        <v>47.162080000000003</v>
      </c>
      <c r="AR502">
        <v>-88.491798000000003</v>
      </c>
      <c r="AS502">
        <v>317.5</v>
      </c>
      <c r="AT502">
        <v>45.5</v>
      </c>
      <c r="AU502">
        <v>11</v>
      </c>
      <c r="AV502">
        <v>11</v>
      </c>
      <c r="AW502" t="s">
        <v>392</v>
      </c>
      <c r="AX502">
        <v>1.3</v>
      </c>
      <c r="AY502">
        <v>1.3</v>
      </c>
      <c r="AZ502">
        <v>2.4</v>
      </c>
      <c r="BA502">
        <v>14.048999999999999</v>
      </c>
      <c r="BB502">
        <v>15.7</v>
      </c>
      <c r="BC502">
        <v>1.1200000000000001</v>
      </c>
      <c r="BD502">
        <v>12.861000000000001</v>
      </c>
      <c r="BE502">
        <v>2997.3679999999999</v>
      </c>
      <c r="BF502">
        <v>15.454000000000001</v>
      </c>
      <c r="BG502">
        <v>15.705</v>
      </c>
      <c r="BH502">
        <v>0</v>
      </c>
      <c r="BI502">
        <v>15.705</v>
      </c>
      <c r="BJ502">
        <v>11.84</v>
      </c>
      <c r="BK502">
        <v>0</v>
      </c>
      <c r="BL502">
        <v>11.84</v>
      </c>
      <c r="BM502">
        <v>4.7652000000000001</v>
      </c>
      <c r="BQ502">
        <v>392.5</v>
      </c>
      <c r="BR502">
        <v>0.49408200000000002</v>
      </c>
      <c r="BS502">
        <v>0.29499999999999998</v>
      </c>
      <c r="BT502">
        <v>1.208E-2</v>
      </c>
      <c r="BU502">
        <v>11.893787</v>
      </c>
      <c r="BV502">
        <f t="shared" si="7"/>
        <v>5.9295</v>
      </c>
    </row>
    <row r="503" spans="1:74" customFormat="1" x14ac:dyDescent="0.25">
      <c r="A503" s="40">
        <v>41703</v>
      </c>
      <c r="B503" s="41">
        <v>0.60325181712962961</v>
      </c>
      <c r="C503">
        <v>13.055999999999999</v>
      </c>
      <c r="D503">
        <v>6.25E-2</v>
      </c>
      <c r="E503">
        <v>625.28363000000002</v>
      </c>
      <c r="F503">
        <v>653</v>
      </c>
      <c r="G503">
        <v>-13</v>
      </c>
      <c r="H503">
        <v>339.8</v>
      </c>
      <c r="J503">
        <v>2.06</v>
      </c>
      <c r="K503">
        <v>0.88880000000000003</v>
      </c>
      <c r="L503">
        <v>11.604699999999999</v>
      </c>
      <c r="M503">
        <v>5.5599999999999997E-2</v>
      </c>
      <c r="N503">
        <v>580.41480000000001</v>
      </c>
      <c r="O503">
        <v>0</v>
      </c>
      <c r="P503">
        <v>580.4</v>
      </c>
      <c r="Q503">
        <v>437.58350000000002</v>
      </c>
      <c r="R503">
        <v>0</v>
      </c>
      <c r="S503">
        <v>437.6</v>
      </c>
      <c r="T503">
        <v>339.83080000000001</v>
      </c>
      <c r="W503">
        <v>0</v>
      </c>
      <c r="X503">
        <v>1.8287</v>
      </c>
      <c r="Y503">
        <v>12.2</v>
      </c>
      <c r="Z503">
        <v>868</v>
      </c>
      <c r="AA503">
        <v>892</v>
      </c>
      <c r="AB503">
        <v>815</v>
      </c>
      <c r="AC503">
        <v>52</v>
      </c>
      <c r="AD503">
        <v>5.55</v>
      </c>
      <c r="AE503">
        <v>0.13</v>
      </c>
      <c r="AF503">
        <v>993</v>
      </c>
      <c r="AG503">
        <v>-12</v>
      </c>
      <c r="AH503">
        <v>13</v>
      </c>
      <c r="AI503">
        <v>12</v>
      </c>
      <c r="AJ503">
        <v>190</v>
      </c>
      <c r="AK503">
        <v>189</v>
      </c>
      <c r="AL503">
        <v>5.3</v>
      </c>
      <c r="AM503">
        <v>195</v>
      </c>
      <c r="AN503" t="s">
        <v>155</v>
      </c>
      <c r="AO503">
        <v>2</v>
      </c>
      <c r="AP503" s="42">
        <v>0.8115162037037037</v>
      </c>
      <c r="AQ503">
        <v>47.161903000000002</v>
      </c>
      <c r="AR503">
        <v>-88.491707000000005</v>
      </c>
      <c r="AS503">
        <v>317.3</v>
      </c>
      <c r="AT503">
        <v>45.9</v>
      </c>
      <c r="AU503">
        <v>11</v>
      </c>
      <c r="AV503">
        <v>10</v>
      </c>
      <c r="AW503" t="s">
        <v>401</v>
      </c>
      <c r="AX503">
        <v>1</v>
      </c>
      <c r="AY503">
        <v>1.4</v>
      </c>
      <c r="AZ503">
        <v>2.2000000000000002</v>
      </c>
      <c r="BA503">
        <v>14.048999999999999</v>
      </c>
      <c r="BB503">
        <v>16.079999999999998</v>
      </c>
      <c r="BC503">
        <v>1.1399999999999999</v>
      </c>
      <c r="BD503">
        <v>12.51</v>
      </c>
      <c r="BE503">
        <v>3013.047</v>
      </c>
      <c r="BF503">
        <v>9.1839999999999993</v>
      </c>
      <c r="BG503">
        <v>15.781000000000001</v>
      </c>
      <c r="BH503">
        <v>0</v>
      </c>
      <c r="BI503">
        <v>15.781000000000001</v>
      </c>
      <c r="BJ503">
        <v>11.898</v>
      </c>
      <c r="BK503">
        <v>0</v>
      </c>
      <c r="BL503">
        <v>11.898</v>
      </c>
      <c r="BM503">
        <v>2.9154</v>
      </c>
      <c r="BQ503">
        <v>345.226</v>
      </c>
      <c r="BR503">
        <v>0.39562000000000003</v>
      </c>
      <c r="BS503">
        <v>0.29315799999999997</v>
      </c>
      <c r="BT503">
        <v>1.1079E-2</v>
      </c>
      <c r="BU503">
        <v>9.5235540000000007</v>
      </c>
      <c r="BV503">
        <f t="shared" si="7"/>
        <v>5.8924757999999997</v>
      </c>
    </row>
    <row r="504" spans="1:74" customFormat="1" x14ac:dyDescent="0.25">
      <c r="A504" s="40">
        <v>41703</v>
      </c>
      <c r="B504" s="41">
        <v>0.60326339120370365</v>
      </c>
      <c r="C504">
        <v>12.893000000000001</v>
      </c>
      <c r="D504">
        <v>3.9899999999999998E-2</v>
      </c>
      <c r="E504">
        <v>398.80398700000001</v>
      </c>
      <c r="F504">
        <v>639.20000000000005</v>
      </c>
      <c r="G504">
        <v>-18.899999999999999</v>
      </c>
      <c r="H504">
        <v>256.60000000000002</v>
      </c>
      <c r="J504">
        <v>1.9</v>
      </c>
      <c r="K504">
        <v>0.89029999999999998</v>
      </c>
      <c r="L504">
        <v>11.4795</v>
      </c>
      <c r="M504">
        <v>3.5499999999999997E-2</v>
      </c>
      <c r="N504">
        <v>569.11289999999997</v>
      </c>
      <c r="O504">
        <v>0</v>
      </c>
      <c r="P504">
        <v>569.1</v>
      </c>
      <c r="Q504">
        <v>429.06279999999998</v>
      </c>
      <c r="R504">
        <v>0</v>
      </c>
      <c r="S504">
        <v>429.1</v>
      </c>
      <c r="T504">
        <v>256.57909999999998</v>
      </c>
      <c r="W504">
        <v>0</v>
      </c>
      <c r="X504">
        <v>1.6917</v>
      </c>
      <c r="Y504">
        <v>12.1</v>
      </c>
      <c r="Z504">
        <v>869</v>
      </c>
      <c r="AA504">
        <v>892</v>
      </c>
      <c r="AB504">
        <v>817</v>
      </c>
      <c r="AC504">
        <v>52</v>
      </c>
      <c r="AD504">
        <v>5.55</v>
      </c>
      <c r="AE504">
        <v>0.13</v>
      </c>
      <c r="AF504">
        <v>993</v>
      </c>
      <c r="AG504">
        <v>-12</v>
      </c>
      <c r="AH504">
        <v>13</v>
      </c>
      <c r="AI504">
        <v>12</v>
      </c>
      <c r="AJ504">
        <v>190</v>
      </c>
      <c r="AK504">
        <v>189</v>
      </c>
      <c r="AL504">
        <v>5.2</v>
      </c>
      <c r="AM504">
        <v>195</v>
      </c>
      <c r="AN504" t="s">
        <v>155</v>
      </c>
      <c r="AO504">
        <v>2</v>
      </c>
      <c r="AP504" s="42">
        <v>0.81152777777777774</v>
      </c>
      <c r="AQ504">
        <v>47.161727999999997</v>
      </c>
      <c r="AR504">
        <v>-88.491607999999999</v>
      </c>
      <c r="AS504">
        <v>316.89999999999998</v>
      </c>
      <c r="AT504">
        <v>46</v>
      </c>
      <c r="AU504">
        <v>11</v>
      </c>
      <c r="AV504">
        <v>10</v>
      </c>
      <c r="AW504" t="s">
        <v>401</v>
      </c>
      <c r="AX504">
        <v>0.9</v>
      </c>
      <c r="AY504">
        <v>1.4</v>
      </c>
      <c r="AZ504">
        <v>1.9</v>
      </c>
      <c r="BA504">
        <v>14.048999999999999</v>
      </c>
      <c r="BB504">
        <v>16.32</v>
      </c>
      <c r="BC504">
        <v>1.1599999999999999</v>
      </c>
      <c r="BD504">
        <v>12.316000000000001</v>
      </c>
      <c r="BE504">
        <v>3020.346</v>
      </c>
      <c r="BF504">
        <v>5.9459999999999997</v>
      </c>
      <c r="BG504">
        <v>15.680999999999999</v>
      </c>
      <c r="BH504">
        <v>0</v>
      </c>
      <c r="BI504">
        <v>15.680999999999999</v>
      </c>
      <c r="BJ504">
        <v>11.821999999999999</v>
      </c>
      <c r="BK504">
        <v>0</v>
      </c>
      <c r="BL504">
        <v>11.821999999999999</v>
      </c>
      <c r="BM504">
        <v>2.2305999999999999</v>
      </c>
      <c r="BQ504">
        <v>323.62700000000001</v>
      </c>
      <c r="BR504">
        <v>0.32989800000000002</v>
      </c>
      <c r="BS504">
        <v>0.29115799999999997</v>
      </c>
      <c r="BT504">
        <v>1.0999999999999999E-2</v>
      </c>
      <c r="BU504">
        <v>7.9414699999999998</v>
      </c>
      <c r="BV504">
        <f t="shared" si="7"/>
        <v>5.8522758000000001</v>
      </c>
    </row>
    <row r="505" spans="1:74" customFormat="1" x14ac:dyDescent="0.25">
      <c r="A505" s="40">
        <v>41703</v>
      </c>
      <c r="B505" s="41">
        <v>0.6032749652777778</v>
      </c>
      <c r="C505">
        <v>12.851000000000001</v>
      </c>
      <c r="D505">
        <v>3.3000000000000002E-2</v>
      </c>
      <c r="E505">
        <v>330</v>
      </c>
      <c r="F505">
        <v>629</v>
      </c>
      <c r="G505">
        <v>-9.6</v>
      </c>
      <c r="H505">
        <v>208.4</v>
      </c>
      <c r="J505">
        <v>1.9</v>
      </c>
      <c r="K505">
        <v>0.89070000000000005</v>
      </c>
      <c r="L505">
        <v>11.4466</v>
      </c>
      <c r="M505">
        <v>2.9399999999999999E-2</v>
      </c>
      <c r="N505">
        <v>560.26400000000001</v>
      </c>
      <c r="O505">
        <v>0</v>
      </c>
      <c r="P505">
        <v>560.29999999999995</v>
      </c>
      <c r="Q505">
        <v>422.39150000000001</v>
      </c>
      <c r="R505">
        <v>0</v>
      </c>
      <c r="S505">
        <v>422.4</v>
      </c>
      <c r="T505">
        <v>208.4177</v>
      </c>
      <c r="W505">
        <v>0</v>
      </c>
      <c r="X505">
        <v>1.6922999999999999</v>
      </c>
      <c r="Y505">
        <v>12.2</v>
      </c>
      <c r="Z505">
        <v>869</v>
      </c>
      <c r="AA505">
        <v>892</v>
      </c>
      <c r="AB505">
        <v>817</v>
      </c>
      <c r="AC505">
        <v>52</v>
      </c>
      <c r="AD505">
        <v>5.55</v>
      </c>
      <c r="AE505">
        <v>0.13</v>
      </c>
      <c r="AF505">
        <v>993</v>
      </c>
      <c r="AG505">
        <v>-12</v>
      </c>
      <c r="AH505">
        <v>13</v>
      </c>
      <c r="AI505">
        <v>12</v>
      </c>
      <c r="AJ505">
        <v>190</v>
      </c>
      <c r="AK505">
        <v>189</v>
      </c>
      <c r="AL505">
        <v>4.9000000000000004</v>
      </c>
      <c r="AM505">
        <v>195</v>
      </c>
      <c r="AN505" t="s">
        <v>155</v>
      </c>
      <c r="AO505">
        <v>2</v>
      </c>
      <c r="AP505" s="42">
        <v>0.81152777777777774</v>
      </c>
      <c r="AQ505">
        <v>47.161569999999998</v>
      </c>
      <c r="AR505">
        <v>-88.491467999999998</v>
      </c>
      <c r="AS505">
        <v>316.7</v>
      </c>
      <c r="AT505">
        <v>45.2</v>
      </c>
      <c r="AU505">
        <v>11</v>
      </c>
      <c r="AV505">
        <v>10</v>
      </c>
      <c r="AW505" t="s">
        <v>401</v>
      </c>
      <c r="AX505">
        <v>1.2996000000000001</v>
      </c>
      <c r="AY505">
        <v>1.0004</v>
      </c>
      <c r="AZ505">
        <v>2.0998000000000001</v>
      </c>
      <c r="BA505">
        <v>14.048999999999999</v>
      </c>
      <c r="BB505">
        <v>16.38</v>
      </c>
      <c r="BC505">
        <v>1.17</v>
      </c>
      <c r="BD505">
        <v>12.272</v>
      </c>
      <c r="BE505">
        <v>3023.212</v>
      </c>
      <c r="BF505">
        <v>4.9409999999999998</v>
      </c>
      <c r="BG505">
        <v>15.496</v>
      </c>
      <c r="BH505">
        <v>0</v>
      </c>
      <c r="BI505">
        <v>15.496</v>
      </c>
      <c r="BJ505">
        <v>11.683</v>
      </c>
      <c r="BK505">
        <v>0</v>
      </c>
      <c r="BL505">
        <v>11.683</v>
      </c>
      <c r="BM505">
        <v>1.8188</v>
      </c>
      <c r="BQ505">
        <v>324.99400000000003</v>
      </c>
      <c r="BR505">
        <v>0.26237199999999999</v>
      </c>
      <c r="BS505">
        <v>0.29099999999999998</v>
      </c>
      <c r="BT505">
        <v>1.2841999999999999E-2</v>
      </c>
      <c r="BU505">
        <v>6.31595</v>
      </c>
      <c r="BV505">
        <f t="shared" si="7"/>
        <v>5.8491</v>
      </c>
    </row>
    <row r="506" spans="1:74" customFormat="1" x14ac:dyDescent="0.25">
      <c r="A506" s="40">
        <v>41703</v>
      </c>
      <c r="B506" s="41">
        <v>0.60328653935185184</v>
      </c>
      <c r="C506">
        <v>12.56</v>
      </c>
      <c r="D506">
        <v>4.5999999999999999E-2</v>
      </c>
      <c r="E506">
        <v>460</v>
      </c>
      <c r="F506">
        <v>548</v>
      </c>
      <c r="G506">
        <v>-15.7</v>
      </c>
      <c r="H506">
        <v>183.7</v>
      </c>
      <c r="J506">
        <v>2</v>
      </c>
      <c r="K506">
        <v>0.89290000000000003</v>
      </c>
      <c r="L506">
        <v>11.2151</v>
      </c>
      <c r="M506">
        <v>4.1099999999999998E-2</v>
      </c>
      <c r="N506">
        <v>489.28640000000001</v>
      </c>
      <c r="O506">
        <v>0</v>
      </c>
      <c r="P506">
        <v>489.3</v>
      </c>
      <c r="Q506">
        <v>368.88049999999998</v>
      </c>
      <c r="R506">
        <v>0</v>
      </c>
      <c r="S506">
        <v>368.9</v>
      </c>
      <c r="T506">
        <v>183.69149999999999</v>
      </c>
      <c r="W506">
        <v>0</v>
      </c>
      <c r="X506">
        <v>1.7863</v>
      </c>
      <c r="Y506">
        <v>12.1</v>
      </c>
      <c r="Z506">
        <v>870</v>
      </c>
      <c r="AA506">
        <v>892</v>
      </c>
      <c r="AB506">
        <v>816</v>
      </c>
      <c r="AC506">
        <v>52</v>
      </c>
      <c r="AD506">
        <v>5.55</v>
      </c>
      <c r="AE506">
        <v>0.13</v>
      </c>
      <c r="AF506">
        <v>993</v>
      </c>
      <c r="AG506">
        <v>-12</v>
      </c>
      <c r="AH506">
        <v>13</v>
      </c>
      <c r="AI506">
        <v>12</v>
      </c>
      <c r="AJ506">
        <v>190</v>
      </c>
      <c r="AK506">
        <v>189.9</v>
      </c>
      <c r="AL506">
        <v>5</v>
      </c>
      <c r="AM506">
        <v>195</v>
      </c>
      <c r="AN506" t="s">
        <v>155</v>
      </c>
      <c r="AO506">
        <v>2</v>
      </c>
      <c r="AP506" s="42">
        <v>0.81155092592592604</v>
      </c>
      <c r="AQ506">
        <v>47.161434999999997</v>
      </c>
      <c r="AR506">
        <v>-88.491308000000004</v>
      </c>
      <c r="AS506">
        <v>316</v>
      </c>
      <c r="AT506">
        <v>43.5</v>
      </c>
      <c r="AU506">
        <v>11</v>
      </c>
      <c r="AV506">
        <v>10</v>
      </c>
      <c r="AW506" t="s">
        <v>401</v>
      </c>
      <c r="AX506">
        <v>1.3</v>
      </c>
      <c r="AY506">
        <v>1.2</v>
      </c>
      <c r="AZ506">
        <v>2.2999999999999998</v>
      </c>
      <c r="BA506">
        <v>14.048999999999999</v>
      </c>
      <c r="BB506">
        <v>16.72</v>
      </c>
      <c r="BC506">
        <v>1.19</v>
      </c>
      <c r="BD506">
        <v>11.991</v>
      </c>
      <c r="BE506">
        <v>3020.6770000000001</v>
      </c>
      <c r="BF506">
        <v>7.0410000000000004</v>
      </c>
      <c r="BG506">
        <v>13.801</v>
      </c>
      <c r="BH506">
        <v>0</v>
      </c>
      <c r="BI506">
        <v>13.801</v>
      </c>
      <c r="BJ506">
        <v>10.404999999999999</v>
      </c>
      <c r="BK506">
        <v>0</v>
      </c>
      <c r="BL506">
        <v>10.404999999999999</v>
      </c>
      <c r="BM506">
        <v>1.6348</v>
      </c>
      <c r="BQ506">
        <v>349.83100000000002</v>
      </c>
      <c r="BR506">
        <v>0.221081</v>
      </c>
      <c r="BS506">
        <v>0.28823700000000002</v>
      </c>
      <c r="BT506">
        <v>1.1158E-2</v>
      </c>
      <c r="BU506">
        <v>5.3219719999999997</v>
      </c>
      <c r="BV506">
        <f t="shared" si="7"/>
        <v>5.7935637000000009</v>
      </c>
    </row>
    <row r="507" spans="1:74" customFormat="1" x14ac:dyDescent="0.25">
      <c r="A507" s="40">
        <v>41703</v>
      </c>
      <c r="B507" s="41">
        <v>0.60329811342592599</v>
      </c>
      <c r="C507">
        <v>12.528</v>
      </c>
      <c r="D507">
        <v>7.6200000000000004E-2</v>
      </c>
      <c r="E507">
        <v>761.64406799999995</v>
      </c>
      <c r="F507">
        <v>488.4</v>
      </c>
      <c r="G507">
        <v>-16.899999999999999</v>
      </c>
      <c r="H507">
        <v>306.7</v>
      </c>
      <c r="J507">
        <v>2.2400000000000002</v>
      </c>
      <c r="K507">
        <v>0.89270000000000005</v>
      </c>
      <c r="L507">
        <v>11.1831</v>
      </c>
      <c r="M507">
        <v>6.8000000000000005E-2</v>
      </c>
      <c r="N507">
        <v>436.01690000000002</v>
      </c>
      <c r="O507">
        <v>0</v>
      </c>
      <c r="P507">
        <v>436</v>
      </c>
      <c r="Q507">
        <v>328.71379999999999</v>
      </c>
      <c r="R507">
        <v>0</v>
      </c>
      <c r="S507">
        <v>328.7</v>
      </c>
      <c r="T507">
        <v>306.66129999999998</v>
      </c>
      <c r="W507">
        <v>0</v>
      </c>
      <c r="X507">
        <v>2.0030999999999999</v>
      </c>
      <c r="Y507">
        <v>12.2</v>
      </c>
      <c r="Z507">
        <v>869</v>
      </c>
      <c r="AA507">
        <v>892</v>
      </c>
      <c r="AB507">
        <v>815</v>
      </c>
      <c r="AC507">
        <v>52</v>
      </c>
      <c r="AD507">
        <v>5.55</v>
      </c>
      <c r="AE507">
        <v>0.13</v>
      </c>
      <c r="AF507">
        <v>994</v>
      </c>
      <c r="AG507">
        <v>-12</v>
      </c>
      <c r="AH507">
        <v>13</v>
      </c>
      <c r="AI507">
        <v>12</v>
      </c>
      <c r="AJ507">
        <v>190</v>
      </c>
      <c r="AK507">
        <v>189.1</v>
      </c>
      <c r="AL507">
        <v>4.5999999999999996</v>
      </c>
      <c r="AM507">
        <v>195</v>
      </c>
      <c r="AN507" t="s">
        <v>155</v>
      </c>
      <c r="AO507">
        <v>2</v>
      </c>
      <c r="AP507" s="42">
        <v>0.81156249999999996</v>
      </c>
      <c r="AQ507">
        <v>47.161316999999997</v>
      </c>
      <c r="AR507">
        <v>-88.491141999999996</v>
      </c>
      <c r="AS507">
        <v>315.7</v>
      </c>
      <c r="AT507">
        <v>41.5</v>
      </c>
      <c r="AU507">
        <v>11</v>
      </c>
      <c r="AV507">
        <v>10</v>
      </c>
      <c r="AW507" t="s">
        <v>401</v>
      </c>
      <c r="AX507">
        <v>1.3</v>
      </c>
      <c r="AY507">
        <v>1.3</v>
      </c>
      <c r="AZ507">
        <v>2.2999999999999998</v>
      </c>
      <c r="BA507">
        <v>14.048999999999999</v>
      </c>
      <c r="BB507">
        <v>16.7</v>
      </c>
      <c r="BC507">
        <v>1.19</v>
      </c>
      <c r="BD507">
        <v>12.022</v>
      </c>
      <c r="BE507">
        <v>3010.125</v>
      </c>
      <c r="BF507">
        <v>11.648</v>
      </c>
      <c r="BG507">
        <v>12.29</v>
      </c>
      <c r="BH507">
        <v>0</v>
      </c>
      <c r="BI507">
        <v>12.29</v>
      </c>
      <c r="BJ507">
        <v>9.266</v>
      </c>
      <c r="BK507">
        <v>0</v>
      </c>
      <c r="BL507">
        <v>9.266</v>
      </c>
      <c r="BM507">
        <v>2.7273999999999998</v>
      </c>
      <c r="BQ507">
        <v>392.02300000000002</v>
      </c>
      <c r="BR507">
        <v>0.30825799999999998</v>
      </c>
      <c r="BS507">
        <v>0.28707899999999997</v>
      </c>
      <c r="BT507">
        <v>1.0999999999999999E-2</v>
      </c>
      <c r="BU507">
        <v>7.4205410000000001</v>
      </c>
      <c r="BV507">
        <f t="shared" si="7"/>
        <v>5.7702878999999996</v>
      </c>
    </row>
    <row r="508" spans="1:74" customFormat="1" x14ac:dyDescent="0.25">
      <c r="A508" s="40">
        <v>41703</v>
      </c>
      <c r="B508" s="41">
        <v>0.60330968750000002</v>
      </c>
      <c r="C508">
        <v>12.624000000000001</v>
      </c>
      <c r="D508">
        <v>9.9000000000000005E-2</v>
      </c>
      <c r="E508">
        <v>989.73199299999999</v>
      </c>
      <c r="F508">
        <v>317.60000000000002</v>
      </c>
      <c r="G508">
        <v>-4.9000000000000004</v>
      </c>
      <c r="H508">
        <v>526.79999999999995</v>
      </c>
      <c r="J508">
        <v>2.5</v>
      </c>
      <c r="K508">
        <v>0.89159999999999995</v>
      </c>
      <c r="L508">
        <v>11.255599999999999</v>
      </c>
      <c r="M508">
        <v>8.8200000000000001E-2</v>
      </c>
      <c r="N508">
        <v>283.20150000000001</v>
      </c>
      <c r="O508">
        <v>0</v>
      </c>
      <c r="P508">
        <v>283.2</v>
      </c>
      <c r="Q508">
        <v>213.50960000000001</v>
      </c>
      <c r="R508">
        <v>0</v>
      </c>
      <c r="S508">
        <v>213.5</v>
      </c>
      <c r="T508">
        <v>526.79729999999995</v>
      </c>
      <c r="W508">
        <v>0</v>
      </c>
      <c r="X508">
        <v>2.2290999999999999</v>
      </c>
      <c r="Y508">
        <v>12.1</v>
      </c>
      <c r="Z508">
        <v>869</v>
      </c>
      <c r="AA508">
        <v>892</v>
      </c>
      <c r="AB508">
        <v>814</v>
      </c>
      <c r="AC508">
        <v>52</v>
      </c>
      <c r="AD508">
        <v>5.55</v>
      </c>
      <c r="AE508">
        <v>0.13</v>
      </c>
      <c r="AF508">
        <v>993</v>
      </c>
      <c r="AG508">
        <v>-12</v>
      </c>
      <c r="AH508">
        <v>13</v>
      </c>
      <c r="AI508">
        <v>12</v>
      </c>
      <c r="AJ508">
        <v>190</v>
      </c>
      <c r="AK508">
        <v>189</v>
      </c>
      <c r="AL508">
        <v>5</v>
      </c>
      <c r="AM508">
        <v>195</v>
      </c>
      <c r="AN508" t="s">
        <v>155</v>
      </c>
      <c r="AO508">
        <v>2</v>
      </c>
      <c r="AP508" s="42">
        <v>0.81157407407407411</v>
      </c>
      <c r="AQ508">
        <v>47.161202000000003</v>
      </c>
      <c r="AR508">
        <v>-88.490996999999993</v>
      </c>
      <c r="AS508">
        <v>315.3</v>
      </c>
      <c r="AT508">
        <v>39.4</v>
      </c>
      <c r="AU508">
        <v>11</v>
      </c>
      <c r="AV508">
        <v>10</v>
      </c>
      <c r="AW508" t="s">
        <v>401</v>
      </c>
      <c r="AX508">
        <v>1.3</v>
      </c>
      <c r="AY508">
        <v>1.4</v>
      </c>
      <c r="AZ508">
        <v>2.2999999999999998</v>
      </c>
      <c r="BA508">
        <v>14.048999999999999</v>
      </c>
      <c r="BB508">
        <v>16.52</v>
      </c>
      <c r="BC508">
        <v>1.18</v>
      </c>
      <c r="BD508">
        <v>12.154999999999999</v>
      </c>
      <c r="BE508">
        <v>2999.02</v>
      </c>
      <c r="BF508">
        <v>14.965</v>
      </c>
      <c r="BG508">
        <v>7.9020000000000001</v>
      </c>
      <c r="BH508">
        <v>0</v>
      </c>
      <c r="BI508">
        <v>7.9020000000000001</v>
      </c>
      <c r="BJ508">
        <v>5.9580000000000002</v>
      </c>
      <c r="BK508">
        <v>0</v>
      </c>
      <c r="BL508">
        <v>5.9580000000000002</v>
      </c>
      <c r="BM508">
        <v>4.6379000000000001</v>
      </c>
      <c r="BQ508">
        <v>431.85</v>
      </c>
      <c r="BR508">
        <v>0.34823500000000002</v>
      </c>
      <c r="BS508">
        <v>0.28976299999999999</v>
      </c>
      <c r="BT508">
        <v>1.1920999999999999E-2</v>
      </c>
      <c r="BU508">
        <v>8.3828870000000002</v>
      </c>
      <c r="BV508">
        <f t="shared" si="7"/>
        <v>5.8242362999999999</v>
      </c>
    </row>
    <row r="509" spans="1:74" customFormat="1" x14ac:dyDescent="0.25">
      <c r="A509" s="40">
        <v>41703</v>
      </c>
      <c r="B509" s="41">
        <v>0.60332126157407406</v>
      </c>
      <c r="C509">
        <v>12.68</v>
      </c>
      <c r="D509">
        <v>8.5599999999999996E-2</v>
      </c>
      <c r="E509">
        <v>855.72864300000003</v>
      </c>
      <c r="F509">
        <v>250.4</v>
      </c>
      <c r="G509">
        <v>-5</v>
      </c>
      <c r="H509">
        <v>755.3</v>
      </c>
      <c r="J509">
        <v>2.65</v>
      </c>
      <c r="K509">
        <v>0.89119999999999999</v>
      </c>
      <c r="L509">
        <v>11.3002</v>
      </c>
      <c r="M509">
        <v>7.6300000000000007E-2</v>
      </c>
      <c r="N509">
        <v>223.1172</v>
      </c>
      <c r="O509">
        <v>0</v>
      </c>
      <c r="P509">
        <v>223.1</v>
      </c>
      <c r="Q509">
        <v>168.2115</v>
      </c>
      <c r="R509">
        <v>0</v>
      </c>
      <c r="S509">
        <v>168.2</v>
      </c>
      <c r="T509">
        <v>755.25580000000002</v>
      </c>
      <c r="W509">
        <v>0</v>
      </c>
      <c r="X509">
        <v>2.3591000000000002</v>
      </c>
      <c r="Y509">
        <v>12.1</v>
      </c>
      <c r="Z509">
        <v>868</v>
      </c>
      <c r="AA509">
        <v>892</v>
      </c>
      <c r="AB509">
        <v>815</v>
      </c>
      <c r="AC509">
        <v>52</v>
      </c>
      <c r="AD509">
        <v>5.55</v>
      </c>
      <c r="AE509">
        <v>0.13</v>
      </c>
      <c r="AF509">
        <v>993</v>
      </c>
      <c r="AG509">
        <v>-12</v>
      </c>
      <c r="AH509">
        <v>13.920999999999999</v>
      </c>
      <c r="AI509">
        <v>12</v>
      </c>
      <c r="AJ509">
        <v>190</v>
      </c>
      <c r="AK509">
        <v>189.9</v>
      </c>
      <c r="AL509">
        <v>5.3</v>
      </c>
      <c r="AM509">
        <v>195</v>
      </c>
      <c r="AN509" t="s">
        <v>155</v>
      </c>
      <c r="AO509">
        <v>2</v>
      </c>
      <c r="AP509" s="42">
        <v>0.81158564814814815</v>
      </c>
      <c r="AQ509">
        <v>47.161068</v>
      </c>
      <c r="AR509">
        <v>-88.490880000000004</v>
      </c>
      <c r="AS509">
        <v>314.89999999999998</v>
      </c>
      <c r="AT509">
        <v>37.6</v>
      </c>
      <c r="AU509">
        <v>11</v>
      </c>
      <c r="AV509">
        <v>10</v>
      </c>
      <c r="AW509" t="s">
        <v>401</v>
      </c>
      <c r="AX509">
        <v>1.1000000000000001</v>
      </c>
      <c r="AY509">
        <v>1.5</v>
      </c>
      <c r="AZ509">
        <v>2</v>
      </c>
      <c r="BA509">
        <v>14.048999999999999</v>
      </c>
      <c r="BB509">
        <v>16.440000000000001</v>
      </c>
      <c r="BC509">
        <v>1.17</v>
      </c>
      <c r="BD509">
        <v>12.211</v>
      </c>
      <c r="BE509">
        <v>2996.2719999999999</v>
      </c>
      <c r="BF509">
        <v>12.87</v>
      </c>
      <c r="BG509">
        <v>6.1950000000000003</v>
      </c>
      <c r="BH509">
        <v>0</v>
      </c>
      <c r="BI509">
        <v>6.1950000000000003</v>
      </c>
      <c r="BJ509">
        <v>4.6710000000000003</v>
      </c>
      <c r="BK509">
        <v>0</v>
      </c>
      <c r="BL509">
        <v>4.6710000000000003</v>
      </c>
      <c r="BM509">
        <v>6.6169000000000002</v>
      </c>
      <c r="BQ509">
        <v>454.81200000000001</v>
      </c>
      <c r="BR509">
        <v>0.35652600000000001</v>
      </c>
      <c r="BS509">
        <v>0.29092099999999999</v>
      </c>
      <c r="BT509">
        <v>1.2E-2</v>
      </c>
      <c r="BU509">
        <v>8.5824719999999992</v>
      </c>
      <c r="BV509">
        <f t="shared" si="7"/>
        <v>5.8475121000000003</v>
      </c>
    </row>
    <row r="510" spans="1:74" customFormat="1" x14ac:dyDescent="0.25">
      <c r="A510" s="40">
        <v>41703</v>
      </c>
      <c r="B510" s="41">
        <v>0.6033328356481481</v>
      </c>
      <c r="C510">
        <v>12.609</v>
      </c>
      <c r="D510">
        <v>6.3500000000000001E-2</v>
      </c>
      <c r="E510">
        <v>634.830918</v>
      </c>
      <c r="F510">
        <v>300.7</v>
      </c>
      <c r="G510">
        <v>-4.9000000000000004</v>
      </c>
      <c r="H510">
        <v>845.5</v>
      </c>
      <c r="J510">
        <v>2.8</v>
      </c>
      <c r="K510">
        <v>0.89200000000000002</v>
      </c>
      <c r="L510">
        <v>11.2471</v>
      </c>
      <c r="M510">
        <v>5.6599999999999998E-2</v>
      </c>
      <c r="N510">
        <v>268.2056</v>
      </c>
      <c r="O510">
        <v>0</v>
      </c>
      <c r="P510">
        <v>268.2</v>
      </c>
      <c r="Q510">
        <v>202.20060000000001</v>
      </c>
      <c r="R510">
        <v>0</v>
      </c>
      <c r="S510">
        <v>202.2</v>
      </c>
      <c r="T510">
        <v>845.48760000000004</v>
      </c>
      <c r="W510">
        <v>0</v>
      </c>
      <c r="X510">
        <v>2.4980000000000002</v>
      </c>
      <c r="Y510">
        <v>12.2</v>
      </c>
      <c r="Z510">
        <v>867</v>
      </c>
      <c r="AA510">
        <v>893</v>
      </c>
      <c r="AB510">
        <v>813</v>
      </c>
      <c r="AC510">
        <v>52</v>
      </c>
      <c r="AD510">
        <v>5.55</v>
      </c>
      <c r="AE510">
        <v>0.13</v>
      </c>
      <c r="AF510">
        <v>994</v>
      </c>
      <c r="AG510">
        <v>-12</v>
      </c>
      <c r="AH510">
        <v>14</v>
      </c>
      <c r="AI510">
        <v>12</v>
      </c>
      <c r="AJ510">
        <v>190.9</v>
      </c>
      <c r="AK510">
        <v>189.1</v>
      </c>
      <c r="AL510">
        <v>5.8</v>
      </c>
      <c r="AM510">
        <v>195</v>
      </c>
      <c r="AN510" t="s">
        <v>155</v>
      </c>
      <c r="AO510">
        <v>2</v>
      </c>
      <c r="AP510" s="42">
        <v>0.81159722222222219</v>
      </c>
      <c r="AQ510">
        <v>47.160927999999998</v>
      </c>
      <c r="AR510">
        <v>-88.490799999999993</v>
      </c>
      <c r="AS510">
        <v>315.10000000000002</v>
      </c>
      <c r="AT510">
        <v>36.9</v>
      </c>
      <c r="AU510">
        <v>11</v>
      </c>
      <c r="AV510">
        <v>10</v>
      </c>
      <c r="AW510" t="s">
        <v>401</v>
      </c>
      <c r="AX510">
        <v>1.2</v>
      </c>
      <c r="AY510">
        <v>1.8</v>
      </c>
      <c r="AZ510">
        <v>2.2999999999999998</v>
      </c>
      <c r="BA510">
        <v>14.048999999999999</v>
      </c>
      <c r="BB510">
        <v>16.54</v>
      </c>
      <c r="BC510">
        <v>1.18</v>
      </c>
      <c r="BD510">
        <v>12.106999999999999</v>
      </c>
      <c r="BE510">
        <v>2998.9360000000001</v>
      </c>
      <c r="BF510">
        <v>9.61</v>
      </c>
      <c r="BG510">
        <v>7.4889999999999999</v>
      </c>
      <c r="BH510">
        <v>0</v>
      </c>
      <c r="BI510">
        <v>7.4889999999999999</v>
      </c>
      <c r="BJ510">
        <v>5.6459999999999999</v>
      </c>
      <c r="BK510">
        <v>0</v>
      </c>
      <c r="BL510">
        <v>5.6459999999999999</v>
      </c>
      <c r="BM510">
        <v>7.4489999999999998</v>
      </c>
      <c r="BQ510">
        <v>484.31</v>
      </c>
      <c r="BR510">
        <v>0.39199800000000001</v>
      </c>
      <c r="BS510">
        <v>0.29284199999999999</v>
      </c>
      <c r="BT510">
        <v>1.1079E-2</v>
      </c>
      <c r="BU510">
        <v>9.4363720000000004</v>
      </c>
      <c r="BV510">
        <f t="shared" si="7"/>
        <v>5.8861242000000003</v>
      </c>
    </row>
    <row r="511" spans="1:74" customFormat="1" x14ac:dyDescent="0.25">
      <c r="A511" s="40">
        <v>41703</v>
      </c>
      <c r="B511" s="41">
        <v>0.60334440972222225</v>
      </c>
      <c r="C511">
        <v>12.398999999999999</v>
      </c>
      <c r="D511">
        <v>4.07E-2</v>
      </c>
      <c r="E511">
        <v>407.383016</v>
      </c>
      <c r="F511">
        <v>434.5</v>
      </c>
      <c r="G511">
        <v>0.6</v>
      </c>
      <c r="H511">
        <v>690.7</v>
      </c>
      <c r="J511">
        <v>3.04</v>
      </c>
      <c r="K511">
        <v>0.89390000000000003</v>
      </c>
      <c r="L511">
        <v>11.083299999999999</v>
      </c>
      <c r="M511">
        <v>3.6400000000000002E-2</v>
      </c>
      <c r="N511">
        <v>388.37099999999998</v>
      </c>
      <c r="O511">
        <v>0.52029999999999998</v>
      </c>
      <c r="P511">
        <v>388.9</v>
      </c>
      <c r="Q511">
        <v>292.79840000000002</v>
      </c>
      <c r="R511">
        <v>0.39219999999999999</v>
      </c>
      <c r="S511">
        <v>293.2</v>
      </c>
      <c r="T511">
        <v>690.71</v>
      </c>
      <c r="W511">
        <v>0</v>
      </c>
      <c r="X511">
        <v>2.7210000000000001</v>
      </c>
      <c r="Y511">
        <v>12.1</v>
      </c>
      <c r="Z511">
        <v>868</v>
      </c>
      <c r="AA511">
        <v>893</v>
      </c>
      <c r="AB511">
        <v>814</v>
      </c>
      <c r="AC511">
        <v>52</v>
      </c>
      <c r="AD511">
        <v>5.55</v>
      </c>
      <c r="AE511">
        <v>0.13</v>
      </c>
      <c r="AF511">
        <v>993</v>
      </c>
      <c r="AG511">
        <v>-12</v>
      </c>
      <c r="AH511">
        <v>13.079000000000001</v>
      </c>
      <c r="AI511">
        <v>12</v>
      </c>
      <c r="AJ511">
        <v>190.1</v>
      </c>
      <c r="AK511">
        <v>189.9</v>
      </c>
      <c r="AL511">
        <v>5.4</v>
      </c>
      <c r="AM511">
        <v>195</v>
      </c>
      <c r="AN511" t="s">
        <v>155</v>
      </c>
      <c r="AO511">
        <v>2</v>
      </c>
      <c r="AP511" s="42">
        <v>0.81160879629629623</v>
      </c>
      <c r="AQ511">
        <v>47.160778000000001</v>
      </c>
      <c r="AR511">
        <v>-88.490763000000001</v>
      </c>
      <c r="AS511">
        <v>315.2</v>
      </c>
      <c r="AT511">
        <v>36.799999999999997</v>
      </c>
      <c r="AU511">
        <v>11</v>
      </c>
      <c r="AV511">
        <v>10</v>
      </c>
      <c r="AW511" t="s">
        <v>401</v>
      </c>
      <c r="AX511">
        <v>1.3</v>
      </c>
      <c r="AY511">
        <v>2</v>
      </c>
      <c r="AZ511">
        <v>2.5</v>
      </c>
      <c r="BA511">
        <v>14.048999999999999</v>
      </c>
      <c r="BB511">
        <v>16.86</v>
      </c>
      <c r="BC511">
        <v>1.2</v>
      </c>
      <c r="BD511">
        <v>11.867000000000001</v>
      </c>
      <c r="BE511">
        <v>3008.14</v>
      </c>
      <c r="BF511">
        <v>6.2910000000000004</v>
      </c>
      <c r="BG511">
        <v>11.039</v>
      </c>
      <c r="BH511">
        <v>1.4999999999999999E-2</v>
      </c>
      <c r="BI511">
        <v>11.053000000000001</v>
      </c>
      <c r="BJ511">
        <v>8.3219999999999992</v>
      </c>
      <c r="BK511">
        <v>1.0999999999999999E-2</v>
      </c>
      <c r="BL511">
        <v>8.3330000000000002</v>
      </c>
      <c r="BM511">
        <v>6.1942000000000004</v>
      </c>
      <c r="BQ511">
        <v>536.98699999999997</v>
      </c>
      <c r="BR511">
        <v>0.42539300000000002</v>
      </c>
      <c r="BS511">
        <v>0.29115799999999997</v>
      </c>
      <c r="BT511">
        <v>1.0999999999999999E-2</v>
      </c>
      <c r="BU511">
        <v>10.240273</v>
      </c>
      <c r="BV511">
        <f t="shared" si="7"/>
        <v>5.8522758000000001</v>
      </c>
    </row>
    <row r="512" spans="1:74" customFormat="1" x14ac:dyDescent="0.25">
      <c r="A512" s="40">
        <v>41703</v>
      </c>
      <c r="B512" s="41">
        <v>0.60335598379629629</v>
      </c>
      <c r="C512">
        <v>12.11</v>
      </c>
      <c r="D512">
        <v>2.87E-2</v>
      </c>
      <c r="E512">
        <v>286.86666700000001</v>
      </c>
      <c r="F512">
        <v>561.5</v>
      </c>
      <c r="G512">
        <v>1.5</v>
      </c>
      <c r="H512">
        <v>546.79999999999995</v>
      </c>
      <c r="J512">
        <v>3.1</v>
      </c>
      <c r="K512">
        <v>0.89639999999999997</v>
      </c>
      <c r="L512">
        <v>10.8559</v>
      </c>
      <c r="M512">
        <v>2.5700000000000001E-2</v>
      </c>
      <c r="N512">
        <v>503.37560000000002</v>
      </c>
      <c r="O512">
        <v>1.3447</v>
      </c>
      <c r="P512">
        <v>504.7</v>
      </c>
      <c r="Q512">
        <v>379.49560000000002</v>
      </c>
      <c r="R512">
        <v>1.0137</v>
      </c>
      <c r="S512">
        <v>380.5</v>
      </c>
      <c r="T512">
        <v>546.84780000000001</v>
      </c>
      <c r="W512">
        <v>0</v>
      </c>
      <c r="X512">
        <v>2.7793999999999999</v>
      </c>
      <c r="Y512">
        <v>12.1</v>
      </c>
      <c r="Z512">
        <v>869</v>
      </c>
      <c r="AA512">
        <v>892</v>
      </c>
      <c r="AB512">
        <v>815</v>
      </c>
      <c r="AC512">
        <v>52</v>
      </c>
      <c r="AD512">
        <v>5.55</v>
      </c>
      <c r="AE512">
        <v>0.13</v>
      </c>
      <c r="AF512">
        <v>994</v>
      </c>
      <c r="AG512">
        <v>-12</v>
      </c>
      <c r="AH512">
        <v>13.920999999999999</v>
      </c>
      <c r="AI512">
        <v>12</v>
      </c>
      <c r="AJ512">
        <v>190</v>
      </c>
      <c r="AK512">
        <v>189.1</v>
      </c>
      <c r="AL512">
        <v>5.4</v>
      </c>
      <c r="AM512">
        <v>195</v>
      </c>
      <c r="AN512" t="s">
        <v>155</v>
      </c>
      <c r="AO512">
        <v>2</v>
      </c>
      <c r="AP512" s="42">
        <v>0.81162037037037038</v>
      </c>
      <c r="AQ512">
        <v>47.160626999999998</v>
      </c>
      <c r="AR512">
        <v>-88.490731999999994</v>
      </c>
      <c r="AS512">
        <v>315.2</v>
      </c>
      <c r="AT512">
        <v>37.5</v>
      </c>
      <c r="AU512">
        <v>11</v>
      </c>
      <c r="AV512">
        <v>10</v>
      </c>
      <c r="AW512" t="s">
        <v>401</v>
      </c>
      <c r="AX512">
        <v>1.3</v>
      </c>
      <c r="AY512">
        <v>1.7</v>
      </c>
      <c r="AZ512">
        <v>2.2999999999999998</v>
      </c>
      <c r="BA512">
        <v>14.048999999999999</v>
      </c>
      <c r="BB512">
        <v>17.28</v>
      </c>
      <c r="BC512">
        <v>1.23</v>
      </c>
      <c r="BD512">
        <v>11.552</v>
      </c>
      <c r="BE512">
        <v>3014.6959999999999</v>
      </c>
      <c r="BF512">
        <v>4.5449999999999999</v>
      </c>
      <c r="BG512">
        <v>14.638999999999999</v>
      </c>
      <c r="BH512">
        <v>3.9E-2</v>
      </c>
      <c r="BI512">
        <v>14.678000000000001</v>
      </c>
      <c r="BJ512">
        <v>11.036</v>
      </c>
      <c r="BK512">
        <v>2.9000000000000001E-2</v>
      </c>
      <c r="BL512">
        <v>11.066000000000001</v>
      </c>
      <c r="BM512">
        <v>5.0176999999999996</v>
      </c>
      <c r="BQ512">
        <v>561.21</v>
      </c>
      <c r="BR512">
        <v>0.35892499999999999</v>
      </c>
      <c r="BS512">
        <v>0.29099999999999998</v>
      </c>
      <c r="BT512">
        <v>1.0999999999999999E-2</v>
      </c>
      <c r="BU512">
        <v>8.6402219999999996</v>
      </c>
      <c r="BV512">
        <f t="shared" si="7"/>
        <v>5.8491</v>
      </c>
    </row>
    <row r="513" spans="1:74" customFormat="1" x14ac:dyDescent="0.25">
      <c r="A513" s="40">
        <v>41703</v>
      </c>
      <c r="B513" s="41">
        <v>0.60336755787037044</v>
      </c>
      <c r="C513">
        <v>12.093999999999999</v>
      </c>
      <c r="D513">
        <v>3.1899999999999998E-2</v>
      </c>
      <c r="E513">
        <v>319.27272699999997</v>
      </c>
      <c r="F513">
        <v>583.70000000000005</v>
      </c>
      <c r="G513">
        <v>1.3</v>
      </c>
      <c r="H513">
        <v>551.9</v>
      </c>
      <c r="J513">
        <v>3.2</v>
      </c>
      <c r="K513">
        <v>0.89649999999999996</v>
      </c>
      <c r="L513">
        <v>10.8422</v>
      </c>
      <c r="M513">
        <v>2.86E-2</v>
      </c>
      <c r="N513">
        <v>523.30700000000002</v>
      </c>
      <c r="O513">
        <v>1.1786000000000001</v>
      </c>
      <c r="P513">
        <v>524.5</v>
      </c>
      <c r="Q513">
        <v>394.5213</v>
      </c>
      <c r="R513">
        <v>0.88859999999999995</v>
      </c>
      <c r="S513">
        <v>395.4</v>
      </c>
      <c r="T513">
        <v>551.85749999999996</v>
      </c>
      <c r="W513">
        <v>0</v>
      </c>
      <c r="X513">
        <v>2.8687999999999998</v>
      </c>
      <c r="Y513">
        <v>12.1</v>
      </c>
      <c r="Z513">
        <v>869</v>
      </c>
      <c r="AA513">
        <v>892</v>
      </c>
      <c r="AB513">
        <v>816</v>
      </c>
      <c r="AC513">
        <v>52</v>
      </c>
      <c r="AD513">
        <v>5.55</v>
      </c>
      <c r="AE513">
        <v>0.13</v>
      </c>
      <c r="AF513">
        <v>994</v>
      </c>
      <c r="AG513">
        <v>-12</v>
      </c>
      <c r="AH513">
        <v>14</v>
      </c>
      <c r="AI513">
        <v>12</v>
      </c>
      <c r="AJ513">
        <v>190</v>
      </c>
      <c r="AK513">
        <v>189.9</v>
      </c>
      <c r="AL513">
        <v>5.3</v>
      </c>
      <c r="AM513">
        <v>195</v>
      </c>
      <c r="AN513" t="s">
        <v>155</v>
      </c>
      <c r="AO513">
        <v>2</v>
      </c>
      <c r="AP513" s="42">
        <v>0.81163194444444453</v>
      </c>
      <c r="AQ513">
        <v>47.160473000000003</v>
      </c>
      <c r="AR513">
        <v>-88.490729999999999</v>
      </c>
      <c r="AS513">
        <v>314.60000000000002</v>
      </c>
      <c r="AT513">
        <v>37.4</v>
      </c>
      <c r="AU513">
        <v>11</v>
      </c>
      <c r="AV513">
        <v>11</v>
      </c>
      <c r="AW513" t="s">
        <v>392</v>
      </c>
      <c r="AX513">
        <v>1.4</v>
      </c>
      <c r="AY513">
        <v>1.7</v>
      </c>
      <c r="AZ513">
        <v>2.4</v>
      </c>
      <c r="BA513">
        <v>14.048999999999999</v>
      </c>
      <c r="BB513">
        <v>17.29</v>
      </c>
      <c r="BC513">
        <v>1.23</v>
      </c>
      <c r="BD513">
        <v>11.544</v>
      </c>
      <c r="BE513">
        <v>3013.7370000000001</v>
      </c>
      <c r="BF513">
        <v>5.0640000000000001</v>
      </c>
      <c r="BG513">
        <v>15.233000000000001</v>
      </c>
      <c r="BH513">
        <v>3.4000000000000002E-2</v>
      </c>
      <c r="BI513">
        <v>15.266999999999999</v>
      </c>
      <c r="BJ513">
        <v>11.484</v>
      </c>
      <c r="BK513">
        <v>2.5999999999999999E-2</v>
      </c>
      <c r="BL513">
        <v>11.51</v>
      </c>
      <c r="BM513">
        <v>5.0685000000000002</v>
      </c>
      <c r="BQ513">
        <v>579.81799999999998</v>
      </c>
      <c r="BR513">
        <v>0.29958200000000001</v>
      </c>
      <c r="BS513">
        <v>0.29192099999999999</v>
      </c>
      <c r="BT513">
        <v>1.1920999999999999E-2</v>
      </c>
      <c r="BU513">
        <v>7.2116879999999997</v>
      </c>
      <c r="BV513">
        <f t="shared" si="7"/>
        <v>5.8676121000000006</v>
      </c>
    </row>
    <row r="514" spans="1:74" customFormat="1" x14ac:dyDescent="0.25">
      <c r="A514" s="40">
        <v>41703</v>
      </c>
      <c r="B514" s="41">
        <v>0.60337913194444448</v>
      </c>
      <c r="C514">
        <v>12.289</v>
      </c>
      <c r="D514">
        <v>4.1000000000000002E-2</v>
      </c>
      <c r="E514">
        <v>410.09700900000001</v>
      </c>
      <c r="F514">
        <v>498.7</v>
      </c>
      <c r="G514">
        <v>-8.1999999999999993</v>
      </c>
      <c r="H514">
        <v>785.7</v>
      </c>
      <c r="J514">
        <v>3.2</v>
      </c>
      <c r="K514">
        <v>0.89459999999999995</v>
      </c>
      <c r="L514">
        <v>10.9933</v>
      </c>
      <c r="M514">
        <v>3.6700000000000003E-2</v>
      </c>
      <c r="N514">
        <v>446.17349999999999</v>
      </c>
      <c r="O514">
        <v>0</v>
      </c>
      <c r="P514">
        <v>446.2</v>
      </c>
      <c r="Q514">
        <v>336.37029999999999</v>
      </c>
      <c r="R514">
        <v>0</v>
      </c>
      <c r="S514">
        <v>336.4</v>
      </c>
      <c r="T514">
        <v>785.71529999999996</v>
      </c>
      <c r="W514">
        <v>0</v>
      </c>
      <c r="X514">
        <v>2.8626999999999998</v>
      </c>
      <c r="Y514">
        <v>12.1</v>
      </c>
      <c r="Z514">
        <v>870</v>
      </c>
      <c r="AA514">
        <v>892</v>
      </c>
      <c r="AB514">
        <v>818</v>
      </c>
      <c r="AC514">
        <v>52</v>
      </c>
      <c r="AD514">
        <v>5.55</v>
      </c>
      <c r="AE514">
        <v>0.13</v>
      </c>
      <c r="AF514">
        <v>994</v>
      </c>
      <c r="AG514">
        <v>-12</v>
      </c>
      <c r="AH514">
        <v>13.079000000000001</v>
      </c>
      <c r="AI514">
        <v>12</v>
      </c>
      <c r="AJ514">
        <v>190</v>
      </c>
      <c r="AK514">
        <v>190</v>
      </c>
      <c r="AL514">
        <v>5.0999999999999996</v>
      </c>
      <c r="AM514">
        <v>195</v>
      </c>
      <c r="AN514" t="s">
        <v>155</v>
      </c>
      <c r="AO514">
        <v>2</v>
      </c>
      <c r="AP514" s="42">
        <v>0.81164351851851846</v>
      </c>
      <c r="AQ514">
        <v>47.160328</v>
      </c>
      <c r="AR514">
        <v>-88.490722000000005</v>
      </c>
      <c r="AS514">
        <v>314.10000000000002</v>
      </c>
      <c r="AT514">
        <v>36.5</v>
      </c>
      <c r="AU514">
        <v>11</v>
      </c>
      <c r="AV514">
        <v>11</v>
      </c>
      <c r="AW514" t="s">
        <v>392</v>
      </c>
      <c r="AX514">
        <v>1.4</v>
      </c>
      <c r="AY514">
        <v>1.8</v>
      </c>
      <c r="AZ514">
        <v>2.5</v>
      </c>
      <c r="BA514">
        <v>14.048999999999999</v>
      </c>
      <c r="BB514">
        <v>16.989999999999998</v>
      </c>
      <c r="BC514">
        <v>1.21</v>
      </c>
      <c r="BD514">
        <v>11.782</v>
      </c>
      <c r="BE514">
        <v>3005.34</v>
      </c>
      <c r="BF514">
        <v>6.383</v>
      </c>
      <c r="BG514">
        <v>12.773</v>
      </c>
      <c r="BH514">
        <v>0</v>
      </c>
      <c r="BI514">
        <v>12.773</v>
      </c>
      <c r="BJ514">
        <v>9.6300000000000008</v>
      </c>
      <c r="BK514">
        <v>0</v>
      </c>
      <c r="BL514">
        <v>9.6300000000000008</v>
      </c>
      <c r="BM514">
        <v>7.0972999999999997</v>
      </c>
      <c r="BQ514">
        <v>569.03499999999997</v>
      </c>
      <c r="BR514">
        <v>0.287632</v>
      </c>
      <c r="BS514">
        <v>0.29199999999999998</v>
      </c>
      <c r="BT514">
        <v>1.2E-2</v>
      </c>
      <c r="BU514">
        <v>6.9240219999999999</v>
      </c>
      <c r="BV514">
        <f t="shared" si="7"/>
        <v>5.8692000000000002</v>
      </c>
    </row>
    <row r="515" spans="1:74" customFormat="1" x14ac:dyDescent="0.25">
      <c r="A515" s="40">
        <v>41703</v>
      </c>
      <c r="B515" s="41">
        <v>0.60339070601851852</v>
      </c>
      <c r="C515">
        <v>12.471</v>
      </c>
      <c r="D515">
        <v>4.5900000000000003E-2</v>
      </c>
      <c r="E515">
        <v>458.60145499999999</v>
      </c>
      <c r="F515">
        <v>390.5</v>
      </c>
      <c r="G515">
        <v>0.3</v>
      </c>
      <c r="H515">
        <v>1007.1</v>
      </c>
      <c r="J515">
        <v>3.2</v>
      </c>
      <c r="K515">
        <v>0.89280000000000004</v>
      </c>
      <c r="L515">
        <v>11.134499999999999</v>
      </c>
      <c r="M515">
        <v>4.0899999999999999E-2</v>
      </c>
      <c r="N515">
        <v>348.68110000000001</v>
      </c>
      <c r="O515">
        <v>0.26779999999999998</v>
      </c>
      <c r="P515">
        <v>348.9</v>
      </c>
      <c r="Q515">
        <v>262.87079999999997</v>
      </c>
      <c r="R515">
        <v>0.2019</v>
      </c>
      <c r="S515">
        <v>263.10000000000002</v>
      </c>
      <c r="T515">
        <v>1007.071</v>
      </c>
      <c r="W515">
        <v>0</v>
      </c>
      <c r="X515">
        <v>2.8571</v>
      </c>
      <c r="Y515">
        <v>12.1</v>
      </c>
      <c r="Z515">
        <v>869</v>
      </c>
      <c r="AA515">
        <v>893</v>
      </c>
      <c r="AB515">
        <v>818</v>
      </c>
      <c r="AC515">
        <v>52</v>
      </c>
      <c r="AD515">
        <v>5.55</v>
      </c>
      <c r="AE515">
        <v>0.13</v>
      </c>
      <c r="AF515">
        <v>994</v>
      </c>
      <c r="AG515">
        <v>-12</v>
      </c>
      <c r="AH515">
        <v>13</v>
      </c>
      <c r="AI515">
        <v>12</v>
      </c>
      <c r="AJ515">
        <v>190.9</v>
      </c>
      <c r="AK515">
        <v>190</v>
      </c>
      <c r="AL515">
        <v>4.9000000000000004</v>
      </c>
      <c r="AM515">
        <v>195</v>
      </c>
      <c r="AN515" t="s">
        <v>155</v>
      </c>
      <c r="AO515">
        <v>2</v>
      </c>
      <c r="AP515" s="42">
        <v>0.81165509259259261</v>
      </c>
      <c r="AQ515">
        <v>47.16019</v>
      </c>
      <c r="AR515">
        <v>-88.490701999999999</v>
      </c>
      <c r="AS515">
        <v>314</v>
      </c>
      <c r="AT515">
        <v>35.299999999999997</v>
      </c>
      <c r="AU515">
        <v>11</v>
      </c>
      <c r="AV515">
        <v>11</v>
      </c>
      <c r="AW515" t="s">
        <v>392</v>
      </c>
      <c r="AX515">
        <v>1.4</v>
      </c>
      <c r="AY515">
        <v>1.8</v>
      </c>
      <c r="AZ515">
        <v>2.5</v>
      </c>
      <c r="BA515">
        <v>14.048999999999999</v>
      </c>
      <c r="BB515">
        <v>16.71</v>
      </c>
      <c r="BC515">
        <v>1.19</v>
      </c>
      <c r="BD515">
        <v>12.003</v>
      </c>
      <c r="BE515">
        <v>2998.5390000000002</v>
      </c>
      <c r="BF515">
        <v>7.0179999999999998</v>
      </c>
      <c r="BG515">
        <v>9.8330000000000002</v>
      </c>
      <c r="BH515">
        <v>8.0000000000000002E-3</v>
      </c>
      <c r="BI515">
        <v>9.8409999999999993</v>
      </c>
      <c r="BJ515">
        <v>7.4130000000000003</v>
      </c>
      <c r="BK515">
        <v>6.0000000000000001E-3</v>
      </c>
      <c r="BL515">
        <v>7.4189999999999996</v>
      </c>
      <c r="BM515">
        <v>8.9611000000000001</v>
      </c>
      <c r="BQ515">
        <v>559.44200000000001</v>
      </c>
      <c r="BR515">
        <v>0.32199800000000001</v>
      </c>
      <c r="BS515">
        <v>0.29015800000000003</v>
      </c>
      <c r="BT515">
        <v>1.2E-2</v>
      </c>
      <c r="BU515">
        <v>7.7512970000000001</v>
      </c>
      <c r="BV515">
        <f t="shared" si="7"/>
        <v>5.8321758000000008</v>
      </c>
    </row>
    <row r="516" spans="1:74" customFormat="1" x14ac:dyDescent="0.25">
      <c r="A516" s="40">
        <v>41703</v>
      </c>
      <c r="B516" s="41">
        <v>0.60340228009259256</v>
      </c>
      <c r="C516">
        <v>12.55</v>
      </c>
      <c r="D516">
        <v>4.6300000000000001E-2</v>
      </c>
      <c r="E516">
        <v>463.376623</v>
      </c>
      <c r="F516">
        <v>354.4</v>
      </c>
      <c r="G516">
        <v>-2.7</v>
      </c>
      <c r="H516">
        <v>1139</v>
      </c>
      <c r="J516">
        <v>3.4</v>
      </c>
      <c r="K516">
        <v>0.89200000000000002</v>
      </c>
      <c r="L516">
        <v>11.1951</v>
      </c>
      <c r="M516">
        <v>4.1300000000000003E-2</v>
      </c>
      <c r="N516">
        <v>316.14120000000003</v>
      </c>
      <c r="O516">
        <v>0</v>
      </c>
      <c r="P516">
        <v>316.10000000000002</v>
      </c>
      <c r="Q516">
        <v>238.3389</v>
      </c>
      <c r="R516">
        <v>0</v>
      </c>
      <c r="S516">
        <v>238.3</v>
      </c>
      <c r="T516">
        <v>1139.0175999999999</v>
      </c>
      <c r="W516">
        <v>0</v>
      </c>
      <c r="X516">
        <v>3.0329000000000002</v>
      </c>
      <c r="Y516">
        <v>12.1</v>
      </c>
      <c r="Z516">
        <v>870</v>
      </c>
      <c r="AA516">
        <v>893</v>
      </c>
      <c r="AB516">
        <v>819</v>
      </c>
      <c r="AC516">
        <v>52</v>
      </c>
      <c r="AD516">
        <v>5.55</v>
      </c>
      <c r="AE516">
        <v>0.13</v>
      </c>
      <c r="AF516">
        <v>994</v>
      </c>
      <c r="AG516">
        <v>-12</v>
      </c>
      <c r="AH516">
        <v>13</v>
      </c>
      <c r="AI516">
        <v>12</v>
      </c>
      <c r="AJ516">
        <v>190.1</v>
      </c>
      <c r="AK516">
        <v>190</v>
      </c>
      <c r="AL516">
        <v>4.8</v>
      </c>
      <c r="AM516">
        <v>195</v>
      </c>
      <c r="AN516" t="s">
        <v>155</v>
      </c>
      <c r="AO516">
        <v>2</v>
      </c>
      <c r="AP516" s="42">
        <v>0.81166666666666665</v>
      </c>
      <c r="AQ516">
        <v>47.160055</v>
      </c>
      <c r="AR516">
        <v>-88.490650000000002</v>
      </c>
      <c r="AS516">
        <v>313.5</v>
      </c>
      <c r="AT516">
        <v>34.799999999999997</v>
      </c>
      <c r="AU516">
        <v>11</v>
      </c>
      <c r="AV516">
        <v>11</v>
      </c>
      <c r="AW516" t="s">
        <v>392</v>
      </c>
      <c r="AX516">
        <v>1.5</v>
      </c>
      <c r="AY516">
        <v>1</v>
      </c>
      <c r="AZ516">
        <v>2.5</v>
      </c>
      <c r="BA516">
        <v>14.048999999999999</v>
      </c>
      <c r="BB516">
        <v>16.600000000000001</v>
      </c>
      <c r="BC516">
        <v>1.18</v>
      </c>
      <c r="BD516">
        <v>12.102</v>
      </c>
      <c r="BE516">
        <v>2995.085</v>
      </c>
      <c r="BF516">
        <v>7.0380000000000003</v>
      </c>
      <c r="BG516">
        <v>8.8569999999999993</v>
      </c>
      <c r="BH516">
        <v>0</v>
      </c>
      <c r="BI516">
        <v>8.8569999999999993</v>
      </c>
      <c r="BJ516">
        <v>6.6769999999999996</v>
      </c>
      <c r="BK516">
        <v>0</v>
      </c>
      <c r="BL516">
        <v>6.6769999999999996</v>
      </c>
      <c r="BM516">
        <v>10.0687</v>
      </c>
      <c r="BQ516">
        <v>589.98800000000006</v>
      </c>
      <c r="BR516">
        <v>0.33881499999999998</v>
      </c>
      <c r="BS516">
        <v>0.29092099999999999</v>
      </c>
      <c r="BT516">
        <v>1.2E-2</v>
      </c>
      <c r="BU516">
        <v>8.1561240000000002</v>
      </c>
      <c r="BV516">
        <f t="shared" si="7"/>
        <v>5.8475121000000003</v>
      </c>
    </row>
    <row r="517" spans="1:74" customFormat="1" x14ac:dyDescent="0.25">
      <c r="A517" s="40">
        <v>41703</v>
      </c>
      <c r="B517" s="41">
        <v>0.6034138541666666</v>
      </c>
      <c r="C517">
        <v>12.48</v>
      </c>
      <c r="D517">
        <v>3.7900000000000003E-2</v>
      </c>
      <c r="E517">
        <v>378.73438800000002</v>
      </c>
      <c r="F517">
        <v>417</v>
      </c>
      <c r="G517">
        <v>-15.4</v>
      </c>
      <c r="H517">
        <v>1150.3</v>
      </c>
      <c r="J517">
        <v>3.55</v>
      </c>
      <c r="K517">
        <v>0.89270000000000005</v>
      </c>
      <c r="L517">
        <v>11.1419</v>
      </c>
      <c r="M517">
        <v>3.3799999999999997E-2</v>
      </c>
      <c r="N517">
        <v>372.28120000000001</v>
      </c>
      <c r="O517">
        <v>0</v>
      </c>
      <c r="P517">
        <v>372.3</v>
      </c>
      <c r="Q517">
        <v>280.66289999999998</v>
      </c>
      <c r="R517">
        <v>0</v>
      </c>
      <c r="S517">
        <v>280.7</v>
      </c>
      <c r="T517">
        <v>1150.298</v>
      </c>
      <c r="W517">
        <v>0</v>
      </c>
      <c r="X517">
        <v>3.1663000000000001</v>
      </c>
      <c r="Y517">
        <v>12.2</v>
      </c>
      <c r="Z517">
        <v>869</v>
      </c>
      <c r="AA517">
        <v>893</v>
      </c>
      <c r="AB517">
        <v>819</v>
      </c>
      <c r="AC517">
        <v>52</v>
      </c>
      <c r="AD517">
        <v>5.55</v>
      </c>
      <c r="AE517">
        <v>0.13</v>
      </c>
      <c r="AF517">
        <v>994</v>
      </c>
      <c r="AG517">
        <v>-12</v>
      </c>
      <c r="AH517">
        <v>13</v>
      </c>
      <c r="AI517">
        <v>12</v>
      </c>
      <c r="AJ517">
        <v>190</v>
      </c>
      <c r="AK517">
        <v>190</v>
      </c>
      <c r="AL517">
        <v>5.0999999999999996</v>
      </c>
      <c r="AM517">
        <v>195</v>
      </c>
      <c r="AN517" t="s">
        <v>155</v>
      </c>
      <c r="AO517">
        <v>2</v>
      </c>
      <c r="AP517" s="42">
        <v>0.8116782407407408</v>
      </c>
      <c r="AQ517">
        <v>47.159922000000002</v>
      </c>
      <c r="AR517">
        <v>-88.490549999999999</v>
      </c>
      <c r="AS517">
        <v>313.2</v>
      </c>
      <c r="AT517">
        <v>35.200000000000003</v>
      </c>
      <c r="AU517">
        <v>11</v>
      </c>
      <c r="AV517">
        <v>11</v>
      </c>
      <c r="AW517" t="s">
        <v>392</v>
      </c>
      <c r="AX517">
        <v>1.6</v>
      </c>
      <c r="AY517">
        <v>1</v>
      </c>
      <c r="AZ517">
        <v>2.2999999999999998</v>
      </c>
      <c r="BA517">
        <v>14.048999999999999</v>
      </c>
      <c r="BB517">
        <v>16.690000000000001</v>
      </c>
      <c r="BC517">
        <v>1.19</v>
      </c>
      <c r="BD517">
        <v>12.013999999999999</v>
      </c>
      <c r="BE517">
        <v>2996.6419999999998</v>
      </c>
      <c r="BF517">
        <v>5.7880000000000003</v>
      </c>
      <c r="BG517">
        <v>10.484999999999999</v>
      </c>
      <c r="BH517">
        <v>0</v>
      </c>
      <c r="BI517">
        <v>10.484999999999999</v>
      </c>
      <c r="BJ517">
        <v>7.9050000000000002</v>
      </c>
      <c r="BK517">
        <v>0</v>
      </c>
      <c r="BL517">
        <v>7.9050000000000002</v>
      </c>
      <c r="BM517">
        <v>10.2224</v>
      </c>
      <c r="BQ517">
        <v>619.20100000000002</v>
      </c>
      <c r="BR517">
        <v>0.326185</v>
      </c>
      <c r="BS517">
        <v>0.29192099999999999</v>
      </c>
      <c r="BT517">
        <v>1.1079E-2</v>
      </c>
      <c r="BU517">
        <v>7.8520890000000003</v>
      </c>
      <c r="BV517">
        <f t="shared" ref="BV517:BV580" si="8">BS517*20.1</f>
        <v>5.8676121000000006</v>
      </c>
    </row>
    <row r="518" spans="1:74" customFormat="1" x14ac:dyDescent="0.25">
      <c r="A518" s="40">
        <v>41703</v>
      </c>
      <c r="B518" s="41">
        <v>0.60342542824074075</v>
      </c>
      <c r="C518">
        <v>12.058999999999999</v>
      </c>
      <c r="D518">
        <v>2.64E-2</v>
      </c>
      <c r="E518">
        <v>263.89245599999998</v>
      </c>
      <c r="F518">
        <v>493.7</v>
      </c>
      <c r="G518">
        <v>-17.899999999999999</v>
      </c>
      <c r="H518">
        <v>1007.9</v>
      </c>
      <c r="J518">
        <v>3.7</v>
      </c>
      <c r="K518">
        <v>0.89629999999999999</v>
      </c>
      <c r="L518">
        <v>10.809200000000001</v>
      </c>
      <c r="M518">
        <v>2.3699999999999999E-2</v>
      </c>
      <c r="N518">
        <v>442.5104</v>
      </c>
      <c r="O518">
        <v>0</v>
      </c>
      <c r="P518">
        <v>442.5</v>
      </c>
      <c r="Q518">
        <v>333.6087</v>
      </c>
      <c r="R518">
        <v>0</v>
      </c>
      <c r="S518">
        <v>333.6</v>
      </c>
      <c r="T518">
        <v>1007.8614</v>
      </c>
      <c r="W518">
        <v>0</v>
      </c>
      <c r="X518">
        <v>3.3165</v>
      </c>
      <c r="Y518">
        <v>12.1</v>
      </c>
      <c r="Z518">
        <v>870</v>
      </c>
      <c r="AA518">
        <v>892</v>
      </c>
      <c r="AB518">
        <v>817</v>
      </c>
      <c r="AC518">
        <v>52</v>
      </c>
      <c r="AD518">
        <v>5.55</v>
      </c>
      <c r="AE518">
        <v>0.13</v>
      </c>
      <c r="AF518">
        <v>994</v>
      </c>
      <c r="AG518">
        <v>-12</v>
      </c>
      <c r="AH518">
        <v>13</v>
      </c>
      <c r="AI518">
        <v>12</v>
      </c>
      <c r="AJ518">
        <v>190.9</v>
      </c>
      <c r="AK518">
        <v>190</v>
      </c>
      <c r="AL518">
        <v>5.0999999999999996</v>
      </c>
      <c r="AM518">
        <v>195</v>
      </c>
      <c r="AN518" t="s">
        <v>155</v>
      </c>
      <c r="AO518">
        <v>2</v>
      </c>
      <c r="AP518" s="42">
        <v>0.81168981481481473</v>
      </c>
      <c r="AQ518">
        <v>47.159799999999997</v>
      </c>
      <c r="AR518">
        <v>-88.490416999999994</v>
      </c>
      <c r="AS518">
        <v>312.89999999999998</v>
      </c>
      <c r="AT518">
        <v>35.799999999999997</v>
      </c>
      <c r="AU518">
        <v>11</v>
      </c>
      <c r="AV518">
        <v>11</v>
      </c>
      <c r="AW518" t="s">
        <v>392</v>
      </c>
      <c r="AX518">
        <v>1.8</v>
      </c>
      <c r="AY518">
        <v>1</v>
      </c>
      <c r="AZ518">
        <v>2.5</v>
      </c>
      <c r="BA518">
        <v>14.048999999999999</v>
      </c>
      <c r="BB518">
        <v>17.27</v>
      </c>
      <c r="BC518">
        <v>1.23</v>
      </c>
      <c r="BD518">
        <v>11.565</v>
      </c>
      <c r="BE518">
        <v>3002.46</v>
      </c>
      <c r="BF518">
        <v>4.1820000000000004</v>
      </c>
      <c r="BG518">
        <v>12.872</v>
      </c>
      <c r="BH518">
        <v>0</v>
      </c>
      <c r="BI518">
        <v>12.872</v>
      </c>
      <c r="BJ518">
        <v>9.7040000000000006</v>
      </c>
      <c r="BK518">
        <v>0</v>
      </c>
      <c r="BL518">
        <v>9.7040000000000006</v>
      </c>
      <c r="BM518">
        <v>9.2500999999999998</v>
      </c>
      <c r="BQ518">
        <v>669.81700000000001</v>
      </c>
      <c r="BR518">
        <v>0.35536299999999998</v>
      </c>
      <c r="BS518">
        <v>0.29015999999999997</v>
      </c>
      <c r="BT518">
        <v>1.0999999999999999E-2</v>
      </c>
      <c r="BU518">
        <v>8.5544670000000007</v>
      </c>
      <c r="BV518">
        <f t="shared" si="8"/>
        <v>5.8322159999999998</v>
      </c>
    </row>
    <row r="519" spans="1:74" customFormat="1" x14ac:dyDescent="0.25">
      <c r="A519" s="40">
        <v>41703</v>
      </c>
      <c r="B519" s="41">
        <v>0.60343700231481479</v>
      </c>
      <c r="C519">
        <v>11.696</v>
      </c>
      <c r="D519">
        <v>1.9300000000000001E-2</v>
      </c>
      <c r="E519">
        <v>192.80792400000001</v>
      </c>
      <c r="F519">
        <v>530.70000000000005</v>
      </c>
      <c r="G519">
        <v>-29.9</v>
      </c>
      <c r="H519">
        <v>893.3</v>
      </c>
      <c r="J519">
        <v>3.7</v>
      </c>
      <c r="K519">
        <v>0.89949999999999997</v>
      </c>
      <c r="L519">
        <v>10.521100000000001</v>
      </c>
      <c r="M519">
        <v>1.7299999999999999E-2</v>
      </c>
      <c r="N519">
        <v>477.38630000000001</v>
      </c>
      <c r="O519">
        <v>0</v>
      </c>
      <c r="P519">
        <v>477.4</v>
      </c>
      <c r="Q519">
        <v>359.90170000000001</v>
      </c>
      <c r="R519">
        <v>0</v>
      </c>
      <c r="S519">
        <v>359.9</v>
      </c>
      <c r="T519">
        <v>893.30309999999997</v>
      </c>
      <c r="W519">
        <v>0</v>
      </c>
      <c r="X519">
        <v>3.3283</v>
      </c>
      <c r="Y519">
        <v>12.1</v>
      </c>
      <c r="Z519">
        <v>869</v>
      </c>
      <c r="AA519">
        <v>892</v>
      </c>
      <c r="AB519">
        <v>816</v>
      </c>
      <c r="AC519">
        <v>52</v>
      </c>
      <c r="AD519">
        <v>5.55</v>
      </c>
      <c r="AE519">
        <v>0.13</v>
      </c>
      <c r="AF519">
        <v>994</v>
      </c>
      <c r="AG519">
        <v>-12</v>
      </c>
      <c r="AH519">
        <v>13</v>
      </c>
      <c r="AI519">
        <v>12</v>
      </c>
      <c r="AJ519">
        <v>191</v>
      </c>
      <c r="AK519">
        <v>190</v>
      </c>
      <c r="AL519">
        <v>5.5</v>
      </c>
      <c r="AM519">
        <v>194.9</v>
      </c>
      <c r="AN519" t="s">
        <v>155</v>
      </c>
      <c r="AO519">
        <v>2</v>
      </c>
      <c r="AP519" s="42">
        <v>0.81170138888888888</v>
      </c>
      <c r="AQ519">
        <v>47.159697999999999</v>
      </c>
      <c r="AR519">
        <v>-88.490250000000003</v>
      </c>
      <c r="AS519">
        <v>312.7</v>
      </c>
      <c r="AT519">
        <v>36.1</v>
      </c>
      <c r="AU519">
        <v>11</v>
      </c>
      <c r="AV519">
        <v>11</v>
      </c>
      <c r="AW519" t="s">
        <v>392</v>
      </c>
      <c r="AX519">
        <v>1.9</v>
      </c>
      <c r="AY519">
        <v>1.1000000000000001</v>
      </c>
      <c r="AZ519">
        <v>2.5</v>
      </c>
      <c r="BA519">
        <v>14.048999999999999</v>
      </c>
      <c r="BB519">
        <v>17.809999999999999</v>
      </c>
      <c r="BC519">
        <v>1.27</v>
      </c>
      <c r="BD519">
        <v>11.167999999999999</v>
      </c>
      <c r="BE519">
        <v>3006.86</v>
      </c>
      <c r="BF519">
        <v>3.1549999999999998</v>
      </c>
      <c r="BG519">
        <v>14.288</v>
      </c>
      <c r="BH519">
        <v>0</v>
      </c>
      <c r="BI519">
        <v>14.288</v>
      </c>
      <c r="BJ519">
        <v>10.771000000000001</v>
      </c>
      <c r="BK519">
        <v>0</v>
      </c>
      <c r="BL519">
        <v>10.771000000000001</v>
      </c>
      <c r="BM519">
        <v>8.4356000000000009</v>
      </c>
      <c r="BQ519">
        <v>691.62900000000002</v>
      </c>
      <c r="BR519">
        <v>0.27972200000000003</v>
      </c>
      <c r="BS519">
        <v>0.28907899999999997</v>
      </c>
      <c r="BT519">
        <v>1.1920999999999999E-2</v>
      </c>
      <c r="BU519">
        <v>6.7336020000000003</v>
      </c>
      <c r="BV519">
        <f t="shared" si="8"/>
        <v>5.8104879</v>
      </c>
    </row>
    <row r="520" spans="1:74" customFormat="1" x14ac:dyDescent="0.25">
      <c r="A520" s="40">
        <v>41703</v>
      </c>
      <c r="B520" s="41">
        <v>0.60344857638888894</v>
      </c>
      <c r="C520">
        <v>11.5</v>
      </c>
      <c r="D520">
        <v>2.1000000000000001E-2</v>
      </c>
      <c r="E520">
        <v>209.95089999999999</v>
      </c>
      <c r="F520">
        <v>557.5</v>
      </c>
      <c r="G520">
        <v>-5.4</v>
      </c>
      <c r="H520">
        <v>806.8</v>
      </c>
      <c r="J520">
        <v>3.7</v>
      </c>
      <c r="K520">
        <v>0.9012</v>
      </c>
      <c r="L520">
        <v>10.3642</v>
      </c>
      <c r="M520">
        <v>1.89E-2</v>
      </c>
      <c r="N520">
        <v>502.45850000000002</v>
      </c>
      <c r="O520">
        <v>0</v>
      </c>
      <c r="P520">
        <v>502.5</v>
      </c>
      <c r="Q520">
        <v>378.80360000000002</v>
      </c>
      <c r="R520">
        <v>0</v>
      </c>
      <c r="S520">
        <v>378.8</v>
      </c>
      <c r="T520">
        <v>806.8125</v>
      </c>
      <c r="W520">
        <v>0</v>
      </c>
      <c r="X520">
        <v>3.3344999999999998</v>
      </c>
      <c r="Y520">
        <v>12.2</v>
      </c>
      <c r="Z520">
        <v>869</v>
      </c>
      <c r="AA520">
        <v>893</v>
      </c>
      <c r="AB520">
        <v>815</v>
      </c>
      <c r="AC520">
        <v>52</v>
      </c>
      <c r="AD520">
        <v>5.55</v>
      </c>
      <c r="AE520">
        <v>0.13</v>
      </c>
      <c r="AF520">
        <v>994</v>
      </c>
      <c r="AG520">
        <v>-12</v>
      </c>
      <c r="AH520">
        <v>13</v>
      </c>
      <c r="AI520">
        <v>12</v>
      </c>
      <c r="AJ520">
        <v>191</v>
      </c>
      <c r="AK520">
        <v>190</v>
      </c>
      <c r="AL520">
        <v>5.6</v>
      </c>
      <c r="AM520">
        <v>194.5</v>
      </c>
      <c r="AN520" t="s">
        <v>155</v>
      </c>
      <c r="AO520">
        <v>2</v>
      </c>
      <c r="AP520" s="42">
        <v>0.81171296296296302</v>
      </c>
      <c r="AQ520">
        <v>47.159610000000001</v>
      </c>
      <c r="AR520">
        <v>-88.490071999999998</v>
      </c>
      <c r="AS520">
        <v>312.7</v>
      </c>
      <c r="AT520">
        <v>36.1</v>
      </c>
      <c r="AU520">
        <v>11</v>
      </c>
      <c r="AV520">
        <v>11</v>
      </c>
      <c r="AW520" t="s">
        <v>392</v>
      </c>
      <c r="AX520">
        <v>1.9</v>
      </c>
      <c r="AY520">
        <v>1.1000000000000001</v>
      </c>
      <c r="AZ520">
        <v>2.5</v>
      </c>
      <c r="BA520">
        <v>14.048999999999999</v>
      </c>
      <c r="BB520">
        <v>18.100000000000001</v>
      </c>
      <c r="BC520">
        <v>1.29</v>
      </c>
      <c r="BD520">
        <v>10.96</v>
      </c>
      <c r="BE520">
        <v>3008.6129999999998</v>
      </c>
      <c r="BF520">
        <v>3.496</v>
      </c>
      <c r="BG520">
        <v>15.275</v>
      </c>
      <c r="BH520">
        <v>0</v>
      </c>
      <c r="BI520">
        <v>15.275</v>
      </c>
      <c r="BJ520">
        <v>11.515000000000001</v>
      </c>
      <c r="BK520">
        <v>0</v>
      </c>
      <c r="BL520">
        <v>11.515000000000001</v>
      </c>
      <c r="BM520">
        <v>7.7386999999999997</v>
      </c>
      <c r="BQ520">
        <v>703.827</v>
      </c>
      <c r="BR520">
        <v>0.25642199999999998</v>
      </c>
      <c r="BS520">
        <v>0.28899999999999998</v>
      </c>
      <c r="BT520">
        <v>1.2E-2</v>
      </c>
      <c r="BU520">
        <v>6.1727189999999998</v>
      </c>
      <c r="BV520">
        <f t="shared" si="8"/>
        <v>5.8089000000000004</v>
      </c>
    </row>
    <row r="521" spans="1:74" customFormat="1" x14ac:dyDescent="0.25">
      <c r="A521" s="40">
        <v>41703</v>
      </c>
      <c r="B521" s="41">
        <v>0.60346015046296297</v>
      </c>
      <c r="C521">
        <v>11.435</v>
      </c>
      <c r="D521">
        <v>1.8499999999999999E-2</v>
      </c>
      <c r="E521">
        <v>185.400982</v>
      </c>
      <c r="F521">
        <v>495</v>
      </c>
      <c r="G521">
        <v>-5.4</v>
      </c>
      <c r="H521">
        <v>782.1</v>
      </c>
      <c r="J521">
        <v>3.6</v>
      </c>
      <c r="K521">
        <v>0.90180000000000005</v>
      </c>
      <c r="L521">
        <v>10.3119</v>
      </c>
      <c r="M521">
        <v>1.67E-2</v>
      </c>
      <c r="N521">
        <v>446.34300000000002</v>
      </c>
      <c r="O521">
        <v>0</v>
      </c>
      <c r="P521">
        <v>446.3</v>
      </c>
      <c r="Q521">
        <v>336.49810000000002</v>
      </c>
      <c r="R521">
        <v>0</v>
      </c>
      <c r="S521">
        <v>336.5</v>
      </c>
      <c r="T521">
        <v>782.13070000000005</v>
      </c>
      <c r="W521">
        <v>0</v>
      </c>
      <c r="X521">
        <v>3.2464</v>
      </c>
      <c r="Y521">
        <v>12.2</v>
      </c>
      <c r="Z521">
        <v>869</v>
      </c>
      <c r="AA521">
        <v>892</v>
      </c>
      <c r="AB521">
        <v>815</v>
      </c>
      <c r="AC521">
        <v>52</v>
      </c>
      <c r="AD521">
        <v>5.55</v>
      </c>
      <c r="AE521">
        <v>0.13</v>
      </c>
      <c r="AF521">
        <v>994</v>
      </c>
      <c r="AG521">
        <v>-12</v>
      </c>
      <c r="AH521">
        <v>13</v>
      </c>
      <c r="AI521">
        <v>12</v>
      </c>
      <c r="AJ521">
        <v>191</v>
      </c>
      <c r="AK521">
        <v>190</v>
      </c>
      <c r="AL521">
        <v>5.5</v>
      </c>
      <c r="AM521">
        <v>194.2</v>
      </c>
      <c r="AN521" t="s">
        <v>155</v>
      </c>
      <c r="AO521">
        <v>2</v>
      </c>
      <c r="AP521" s="42">
        <v>0.81171296296296302</v>
      </c>
      <c r="AQ521">
        <v>47.159520000000001</v>
      </c>
      <c r="AR521">
        <v>-88.489907000000002</v>
      </c>
      <c r="AS521">
        <v>312.7</v>
      </c>
      <c r="AT521">
        <v>35.299999999999997</v>
      </c>
      <c r="AU521">
        <v>11</v>
      </c>
      <c r="AV521">
        <v>11</v>
      </c>
      <c r="AW521" t="s">
        <v>392</v>
      </c>
      <c r="AX521">
        <v>1.1007990000000001</v>
      </c>
      <c r="AY521">
        <v>1.1999</v>
      </c>
      <c r="AZ521">
        <v>2.0005000000000002</v>
      </c>
      <c r="BA521">
        <v>14.048999999999999</v>
      </c>
      <c r="BB521">
        <v>18.21</v>
      </c>
      <c r="BC521">
        <v>1.3</v>
      </c>
      <c r="BD521">
        <v>10.893000000000001</v>
      </c>
      <c r="BE521">
        <v>3009.8809999999999</v>
      </c>
      <c r="BF521">
        <v>3.1059999999999999</v>
      </c>
      <c r="BG521">
        <v>13.643000000000001</v>
      </c>
      <c r="BH521">
        <v>0</v>
      </c>
      <c r="BI521">
        <v>13.643000000000001</v>
      </c>
      <c r="BJ521">
        <v>10.286</v>
      </c>
      <c r="BK521">
        <v>0</v>
      </c>
      <c r="BL521">
        <v>10.286</v>
      </c>
      <c r="BM521">
        <v>7.5431999999999997</v>
      </c>
      <c r="BQ521">
        <v>688.98400000000004</v>
      </c>
      <c r="BR521">
        <v>0.29183999999999999</v>
      </c>
      <c r="BS521">
        <v>0.28899999999999998</v>
      </c>
      <c r="BT521">
        <v>1.1079E-2</v>
      </c>
      <c r="BU521">
        <v>7.0253189999999996</v>
      </c>
      <c r="BV521">
        <f t="shared" si="8"/>
        <v>5.8089000000000004</v>
      </c>
    </row>
    <row r="522" spans="1:74" customFormat="1" x14ac:dyDescent="0.25">
      <c r="A522" s="40">
        <v>41703</v>
      </c>
      <c r="B522" s="41">
        <v>0.60347172453703701</v>
      </c>
      <c r="C522">
        <v>10.954000000000001</v>
      </c>
      <c r="D522">
        <v>1.4200000000000001E-2</v>
      </c>
      <c r="E522">
        <v>141.544782</v>
      </c>
      <c r="F522">
        <v>416.4</v>
      </c>
      <c r="G522">
        <v>-5.4</v>
      </c>
      <c r="H522">
        <v>735.2</v>
      </c>
      <c r="J522">
        <v>3.6</v>
      </c>
      <c r="K522">
        <v>0.90569999999999995</v>
      </c>
      <c r="L522">
        <v>9.9214000000000002</v>
      </c>
      <c r="M522">
        <v>1.2800000000000001E-2</v>
      </c>
      <c r="N522">
        <v>377.18310000000002</v>
      </c>
      <c r="O522">
        <v>0</v>
      </c>
      <c r="P522">
        <v>377.2</v>
      </c>
      <c r="Q522">
        <v>284.35840000000002</v>
      </c>
      <c r="R522">
        <v>0</v>
      </c>
      <c r="S522">
        <v>284.39999999999998</v>
      </c>
      <c r="T522">
        <v>735.21069999999997</v>
      </c>
      <c r="W522">
        <v>0</v>
      </c>
      <c r="X522">
        <v>3.2610000000000001</v>
      </c>
      <c r="Y522">
        <v>12.2</v>
      </c>
      <c r="Z522">
        <v>869</v>
      </c>
      <c r="AA522">
        <v>892</v>
      </c>
      <c r="AB522">
        <v>814</v>
      </c>
      <c r="AC522">
        <v>52</v>
      </c>
      <c r="AD522">
        <v>5.55</v>
      </c>
      <c r="AE522">
        <v>0.13</v>
      </c>
      <c r="AF522">
        <v>994</v>
      </c>
      <c r="AG522">
        <v>-12</v>
      </c>
      <c r="AH522">
        <v>13</v>
      </c>
      <c r="AI522">
        <v>12</v>
      </c>
      <c r="AJ522">
        <v>191</v>
      </c>
      <c r="AK522">
        <v>190</v>
      </c>
      <c r="AL522">
        <v>5.4</v>
      </c>
      <c r="AM522">
        <v>194.2</v>
      </c>
      <c r="AN522" t="s">
        <v>155</v>
      </c>
      <c r="AO522">
        <v>2</v>
      </c>
      <c r="AP522" s="42">
        <v>0.8117361111111111</v>
      </c>
      <c r="AQ522">
        <v>47.159435000000002</v>
      </c>
      <c r="AR522">
        <v>-88.489752999999993</v>
      </c>
      <c r="AS522">
        <v>312.5</v>
      </c>
      <c r="AT522">
        <v>34.200000000000003</v>
      </c>
      <c r="AU522">
        <v>11</v>
      </c>
      <c r="AV522">
        <v>11</v>
      </c>
      <c r="AW522" t="s">
        <v>392</v>
      </c>
      <c r="AX522">
        <v>1.1000000000000001</v>
      </c>
      <c r="AY522">
        <v>1.7</v>
      </c>
      <c r="AZ522">
        <v>2.5</v>
      </c>
      <c r="BA522">
        <v>14.048999999999999</v>
      </c>
      <c r="BB522">
        <v>18.97</v>
      </c>
      <c r="BC522">
        <v>1.35</v>
      </c>
      <c r="BD522">
        <v>10.409000000000001</v>
      </c>
      <c r="BE522">
        <v>3011.846</v>
      </c>
      <c r="BF522">
        <v>2.4769999999999999</v>
      </c>
      <c r="BG522">
        <v>11.991</v>
      </c>
      <c r="BH522">
        <v>0</v>
      </c>
      <c r="BI522">
        <v>11.991</v>
      </c>
      <c r="BJ522">
        <v>9.0399999999999991</v>
      </c>
      <c r="BK522">
        <v>0</v>
      </c>
      <c r="BL522">
        <v>9.0399999999999991</v>
      </c>
      <c r="BM522">
        <v>7.3746</v>
      </c>
      <c r="BQ522">
        <v>719.80200000000002</v>
      </c>
      <c r="BR522">
        <v>0.25171300000000002</v>
      </c>
      <c r="BS522">
        <v>0.293605</v>
      </c>
      <c r="BT522">
        <v>1.0999999999999999E-2</v>
      </c>
      <c r="BU522">
        <v>6.059361</v>
      </c>
      <c r="BV522">
        <f t="shared" si="8"/>
        <v>5.9014605000000007</v>
      </c>
    </row>
    <row r="523" spans="1:74" customFormat="1" x14ac:dyDescent="0.25">
      <c r="A523" s="40">
        <v>41703</v>
      </c>
      <c r="B523" s="41">
        <v>0.60348329861111105</v>
      </c>
      <c r="C523">
        <v>9.5030000000000001</v>
      </c>
      <c r="D523">
        <v>9.1000000000000004E-3</v>
      </c>
      <c r="E523">
        <v>90.753247000000002</v>
      </c>
      <c r="F523">
        <v>367.5</v>
      </c>
      <c r="G523">
        <v>-5.5</v>
      </c>
      <c r="H523">
        <v>583.5</v>
      </c>
      <c r="J523">
        <v>3.85</v>
      </c>
      <c r="K523">
        <v>0.91790000000000005</v>
      </c>
      <c r="L523">
        <v>8.7227999999999994</v>
      </c>
      <c r="M523">
        <v>8.3000000000000001E-3</v>
      </c>
      <c r="N523">
        <v>337.2715</v>
      </c>
      <c r="O523">
        <v>0</v>
      </c>
      <c r="P523">
        <v>337.3</v>
      </c>
      <c r="Q523">
        <v>254.26910000000001</v>
      </c>
      <c r="R523">
        <v>0</v>
      </c>
      <c r="S523">
        <v>254.3</v>
      </c>
      <c r="T523">
        <v>583.45190000000002</v>
      </c>
      <c r="W523">
        <v>0</v>
      </c>
      <c r="X523">
        <v>3.5318000000000001</v>
      </c>
      <c r="Y523">
        <v>12.1</v>
      </c>
      <c r="Z523">
        <v>870</v>
      </c>
      <c r="AA523">
        <v>891</v>
      </c>
      <c r="AB523">
        <v>814</v>
      </c>
      <c r="AC523">
        <v>52</v>
      </c>
      <c r="AD523">
        <v>5.55</v>
      </c>
      <c r="AE523">
        <v>0.13</v>
      </c>
      <c r="AF523">
        <v>994</v>
      </c>
      <c r="AG523">
        <v>-12</v>
      </c>
      <c r="AH523">
        <v>13</v>
      </c>
      <c r="AI523">
        <v>12</v>
      </c>
      <c r="AJ523">
        <v>191</v>
      </c>
      <c r="AK523">
        <v>190</v>
      </c>
      <c r="AL523">
        <v>5.3</v>
      </c>
      <c r="AM523">
        <v>194.6</v>
      </c>
      <c r="AN523" t="s">
        <v>155</v>
      </c>
      <c r="AO523">
        <v>2</v>
      </c>
      <c r="AP523" s="42">
        <v>0.81174768518518514</v>
      </c>
      <c r="AQ523">
        <v>47.15934</v>
      </c>
      <c r="AR523">
        <v>-88.489617999999993</v>
      </c>
      <c r="AS523">
        <v>312.60000000000002</v>
      </c>
      <c r="AT523">
        <v>33.4</v>
      </c>
      <c r="AU523">
        <v>11</v>
      </c>
      <c r="AV523">
        <v>11</v>
      </c>
      <c r="AW523" t="s">
        <v>392</v>
      </c>
      <c r="AX523">
        <v>1.1000000000000001</v>
      </c>
      <c r="AY523">
        <v>1.9</v>
      </c>
      <c r="AZ523">
        <v>2.6</v>
      </c>
      <c r="BA523">
        <v>14.048999999999999</v>
      </c>
      <c r="BB523">
        <v>21.75</v>
      </c>
      <c r="BC523">
        <v>1.55</v>
      </c>
      <c r="BD523">
        <v>8.9489999999999998</v>
      </c>
      <c r="BE523">
        <v>3016.6869999999999</v>
      </c>
      <c r="BF523">
        <v>1.8340000000000001</v>
      </c>
      <c r="BG523">
        <v>12.215</v>
      </c>
      <c r="BH523">
        <v>0</v>
      </c>
      <c r="BI523">
        <v>12.215</v>
      </c>
      <c r="BJ523">
        <v>9.2089999999999996</v>
      </c>
      <c r="BK523">
        <v>0</v>
      </c>
      <c r="BL523">
        <v>9.2089999999999996</v>
      </c>
      <c r="BM523">
        <v>6.6672000000000002</v>
      </c>
      <c r="BQ523">
        <v>888.11</v>
      </c>
      <c r="BR523">
        <v>0.29497099999999998</v>
      </c>
      <c r="BS523">
        <v>0.29584199999999999</v>
      </c>
      <c r="BT523">
        <v>1.1920999999999999E-2</v>
      </c>
      <c r="BU523">
        <v>7.1006900000000002</v>
      </c>
      <c r="BV523">
        <f t="shared" si="8"/>
        <v>5.9464242</v>
      </c>
    </row>
    <row r="524" spans="1:74" customFormat="1" x14ac:dyDescent="0.25">
      <c r="A524" s="40">
        <v>41703</v>
      </c>
      <c r="B524" s="41">
        <v>0.6034948726851852</v>
      </c>
      <c r="C524">
        <v>7.258</v>
      </c>
      <c r="D524">
        <v>6.0000000000000001E-3</v>
      </c>
      <c r="E524">
        <v>60</v>
      </c>
      <c r="F524">
        <v>334.8</v>
      </c>
      <c r="G524">
        <v>-5.3</v>
      </c>
      <c r="H524">
        <v>614.1</v>
      </c>
      <c r="J524">
        <v>4.0999999999999996</v>
      </c>
      <c r="K524">
        <v>0.93710000000000004</v>
      </c>
      <c r="L524">
        <v>6.8009000000000004</v>
      </c>
      <c r="M524">
        <v>5.5999999999999999E-3</v>
      </c>
      <c r="N524">
        <v>313.73439999999999</v>
      </c>
      <c r="O524">
        <v>0</v>
      </c>
      <c r="P524">
        <v>313.7</v>
      </c>
      <c r="Q524">
        <v>236.52440000000001</v>
      </c>
      <c r="R524">
        <v>0</v>
      </c>
      <c r="S524">
        <v>236.5</v>
      </c>
      <c r="T524">
        <v>614.09649999999999</v>
      </c>
      <c r="W524">
        <v>0</v>
      </c>
      <c r="X524">
        <v>3.8424999999999998</v>
      </c>
      <c r="Y524">
        <v>12.2</v>
      </c>
      <c r="Z524">
        <v>869</v>
      </c>
      <c r="AA524">
        <v>893</v>
      </c>
      <c r="AB524">
        <v>814</v>
      </c>
      <c r="AC524">
        <v>52</v>
      </c>
      <c r="AD524">
        <v>5.55</v>
      </c>
      <c r="AE524">
        <v>0.13</v>
      </c>
      <c r="AF524">
        <v>994</v>
      </c>
      <c r="AG524">
        <v>-12</v>
      </c>
      <c r="AH524">
        <v>13</v>
      </c>
      <c r="AI524">
        <v>12</v>
      </c>
      <c r="AJ524">
        <v>191</v>
      </c>
      <c r="AK524">
        <v>190</v>
      </c>
      <c r="AL524">
        <v>5.5</v>
      </c>
      <c r="AM524">
        <v>195</v>
      </c>
      <c r="AN524" t="s">
        <v>155</v>
      </c>
      <c r="AO524">
        <v>2</v>
      </c>
      <c r="AP524" s="42">
        <v>0.81175925925925929</v>
      </c>
      <c r="AQ524">
        <v>47.159238000000002</v>
      </c>
      <c r="AR524">
        <v>-88.489495000000005</v>
      </c>
      <c r="AS524">
        <v>312.10000000000002</v>
      </c>
      <c r="AT524">
        <v>32.799999999999997</v>
      </c>
      <c r="AU524">
        <v>11</v>
      </c>
      <c r="AV524">
        <v>10</v>
      </c>
      <c r="AW524" t="s">
        <v>401</v>
      </c>
      <c r="AX524">
        <v>1.1000000000000001</v>
      </c>
      <c r="AY524">
        <v>1.9</v>
      </c>
      <c r="AZ524">
        <v>2.6</v>
      </c>
      <c r="BA524">
        <v>14.048999999999999</v>
      </c>
      <c r="BB524">
        <v>28.12</v>
      </c>
      <c r="BC524">
        <v>2</v>
      </c>
      <c r="BD524">
        <v>6.7140000000000004</v>
      </c>
      <c r="BE524">
        <v>3013.9279999999999</v>
      </c>
      <c r="BF524">
        <v>1.5860000000000001</v>
      </c>
      <c r="BG524">
        <v>14.56</v>
      </c>
      <c r="BH524">
        <v>0</v>
      </c>
      <c r="BI524">
        <v>14.56</v>
      </c>
      <c r="BJ524">
        <v>10.977</v>
      </c>
      <c r="BK524">
        <v>0</v>
      </c>
      <c r="BL524">
        <v>10.977</v>
      </c>
      <c r="BM524">
        <v>8.9922000000000004</v>
      </c>
      <c r="BQ524">
        <v>1238.155</v>
      </c>
      <c r="BR524">
        <v>0.202295</v>
      </c>
      <c r="BS524">
        <v>0.29415799999999998</v>
      </c>
      <c r="BT524">
        <v>1.1079E-2</v>
      </c>
      <c r="BU524">
        <v>4.8697460000000001</v>
      </c>
      <c r="BV524">
        <f t="shared" si="8"/>
        <v>5.9125757999999999</v>
      </c>
    </row>
    <row r="525" spans="1:74" customFormat="1" x14ac:dyDescent="0.25">
      <c r="A525" s="40">
        <v>41703</v>
      </c>
      <c r="B525" s="41">
        <v>0.60350644675925924</v>
      </c>
      <c r="C525">
        <v>6.0380000000000003</v>
      </c>
      <c r="D525">
        <v>7.3000000000000001E-3</v>
      </c>
      <c r="E525">
        <v>72.568966000000003</v>
      </c>
      <c r="F525">
        <v>321.2</v>
      </c>
      <c r="G525">
        <v>-3.8</v>
      </c>
      <c r="H525">
        <v>563.29999999999995</v>
      </c>
      <c r="J525">
        <v>4.24</v>
      </c>
      <c r="K525">
        <v>0.94779999999999998</v>
      </c>
      <c r="L525">
        <v>5.7229000000000001</v>
      </c>
      <c r="M525">
        <v>6.8999999999999999E-3</v>
      </c>
      <c r="N525">
        <v>304.4443</v>
      </c>
      <c r="O525">
        <v>0</v>
      </c>
      <c r="P525">
        <v>304.39999999999998</v>
      </c>
      <c r="Q525">
        <v>229.52070000000001</v>
      </c>
      <c r="R525">
        <v>0</v>
      </c>
      <c r="S525">
        <v>229.5</v>
      </c>
      <c r="T525">
        <v>563.30200000000002</v>
      </c>
      <c r="W525">
        <v>0</v>
      </c>
      <c r="X525">
        <v>4.0194999999999999</v>
      </c>
      <c r="Y525">
        <v>12.3</v>
      </c>
      <c r="Z525">
        <v>869</v>
      </c>
      <c r="AA525">
        <v>893</v>
      </c>
      <c r="AB525">
        <v>813</v>
      </c>
      <c r="AC525">
        <v>52</v>
      </c>
      <c r="AD525">
        <v>5.55</v>
      </c>
      <c r="AE525">
        <v>0.13</v>
      </c>
      <c r="AF525">
        <v>994</v>
      </c>
      <c r="AG525">
        <v>-12</v>
      </c>
      <c r="AH525">
        <v>13</v>
      </c>
      <c r="AI525">
        <v>12</v>
      </c>
      <c r="AJ525">
        <v>191</v>
      </c>
      <c r="AK525">
        <v>190</v>
      </c>
      <c r="AL525">
        <v>5.4</v>
      </c>
      <c r="AM525">
        <v>195</v>
      </c>
      <c r="AN525" t="s">
        <v>155</v>
      </c>
      <c r="AO525">
        <v>2</v>
      </c>
      <c r="AP525" s="42">
        <v>0.81177083333333344</v>
      </c>
      <c r="AQ525">
        <v>47.159153000000003</v>
      </c>
      <c r="AR525">
        <v>-88.489388000000005</v>
      </c>
      <c r="AS525">
        <v>312</v>
      </c>
      <c r="AT525">
        <v>30.2</v>
      </c>
      <c r="AU525">
        <v>11</v>
      </c>
      <c r="AV525">
        <v>10</v>
      </c>
      <c r="AW525" t="s">
        <v>401</v>
      </c>
      <c r="AX525">
        <v>1.1000000000000001</v>
      </c>
      <c r="AY525">
        <v>2</v>
      </c>
      <c r="AZ525">
        <v>2.5</v>
      </c>
      <c r="BA525">
        <v>14.048999999999999</v>
      </c>
      <c r="BB525">
        <v>33.57</v>
      </c>
      <c r="BC525">
        <v>2.39</v>
      </c>
      <c r="BD525">
        <v>5.5039999999999996</v>
      </c>
      <c r="BE525">
        <v>3013.681</v>
      </c>
      <c r="BF525">
        <v>2.3050000000000002</v>
      </c>
      <c r="BG525">
        <v>16.789000000000001</v>
      </c>
      <c r="BH525">
        <v>0</v>
      </c>
      <c r="BI525">
        <v>16.789000000000001</v>
      </c>
      <c r="BJ525">
        <v>12.657</v>
      </c>
      <c r="BK525">
        <v>0</v>
      </c>
      <c r="BL525">
        <v>12.657</v>
      </c>
      <c r="BM525">
        <v>9.8013999999999992</v>
      </c>
      <c r="BQ525">
        <v>1539.0450000000001</v>
      </c>
      <c r="BR525">
        <v>0.14150299999999999</v>
      </c>
      <c r="BS525">
        <v>0.29307899999999998</v>
      </c>
      <c r="BT525">
        <v>1.0999999999999999E-2</v>
      </c>
      <c r="BU525">
        <v>3.4063310000000002</v>
      </c>
      <c r="BV525">
        <f t="shared" si="8"/>
        <v>5.8908879000000001</v>
      </c>
    </row>
    <row r="526" spans="1:74" customFormat="1" x14ac:dyDescent="0.25">
      <c r="A526" s="40">
        <v>41703</v>
      </c>
      <c r="B526" s="41">
        <v>0.60351802083333339</v>
      </c>
      <c r="C526">
        <v>6.7050000000000001</v>
      </c>
      <c r="D526">
        <v>1.4999999999999999E-2</v>
      </c>
      <c r="E526">
        <v>150.16129000000001</v>
      </c>
      <c r="F526">
        <v>239.3</v>
      </c>
      <c r="G526">
        <v>1.9</v>
      </c>
      <c r="H526">
        <v>531.5</v>
      </c>
      <c r="J526">
        <v>4.5</v>
      </c>
      <c r="K526">
        <v>0.94189999999999996</v>
      </c>
      <c r="L526">
        <v>6.3155000000000001</v>
      </c>
      <c r="M526">
        <v>1.41E-2</v>
      </c>
      <c r="N526">
        <v>225.3629</v>
      </c>
      <c r="O526">
        <v>1.7896000000000001</v>
      </c>
      <c r="P526">
        <v>227.2</v>
      </c>
      <c r="Q526">
        <v>169.90119999999999</v>
      </c>
      <c r="R526">
        <v>1.3492</v>
      </c>
      <c r="S526">
        <v>171.3</v>
      </c>
      <c r="T526">
        <v>531.5</v>
      </c>
      <c r="W526">
        <v>0</v>
      </c>
      <c r="X526">
        <v>4.2390999999999996</v>
      </c>
      <c r="Y526">
        <v>12.2</v>
      </c>
      <c r="Z526">
        <v>870</v>
      </c>
      <c r="AA526">
        <v>893</v>
      </c>
      <c r="AB526">
        <v>814</v>
      </c>
      <c r="AC526">
        <v>52</v>
      </c>
      <c r="AD526">
        <v>5.55</v>
      </c>
      <c r="AE526">
        <v>0.13</v>
      </c>
      <c r="AF526">
        <v>994</v>
      </c>
      <c r="AG526">
        <v>-12</v>
      </c>
      <c r="AH526">
        <v>13.920999999999999</v>
      </c>
      <c r="AI526">
        <v>12</v>
      </c>
      <c r="AJ526">
        <v>191.9</v>
      </c>
      <c r="AK526">
        <v>190</v>
      </c>
      <c r="AL526">
        <v>5.5</v>
      </c>
      <c r="AM526">
        <v>195</v>
      </c>
      <c r="AN526" t="s">
        <v>155</v>
      </c>
      <c r="AO526">
        <v>2</v>
      </c>
      <c r="AP526" s="42">
        <v>0.81178240740740737</v>
      </c>
      <c r="AQ526">
        <v>47.159106999999999</v>
      </c>
      <c r="AR526">
        <v>-88.489317</v>
      </c>
      <c r="AS526">
        <v>312.10000000000002</v>
      </c>
      <c r="AT526">
        <v>23.4</v>
      </c>
      <c r="AU526">
        <v>11</v>
      </c>
      <c r="AV526">
        <v>10</v>
      </c>
      <c r="AW526" t="s">
        <v>401</v>
      </c>
      <c r="AX526">
        <v>1.1000000000000001</v>
      </c>
      <c r="AY526">
        <v>2</v>
      </c>
      <c r="AZ526">
        <v>2.5</v>
      </c>
      <c r="BA526">
        <v>14.048999999999999</v>
      </c>
      <c r="BB526">
        <v>30.34</v>
      </c>
      <c r="BC526">
        <v>2.16</v>
      </c>
      <c r="BD526">
        <v>6.1669999999999998</v>
      </c>
      <c r="BE526">
        <v>3012.884</v>
      </c>
      <c r="BF526">
        <v>4.2949999999999999</v>
      </c>
      <c r="BG526">
        <v>11.259</v>
      </c>
      <c r="BH526">
        <v>8.8999999999999996E-2</v>
      </c>
      <c r="BI526">
        <v>11.348000000000001</v>
      </c>
      <c r="BJ526">
        <v>8.4879999999999995</v>
      </c>
      <c r="BK526">
        <v>6.7000000000000004E-2</v>
      </c>
      <c r="BL526">
        <v>8.5549999999999997</v>
      </c>
      <c r="BM526">
        <v>8.3779000000000003</v>
      </c>
      <c r="BQ526">
        <v>1470.4110000000001</v>
      </c>
      <c r="BR526">
        <v>9.5555000000000001E-2</v>
      </c>
      <c r="BS526">
        <v>0.29299999999999998</v>
      </c>
      <c r="BT526">
        <v>1.0999999999999999E-2</v>
      </c>
      <c r="BU526">
        <v>2.3002479999999998</v>
      </c>
      <c r="BV526">
        <f t="shared" si="8"/>
        <v>5.8893000000000004</v>
      </c>
    </row>
    <row r="527" spans="1:74" customFormat="1" x14ac:dyDescent="0.25">
      <c r="A527" s="40">
        <v>41703</v>
      </c>
      <c r="B527" s="41">
        <v>0.60352959490740743</v>
      </c>
      <c r="C527">
        <v>9.08</v>
      </c>
      <c r="D527">
        <v>2.3099999999999999E-2</v>
      </c>
      <c r="E527">
        <v>230.80645200000001</v>
      </c>
      <c r="F527">
        <v>158.5</v>
      </c>
      <c r="G527">
        <v>-5.5</v>
      </c>
      <c r="H527">
        <v>559.20000000000005</v>
      </c>
      <c r="J527">
        <v>4.9400000000000004</v>
      </c>
      <c r="K527">
        <v>0.92149999999999999</v>
      </c>
      <c r="L527">
        <v>8.3672000000000004</v>
      </c>
      <c r="M527">
        <v>2.1299999999999999E-2</v>
      </c>
      <c r="N527">
        <v>146.10659999999999</v>
      </c>
      <c r="O527">
        <v>0</v>
      </c>
      <c r="P527">
        <v>146.1</v>
      </c>
      <c r="Q527">
        <v>110.1498</v>
      </c>
      <c r="R527">
        <v>0</v>
      </c>
      <c r="S527">
        <v>110.1</v>
      </c>
      <c r="T527">
        <v>559.24149999999997</v>
      </c>
      <c r="W527">
        <v>0</v>
      </c>
      <c r="X527">
        <v>4.5545999999999998</v>
      </c>
      <c r="Y527">
        <v>12.3</v>
      </c>
      <c r="Z527">
        <v>869</v>
      </c>
      <c r="AA527">
        <v>893</v>
      </c>
      <c r="AB527">
        <v>813</v>
      </c>
      <c r="AC527">
        <v>52</v>
      </c>
      <c r="AD527">
        <v>5.55</v>
      </c>
      <c r="AE527">
        <v>0.13</v>
      </c>
      <c r="AF527">
        <v>994</v>
      </c>
      <c r="AG527">
        <v>-12</v>
      </c>
      <c r="AH527">
        <v>14</v>
      </c>
      <c r="AI527">
        <v>12</v>
      </c>
      <c r="AJ527">
        <v>191.1</v>
      </c>
      <c r="AK527">
        <v>189.1</v>
      </c>
      <c r="AL527">
        <v>6</v>
      </c>
      <c r="AM527">
        <v>195</v>
      </c>
      <c r="AN527" t="s">
        <v>155</v>
      </c>
      <c r="AO527">
        <v>2</v>
      </c>
      <c r="AP527" s="42">
        <v>0.81179398148148152</v>
      </c>
      <c r="AQ527">
        <v>47.159083000000003</v>
      </c>
      <c r="AR527">
        <v>-88.489277999999999</v>
      </c>
      <c r="AS527">
        <v>312.10000000000002</v>
      </c>
      <c r="AT527">
        <v>15.9</v>
      </c>
      <c r="AU527">
        <v>11</v>
      </c>
      <c r="AV527">
        <v>10</v>
      </c>
      <c r="AW527" t="s">
        <v>401</v>
      </c>
      <c r="AX527">
        <v>1.1000000000000001</v>
      </c>
      <c r="AY527">
        <v>2</v>
      </c>
      <c r="AZ527">
        <v>2.5</v>
      </c>
      <c r="BA527">
        <v>14.048999999999999</v>
      </c>
      <c r="BB527">
        <v>22.68</v>
      </c>
      <c r="BC527">
        <v>1.61</v>
      </c>
      <c r="BD527">
        <v>8.5150000000000006</v>
      </c>
      <c r="BE527">
        <v>3012.5189999999998</v>
      </c>
      <c r="BF527">
        <v>4.8739999999999997</v>
      </c>
      <c r="BG527">
        <v>5.5090000000000003</v>
      </c>
      <c r="BH527">
        <v>0</v>
      </c>
      <c r="BI527">
        <v>5.5090000000000003</v>
      </c>
      <c r="BJ527">
        <v>4.1529999999999996</v>
      </c>
      <c r="BK527">
        <v>0</v>
      </c>
      <c r="BL527">
        <v>4.1529999999999996</v>
      </c>
      <c r="BM527">
        <v>6.6528999999999998</v>
      </c>
      <c r="BQ527">
        <v>1192.32</v>
      </c>
      <c r="BR527">
        <v>7.9105999999999996E-2</v>
      </c>
      <c r="BS527">
        <v>0.295763</v>
      </c>
      <c r="BT527">
        <v>1.0078999999999999E-2</v>
      </c>
      <c r="BU527">
        <v>1.9042790000000001</v>
      </c>
      <c r="BV527">
        <f t="shared" si="8"/>
        <v>5.9448363000000004</v>
      </c>
    </row>
    <row r="528" spans="1:74" customFormat="1" x14ac:dyDescent="0.25">
      <c r="A528" s="40">
        <v>41703</v>
      </c>
      <c r="B528" s="41">
        <v>0.60354116898148147</v>
      </c>
      <c r="C528">
        <v>11.228</v>
      </c>
      <c r="D528">
        <v>1.9300000000000001E-2</v>
      </c>
      <c r="E528">
        <v>192.514669</v>
      </c>
      <c r="F528">
        <v>102.4</v>
      </c>
      <c r="G528">
        <v>-8.6999999999999993</v>
      </c>
      <c r="H528">
        <v>548.29999999999995</v>
      </c>
      <c r="J528">
        <v>6</v>
      </c>
      <c r="K528">
        <v>0.90369999999999995</v>
      </c>
      <c r="L528">
        <v>10.147399999999999</v>
      </c>
      <c r="M528">
        <v>1.7399999999999999E-2</v>
      </c>
      <c r="N528">
        <v>92.505300000000005</v>
      </c>
      <c r="O528">
        <v>0</v>
      </c>
      <c r="P528">
        <v>92.5</v>
      </c>
      <c r="Q528">
        <v>69.739699999999999</v>
      </c>
      <c r="R528">
        <v>0</v>
      </c>
      <c r="S528">
        <v>69.7</v>
      </c>
      <c r="T528">
        <v>548.3143</v>
      </c>
      <c r="W528">
        <v>0</v>
      </c>
      <c r="X528">
        <v>5.4245000000000001</v>
      </c>
      <c r="Y528">
        <v>12.2</v>
      </c>
      <c r="Z528">
        <v>869</v>
      </c>
      <c r="AA528">
        <v>893</v>
      </c>
      <c r="AB528">
        <v>813</v>
      </c>
      <c r="AC528">
        <v>52</v>
      </c>
      <c r="AD528">
        <v>5.55</v>
      </c>
      <c r="AE528">
        <v>0.13</v>
      </c>
      <c r="AF528">
        <v>994</v>
      </c>
      <c r="AG528">
        <v>-12</v>
      </c>
      <c r="AH528">
        <v>14</v>
      </c>
      <c r="AI528">
        <v>12</v>
      </c>
      <c r="AJ528">
        <v>191</v>
      </c>
      <c r="AK528">
        <v>189</v>
      </c>
      <c r="AL528">
        <v>5.7</v>
      </c>
      <c r="AM528">
        <v>195</v>
      </c>
      <c r="AN528" t="s">
        <v>155</v>
      </c>
      <c r="AO528">
        <v>2</v>
      </c>
      <c r="AP528" s="42">
        <v>0.81180555555555556</v>
      </c>
      <c r="AQ528">
        <v>47.159075000000001</v>
      </c>
      <c r="AR528">
        <v>-88.489266999999998</v>
      </c>
      <c r="AS528">
        <v>312.3</v>
      </c>
      <c r="AT528">
        <v>9</v>
      </c>
      <c r="AU528">
        <v>11</v>
      </c>
      <c r="AV528">
        <v>10</v>
      </c>
      <c r="AW528" t="s">
        <v>401</v>
      </c>
      <c r="AX528">
        <v>1.1000000000000001</v>
      </c>
      <c r="AY528">
        <v>2</v>
      </c>
      <c r="AZ528">
        <v>2.5</v>
      </c>
      <c r="BA528">
        <v>14.048999999999999</v>
      </c>
      <c r="BB528">
        <v>18.559999999999999</v>
      </c>
      <c r="BC528">
        <v>1.32</v>
      </c>
      <c r="BD528">
        <v>10.653</v>
      </c>
      <c r="BE528">
        <v>3016.3339999999998</v>
      </c>
      <c r="BF528">
        <v>3.2919999999999998</v>
      </c>
      <c r="BG528">
        <v>2.88</v>
      </c>
      <c r="BH528">
        <v>0</v>
      </c>
      <c r="BI528">
        <v>2.88</v>
      </c>
      <c r="BJ528">
        <v>2.1709999999999998</v>
      </c>
      <c r="BK528">
        <v>0</v>
      </c>
      <c r="BL528">
        <v>2.1709999999999998</v>
      </c>
      <c r="BM528">
        <v>5.3853999999999997</v>
      </c>
      <c r="BQ528">
        <v>1172.4179999999999</v>
      </c>
      <c r="BR528">
        <v>7.3395000000000002E-2</v>
      </c>
      <c r="BS528">
        <v>0.297842</v>
      </c>
      <c r="BT528">
        <v>1.0921E-2</v>
      </c>
      <c r="BU528">
        <v>1.7668010000000001</v>
      </c>
      <c r="BV528">
        <f t="shared" si="8"/>
        <v>5.9866242000000005</v>
      </c>
    </row>
    <row r="529" spans="1:74" customFormat="1" x14ac:dyDescent="0.25">
      <c r="A529" s="40">
        <v>41703</v>
      </c>
      <c r="B529" s="41">
        <v>0.60355274305555551</v>
      </c>
      <c r="C529">
        <v>11.736000000000001</v>
      </c>
      <c r="D529">
        <v>2.0400000000000001E-2</v>
      </c>
      <c r="E529">
        <v>204.03267399999999</v>
      </c>
      <c r="F529">
        <v>74.3</v>
      </c>
      <c r="G529">
        <v>-15</v>
      </c>
      <c r="H529">
        <v>663.8</v>
      </c>
      <c r="J529">
        <v>7.31</v>
      </c>
      <c r="K529">
        <v>0.89939999999999998</v>
      </c>
      <c r="L529">
        <v>10.5557</v>
      </c>
      <c r="M529">
        <v>1.84E-2</v>
      </c>
      <c r="N529">
        <v>66.8553</v>
      </c>
      <c r="O529">
        <v>0</v>
      </c>
      <c r="P529">
        <v>66.900000000000006</v>
      </c>
      <c r="Q529">
        <v>50.402200000000001</v>
      </c>
      <c r="R529">
        <v>0</v>
      </c>
      <c r="S529">
        <v>50.4</v>
      </c>
      <c r="T529">
        <v>663.75260000000003</v>
      </c>
      <c r="W529">
        <v>0</v>
      </c>
      <c r="X529">
        <v>6.5709999999999997</v>
      </c>
      <c r="Y529">
        <v>12.2</v>
      </c>
      <c r="Z529">
        <v>870</v>
      </c>
      <c r="AA529">
        <v>892</v>
      </c>
      <c r="AB529">
        <v>814</v>
      </c>
      <c r="AC529">
        <v>52</v>
      </c>
      <c r="AD529">
        <v>5.55</v>
      </c>
      <c r="AE529">
        <v>0.13</v>
      </c>
      <c r="AF529">
        <v>994</v>
      </c>
      <c r="AG529">
        <v>-12</v>
      </c>
      <c r="AH529">
        <v>14.920999999999999</v>
      </c>
      <c r="AI529">
        <v>12</v>
      </c>
      <c r="AJ529">
        <v>191</v>
      </c>
      <c r="AK529">
        <v>189.9</v>
      </c>
      <c r="AL529">
        <v>5.5</v>
      </c>
      <c r="AM529">
        <v>195</v>
      </c>
      <c r="AN529" t="s">
        <v>155</v>
      </c>
      <c r="AO529">
        <v>2</v>
      </c>
      <c r="AP529" s="42">
        <v>0.8118171296296296</v>
      </c>
      <c r="AQ529">
        <v>47.15907</v>
      </c>
      <c r="AR529">
        <v>-88.489248000000003</v>
      </c>
      <c r="AS529">
        <v>312.3</v>
      </c>
      <c r="AT529">
        <v>6</v>
      </c>
      <c r="AU529">
        <v>11</v>
      </c>
      <c r="AV529">
        <v>10</v>
      </c>
      <c r="AW529" t="s">
        <v>401</v>
      </c>
      <c r="AX529">
        <v>1.1000000000000001</v>
      </c>
      <c r="AY529">
        <v>2</v>
      </c>
      <c r="AZ529">
        <v>2.5</v>
      </c>
      <c r="BA529">
        <v>14.048999999999999</v>
      </c>
      <c r="BB529">
        <v>17.79</v>
      </c>
      <c r="BC529">
        <v>1.27</v>
      </c>
      <c r="BD529">
        <v>11.18</v>
      </c>
      <c r="BE529">
        <v>3013.1480000000001</v>
      </c>
      <c r="BF529">
        <v>3.3340000000000001</v>
      </c>
      <c r="BG529">
        <v>1.998</v>
      </c>
      <c r="BH529">
        <v>0</v>
      </c>
      <c r="BI529">
        <v>1.998</v>
      </c>
      <c r="BJ529">
        <v>1.5069999999999999</v>
      </c>
      <c r="BK529">
        <v>0</v>
      </c>
      <c r="BL529">
        <v>1.5069999999999999</v>
      </c>
      <c r="BM529">
        <v>6.2603999999999997</v>
      </c>
      <c r="BQ529">
        <v>1363.826</v>
      </c>
      <c r="BR529">
        <v>7.2999999999999995E-2</v>
      </c>
      <c r="BS529">
        <v>0.29892099999999999</v>
      </c>
      <c r="BT529">
        <v>1.1920999999999999E-2</v>
      </c>
      <c r="BU529">
        <v>1.7572920000000001</v>
      </c>
      <c r="BV529">
        <f t="shared" si="8"/>
        <v>6.0083121000000004</v>
      </c>
    </row>
    <row r="530" spans="1:74" customFormat="1" x14ac:dyDescent="0.25">
      <c r="A530" s="40">
        <v>41703</v>
      </c>
      <c r="B530" s="41">
        <v>0.60356431712962966</v>
      </c>
      <c r="C530">
        <v>12.082000000000001</v>
      </c>
      <c r="D530">
        <v>3.6700000000000003E-2</v>
      </c>
      <c r="E530">
        <v>367.39758999999998</v>
      </c>
      <c r="F530">
        <v>71.400000000000006</v>
      </c>
      <c r="G530">
        <v>-16.3</v>
      </c>
      <c r="H530">
        <v>866.2</v>
      </c>
      <c r="J530">
        <v>8.4</v>
      </c>
      <c r="K530">
        <v>0.89629999999999999</v>
      </c>
      <c r="L530">
        <v>10.828799999999999</v>
      </c>
      <c r="M530">
        <v>3.2899999999999999E-2</v>
      </c>
      <c r="N530">
        <v>64.009600000000006</v>
      </c>
      <c r="O530">
        <v>0</v>
      </c>
      <c r="P530">
        <v>64</v>
      </c>
      <c r="Q530">
        <v>48.256900000000002</v>
      </c>
      <c r="R530">
        <v>0</v>
      </c>
      <c r="S530">
        <v>48.3</v>
      </c>
      <c r="T530">
        <v>866.22940000000006</v>
      </c>
      <c r="W530">
        <v>0</v>
      </c>
      <c r="X530">
        <v>7.5301999999999998</v>
      </c>
      <c r="Y530">
        <v>12.2</v>
      </c>
      <c r="Z530">
        <v>869</v>
      </c>
      <c r="AA530">
        <v>893</v>
      </c>
      <c r="AB530">
        <v>813</v>
      </c>
      <c r="AC530">
        <v>52</v>
      </c>
      <c r="AD530">
        <v>5.55</v>
      </c>
      <c r="AE530">
        <v>0.13</v>
      </c>
      <c r="AF530">
        <v>994</v>
      </c>
      <c r="AG530">
        <v>-12</v>
      </c>
      <c r="AH530">
        <v>15</v>
      </c>
      <c r="AI530">
        <v>12</v>
      </c>
      <c r="AJ530">
        <v>191</v>
      </c>
      <c r="AK530">
        <v>190</v>
      </c>
      <c r="AL530">
        <v>5.4</v>
      </c>
      <c r="AM530">
        <v>195</v>
      </c>
      <c r="AN530" t="s">
        <v>155</v>
      </c>
      <c r="AO530">
        <v>2</v>
      </c>
      <c r="AP530" s="42">
        <v>0.81182870370370364</v>
      </c>
      <c r="AQ530">
        <v>47.159092000000001</v>
      </c>
      <c r="AR530">
        <v>-88.489204999999998</v>
      </c>
      <c r="AS530">
        <v>311.89999999999998</v>
      </c>
      <c r="AT530">
        <v>5.9</v>
      </c>
      <c r="AU530">
        <v>11</v>
      </c>
      <c r="AV530">
        <v>11</v>
      </c>
      <c r="AW530" t="s">
        <v>392</v>
      </c>
      <c r="AX530">
        <v>1.5</v>
      </c>
      <c r="AY530">
        <v>2.7</v>
      </c>
      <c r="AZ530">
        <v>3.3</v>
      </c>
      <c r="BA530">
        <v>14.048999999999999</v>
      </c>
      <c r="BB530">
        <v>17.25</v>
      </c>
      <c r="BC530">
        <v>1.23</v>
      </c>
      <c r="BD530">
        <v>11.57</v>
      </c>
      <c r="BE530">
        <v>3003.8470000000002</v>
      </c>
      <c r="BF530">
        <v>5.8140000000000001</v>
      </c>
      <c r="BG530">
        <v>1.859</v>
      </c>
      <c r="BH530">
        <v>0</v>
      </c>
      <c r="BI530">
        <v>1.859</v>
      </c>
      <c r="BJ530">
        <v>1.4019999999999999</v>
      </c>
      <c r="BK530">
        <v>0</v>
      </c>
      <c r="BL530">
        <v>1.4019999999999999</v>
      </c>
      <c r="BM530">
        <v>7.9394999999999998</v>
      </c>
      <c r="BQ530">
        <v>1518.8050000000001</v>
      </c>
      <c r="BR530">
        <v>9.8788000000000001E-2</v>
      </c>
      <c r="BS530">
        <v>0.29347400000000001</v>
      </c>
      <c r="BT530">
        <v>1.1079E-2</v>
      </c>
      <c r="BU530">
        <v>2.3780749999999999</v>
      </c>
      <c r="BV530">
        <f t="shared" si="8"/>
        <v>5.8988274000000009</v>
      </c>
    </row>
    <row r="531" spans="1:74" customFormat="1" x14ac:dyDescent="0.25">
      <c r="A531" s="40">
        <v>41703</v>
      </c>
      <c r="B531" s="41">
        <v>0.6035758912037037</v>
      </c>
      <c r="C531">
        <v>12.885</v>
      </c>
      <c r="D531">
        <v>5.8200000000000002E-2</v>
      </c>
      <c r="E531">
        <v>582.21742900000004</v>
      </c>
      <c r="F531">
        <v>72.599999999999994</v>
      </c>
      <c r="G531">
        <v>-16.5</v>
      </c>
      <c r="H531">
        <v>1191.4000000000001</v>
      </c>
      <c r="J531">
        <v>8.8000000000000007</v>
      </c>
      <c r="K531">
        <v>0.88949999999999996</v>
      </c>
      <c r="L531">
        <v>11.4617</v>
      </c>
      <c r="M531">
        <v>5.1799999999999999E-2</v>
      </c>
      <c r="N531">
        <v>64.578999999999994</v>
      </c>
      <c r="O531">
        <v>0</v>
      </c>
      <c r="P531">
        <v>64.599999999999994</v>
      </c>
      <c r="Q531">
        <v>48.686100000000003</v>
      </c>
      <c r="R531">
        <v>0</v>
      </c>
      <c r="S531">
        <v>48.7</v>
      </c>
      <c r="T531">
        <v>1191.3715999999999</v>
      </c>
      <c r="W531">
        <v>0</v>
      </c>
      <c r="X531">
        <v>7.8277999999999999</v>
      </c>
      <c r="Y531">
        <v>12.2</v>
      </c>
      <c r="Z531">
        <v>868</v>
      </c>
      <c r="AA531">
        <v>893</v>
      </c>
      <c r="AB531">
        <v>814</v>
      </c>
      <c r="AC531">
        <v>52</v>
      </c>
      <c r="AD531">
        <v>5.55</v>
      </c>
      <c r="AE531">
        <v>0.13</v>
      </c>
      <c r="AF531">
        <v>994</v>
      </c>
      <c r="AG531">
        <v>-12</v>
      </c>
      <c r="AH531">
        <v>14.079000000000001</v>
      </c>
      <c r="AI531">
        <v>12</v>
      </c>
      <c r="AJ531">
        <v>191</v>
      </c>
      <c r="AK531">
        <v>190</v>
      </c>
      <c r="AL531">
        <v>5.7</v>
      </c>
      <c r="AM531">
        <v>195</v>
      </c>
      <c r="AN531" t="s">
        <v>155</v>
      </c>
      <c r="AO531">
        <v>2</v>
      </c>
      <c r="AP531" s="42">
        <v>0.81184027777777779</v>
      </c>
      <c r="AQ531">
        <v>47.159120000000001</v>
      </c>
      <c r="AR531">
        <v>-88.489187999999999</v>
      </c>
      <c r="AS531">
        <v>311.8</v>
      </c>
      <c r="AT531">
        <v>7.8</v>
      </c>
      <c r="AU531">
        <v>11</v>
      </c>
      <c r="AV531">
        <v>11</v>
      </c>
      <c r="AW531" t="s">
        <v>392</v>
      </c>
      <c r="AX531">
        <v>1.9</v>
      </c>
      <c r="AY531">
        <v>2.7</v>
      </c>
      <c r="AZ531">
        <v>3.6</v>
      </c>
      <c r="BA531">
        <v>14.048999999999999</v>
      </c>
      <c r="BB531">
        <v>16.170000000000002</v>
      </c>
      <c r="BC531">
        <v>1.1499999999999999</v>
      </c>
      <c r="BD531">
        <v>12.42</v>
      </c>
      <c r="BE531">
        <v>2991.74</v>
      </c>
      <c r="BF531">
        <v>8.6039999999999992</v>
      </c>
      <c r="BG531">
        <v>1.7649999999999999</v>
      </c>
      <c r="BH531">
        <v>0</v>
      </c>
      <c r="BI531">
        <v>1.7649999999999999</v>
      </c>
      <c r="BJ531">
        <v>1.331</v>
      </c>
      <c r="BK531">
        <v>0</v>
      </c>
      <c r="BL531">
        <v>1.331</v>
      </c>
      <c r="BM531">
        <v>10.2751</v>
      </c>
      <c r="BQ531">
        <v>1485.635</v>
      </c>
      <c r="BR531">
        <v>0.22717699999999999</v>
      </c>
      <c r="BS531">
        <v>0.295763</v>
      </c>
      <c r="BT531">
        <v>1.0999999999999999E-2</v>
      </c>
      <c r="BU531">
        <v>5.468718</v>
      </c>
      <c r="BV531">
        <f t="shared" si="8"/>
        <v>5.9448363000000004</v>
      </c>
    </row>
    <row r="532" spans="1:74" customFormat="1" x14ac:dyDescent="0.25">
      <c r="A532" s="40">
        <v>41703</v>
      </c>
      <c r="B532" s="41">
        <v>0.60358746527777785</v>
      </c>
      <c r="C532">
        <v>12.895</v>
      </c>
      <c r="D532">
        <v>4.1000000000000002E-2</v>
      </c>
      <c r="E532">
        <v>409.61383699999999</v>
      </c>
      <c r="F532">
        <v>121.6</v>
      </c>
      <c r="G532">
        <v>-5</v>
      </c>
      <c r="H532">
        <v>1204.8</v>
      </c>
      <c r="J532">
        <v>8.1</v>
      </c>
      <c r="K532">
        <v>0.88959999999999995</v>
      </c>
      <c r="L532">
        <v>11.471399999999999</v>
      </c>
      <c r="M532">
        <v>3.6400000000000002E-2</v>
      </c>
      <c r="N532">
        <v>108.194</v>
      </c>
      <c r="O532">
        <v>0</v>
      </c>
      <c r="P532">
        <v>108.2</v>
      </c>
      <c r="Q532">
        <v>81.567499999999995</v>
      </c>
      <c r="R532">
        <v>0</v>
      </c>
      <c r="S532">
        <v>81.599999999999994</v>
      </c>
      <c r="T532">
        <v>1204.7818</v>
      </c>
      <c r="W532">
        <v>0</v>
      </c>
      <c r="X532">
        <v>7.2039999999999997</v>
      </c>
      <c r="Y532">
        <v>12.3</v>
      </c>
      <c r="Z532">
        <v>868</v>
      </c>
      <c r="AA532">
        <v>893</v>
      </c>
      <c r="AB532">
        <v>814</v>
      </c>
      <c r="AC532">
        <v>52</v>
      </c>
      <c r="AD532">
        <v>5.55</v>
      </c>
      <c r="AE532">
        <v>0.13</v>
      </c>
      <c r="AF532">
        <v>994</v>
      </c>
      <c r="AG532">
        <v>-12</v>
      </c>
      <c r="AH532">
        <v>14</v>
      </c>
      <c r="AI532">
        <v>12</v>
      </c>
      <c r="AJ532">
        <v>191</v>
      </c>
      <c r="AK532">
        <v>190</v>
      </c>
      <c r="AL532">
        <v>5.7</v>
      </c>
      <c r="AM532">
        <v>195</v>
      </c>
      <c r="AN532" t="s">
        <v>155</v>
      </c>
      <c r="AO532">
        <v>2</v>
      </c>
      <c r="AP532" s="42">
        <v>0.81185185185185194</v>
      </c>
      <c r="AQ532">
        <v>47.159168000000001</v>
      </c>
      <c r="AR532">
        <v>-88.489301999999995</v>
      </c>
      <c r="AS532">
        <v>311.8</v>
      </c>
      <c r="AT532">
        <v>12.5</v>
      </c>
      <c r="AU532">
        <v>11</v>
      </c>
      <c r="AV532">
        <v>11</v>
      </c>
      <c r="AW532" t="s">
        <v>392</v>
      </c>
      <c r="AX532">
        <v>2.4</v>
      </c>
      <c r="AY532">
        <v>1</v>
      </c>
      <c r="AZ532">
        <v>4</v>
      </c>
      <c r="BA532">
        <v>14.048999999999999</v>
      </c>
      <c r="BB532">
        <v>16.18</v>
      </c>
      <c r="BC532">
        <v>1.1499999999999999</v>
      </c>
      <c r="BD532">
        <v>12.412000000000001</v>
      </c>
      <c r="BE532">
        <v>2995.386</v>
      </c>
      <c r="BF532">
        <v>6.056</v>
      </c>
      <c r="BG532">
        <v>2.9590000000000001</v>
      </c>
      <c r="BH532">
        <v>0</v>
      </c>
      <c r="BI532">
        <v>2.9590000000000001</v>
      </c>
      <c r="BJ532">
        <v>2.23</v>
      </c>
      <c r="BK532">
        <v>0</v>
      </c>
      <c r="BL532">
        <v>2.23</v>
      </c>
      <c r="BM532">
        <v>10.394600000000001</v>
      </c>
      <c r="BQ532">
        <v>1367.7570000000001</v>
      </c>
      <c r="BR532">
        <v>0.36233500000000002</v>
      </c>
      <c r="BS532">
        <v>0.29599999999999999</v>
      </c>
      <c r="BT532">
        <v>1.1920999999999999E-2</v>
      </c>
      <c r="BU532">
        <v>8.7223100000000002</v>
      </c>
      <c r="BV532">
        <f t="shared" si="8"/>
        <v>5.9496000000000002</v>
      </c>
    </row>
    <row r="533" spans="1:74" customFormat="1" x14ac:dyDescent="0.25">
      <c r="A533" s="40">
        <v>41703</v>
      </c>
      <c r="B533" s="41">
        <v>0.60359903935185188</v>
      </c>
      <c r="C533">
        <v>12.611000000000001</v>
      </c>
      <c r="D533">
        <v>2.1700000000000001E-2</v>
      </c>
      <c r="E533">
        <v>216.53258199999999</v>
      </c>
      <c r="F533">
        <v>243.9</v>
      </c>
      <c r="G533">
        <v>-10.9</v>
      </c>
      <c r="H533">
        <v>851.4</v>
      </c>
      <c r="J533">
        <v>7.14</v>
      </c>
      <c r="K533">
        <v>0.89239999999999997</v>
      </c>
      <c r="L533">
        <v>11.253500000000001</v>
      </c>
      <c r="M533">
        <v>1.9300000000000001E-2</v>
      </c>
      <c r="N533">
        <v>217.63929999999999</v>
      </c>
      <c r="O533">
        <v>0</v>
      </c>
      <c r="P533">
        <v>217.6</v>
      </c>
      <c r="Q533">
        <v>164.07830000000001</v>
      </c>
      <c r="R533">
        <v>0</v>
      </c>
      <c r="S533">
        <v>164.1</v>
      </c>
      <c r="T533">
        <v>851.37649999999996</v>
      </c>
      <c r="W533">
        <v>0</v>
      </c>
      <c r="X533">
        <v>6.3686999999999996</v>
      </c>
      <c r="Y533">
        <v>12.2</v>
      </c>
      <c r="Z533">
        <v>868</v>
      </c>
      <c r="AA533">
        <v>893</v>
      </c>
      <c r="AB533">
        <v>813</v>
      </c>
      <c r="AC533">
        <v>52</v>
      </c>
      <c r="AD533">
        <v>5.55</v>
      </c>
      <c r="AE533">
        <v>0.13</v>
      </c>
      <c r="AF533">
        <v>994</v>
      </c>
      <c r="AG533">
        <v>-12</v>
      </c>
      <c r="AH533">
        <v>13.079000000000001</v>
      </c>
      <c r="AI533">
        <v>12</v>
      </c>
      <c r="AJ533">
        <v>191</v>
      </c>
      <c r="AK533">
        <v>190</v>
      </c>
      <c r="AL533">
        <v>5.8</v>
      </c>
      <c r="AM533">
        <v>195</v>
      </c>
      <c r="AN533" t="s">
        <v>155</v>
      </c>
      <c r="AO533">
        <v>2</v>
      </c>
      <c r="AP533" s="42">
        <v>0.81186342592592586</v>
      </c>
      <c r="AQ533">
        <v>47.159222</v>
      </c>
      <c r="AR533">
        <v>-88.489414999999994</v>
      </c>
      <c r="AS533">
        <v>312.39999999999998</v>
      </c>
      <c r="AT533">
        <v>17.600000000000001</v>
      </c>
      <c r="AU533">
        <v>11</v>
      </c>
      <c r="AV533">
        <v>11</v>
      </c>
      <c r="AW533" t="s">
        <v>392</v>
      </c>
      <c r="AX533">
        <v>2.5</v>
      </c>
      <c r="AY533">
        <v>1.2</v>
      </c>
      <c r="AZ533">
        <v>4</v>
      </c>
      <c r="BA533">
        <v>14.048999999999999</v>
      </c>
      <c r="BB533">
        <v>16.600000000000001</v>
      </c>
      <c r="BC533">
        <v>1.18</v>
      </c>
      <c r="BD533">
        <v>12.061999999999999</v>
      </c>
      <c r="BE533">
        <v>3008.6819999999998</v>
      </c>
      <c r="BF533">
        <v>3.2879999999999998</v>
      </c>
      <c r="BG533">
        <v>6.093</v>
      </c>
      <c r="BH533">
        <v>0</v>
      </c>
      <c r="BI533">
        <v>6.093</v>
      </c>
      <c r="BJ533">
        <v>4.5940000000000003</v>
      </c>
      <c r="BK533">
        <v>0</v>
      </c>
      <c r="BL533">
        <v>4.5940000000000003</v>
      </c>
      <c r="BM533">
        <v>7.5209999999999999</v>
      </c>
      <c r="BQ533">
        <v>1238.048</v>
      </c>
      <c r="BR533">
        <v>0.33708100000000002</v>
      </c>
      <c r="BS533">
        <v>0.29507899999999998</v>
      </c>
      <c r="BT533">
        <v>1.1079E-2</v>
      </c>
      <c r="BU533">
        <v>8.1143820000000009</v>
      </c>
      <c r="BV533">
        <f t="shared" si="8"/>
        <v>5.9310878999999996</v>
      </c>
    </row>
    <row r="534" spans="1:74" customFormat="1" x14ac:dyDescent="0.25">
      <c r="A534" s="40">
        <v>41703</v>
      </c>
      <c r="B534" s="41">
        <v>0.60361061342592592</v>
      </c>
      <c r="C534">
        <v>12.156000000000001</v>
      </c>
      <c r="D534">
        <v>1.1900000000000001E-2</v>
      </c>
      <c r="E534">
        <v>118.88888900000001</v>
      </c>
      <c r="F534">
        <v>332.6</v>
      </c>
      <c r="G534">
        <v>-10.199999999999999</v>
      </c>
      <c r="H534">
        <v>629.5</v>
      </c>
      <c r="J534">
        <v>6.2</v>
      </c>
      <c r="K534">
        <v>0.89610000000000001</v>
      </c>
      <c r="L534">
        <v>10.892799999999999</v>
      </c>
      <c r="M534">
        <v>1.0699999999999999E-2</v>
      </c>
      <c r="N534">
        <v>298.01139999999998</v>
      </c>
      <c r="O534">
        <v>0</v>
      </c>
      <c r="P534">
        <v>298</v>
      </c>
      <c r="Q534">
        <v>224.67089999999999</v>
      </c>
      <c r="R534">
        <v>0</v>
      </c>
      <c r="S534">
        <v>224.7</v>
      </c>
      <c r="T534">
        <v>629.54150000000004</v>
      </c>
      <c r="W534">
        <v>0</v>
      </c>
      <c r="X534">
        <v>5.5540000000000003</v>
      </c>
      <c r="Y534">
        <v>12.2</v>
      </c>
      <c r="Z534">
        <v>868</v>
      </c>
      <c r="AA534">
        <v>893</v>
      </c>
      <c r="AB534">
        <v>812</v>
      </c>
      <c r="AC534">
        <v>52</v>
      </c>
      <c r="AD534">
        <v>5.55</v>
      </c>
      <c r="AE534">
        <v>0.13</v>
      </c>
      <c r="AF534">
        <v>994</v>
      </c>
      <c r="AG534">
        <v>-12</v>
      </c>
      <c r="AH534">
        <v>13</v>
      </c>
      <c r="AI534">
        <v>12</v>
      </c>
      <c r="AJ534">
        <v>191</v>
      </c>
      <c r="AK534">
        <v>190</v>
      </c>
      <c r="AL534">
        <v>5.2</v>
      </c>
      <c r="AM534">
        <v>195</v>
      </c>
      <c r="AN534" t="s">
        <v>155</v>
      </c>
      <c r="AO534">
        <v>2</v>
      </c>
      <c r="AP534" s="42">
        <v>0.81187500000000001</v>
      </c>
      <c r="AQ534">
        <v>47.159286999999999</v>
      </c>
      <c r="AR534">
        <v>-88.489528000000007</v>
      </c>
      <c r="AS534">
        <v>312.8</v>
      </c>
      <c r="AT534">
        <v>21.5</v>
      </c>
      <c r="AU534">
        <v>11</v>
      </c>
      <c r="AV534">
        <v>11</v>
      </c>
      <c r="AW534" t="s">
        <v>392</v>
      </c>
      <c r="AX534">
        <v>2.6</v>
      </c>
      <c r="AY534">
        <v>1.7</v>
      </c>
      <c r="AZ534">
        <v>4.3</v>
      </c>
      <c r="BA534">
        <v>14.048999999999999</v>
      </c>
      <c r="BB534">
        <v>17.23</v>
      </c>
      <c r="BC534">
        <v>1.23</v>
      </c>
      <c r="BD534">
        <v>11.599</v>
      </c>
      <c r="BE534">
        <v>3016.6089999999999</v>
      </c>
      <c r="BF534">
        <v>1.8779999999999999</v>
      </c>
      <c r="BG534">
        <v>8.6430000000000007</v>
      </c>
      <c r="BH534">
        <v>0</v>
      </c>
      <c r="BI534">
        <v>8.6430000000000007</v>
      </c>
      <c r="BJ534">
        <v>6.516</v>
      </c>
      <c r="BK534">
        <v>0</v>
      </c>
      <c r="BL534">
        <v>6.516</v>
      </c>
      <c r="BM534">
        <v>5.7606000000000002</v>
      </c>
      <c r="BQ534">
        <v>1118.3579999999999</v>
      </c>
      <c r="BR534">
        <v>0.324799</v>
      </c>
      <c r="BS534">
        <v>0.29315999999999998</v>
      </c>
      <c r="BT534">
        <v>1.0999999999999999E-2</v>
      </c>
      <c r="BU534">
        <v>7.8187290000000003</v>
      </c>
      <c r="BV534">
        <f t="shared" si="8"/>
        <v>5.8925159999999996</v>
      </c>
    </row>
    <row r="535" spans="1:74" customFormat="1" x14ac:dyDescent="0.25">
      <c r="A535" s="40">
        <v>41703</v>
      </c>
      <c r="B535" s="41">
        <v>0.60362218749999996</v>
      </c>
      <c r="C535">
        <v>11.247</v>
      </c>
      <c r="D535">
        <v>6.6E-3</v>
      </c>
      <c r="E535">
        <v>65.681431000000003</v>
      </c>
      <c r="F535">
        <v>345.4</v>
      </c>
      <c r="G535">
        <v>-10.1</v>
      </c>
      <c r="H535">
        <v>441.6</v>
      </c>
      <c r="J535">
        <v>5.38</v>
      </c>
      <c r="K535">
        <v>0.90359999999999996</v>
      </c>
      <c r="L535">
        <v>10.163</v>
      </c>
      <c r="M535">
        <v>5.8999999999999999E-3</v>
      </c>
      <c r="N535">
        <v>312.10239999999999</v>
      </c>
      <c r="O535">
        <v>0</v>
      </c>
      <c r="P535">
        <v>312.10000000000002</v>
      </c>
      <c r="Q535">
        <v>235.29409999999999</v>
      </c>
      <c r="R535">
        <v>0</v>
      </c>
      <c r="S535">
        <v>235.3</v>
      </c>
      <c r="T535">
        <v>441.57130000000001</v>
      </c>
      <c r="W535">
        <v>0</v>
      </c>
      <c r="X535">
        <v>4.8597999999999999</v>
      </c>
      <c r="Y535">
        <v>12.2</v>
      </c>
      <c r="Z535">
        <v>867</v>
      </c>
      <c r="AA535">
        <v>892</v>
      </c>
      <c r="AB535">
        <v>813</v>
      </c>
      <c r="AC535">
        <v>52</v>
      </c>
      <c r="AD535">
        <v>5.55</v>
      </c>
      <c r="AE535">
        <v>0.13</v>
      </c>
      <c r="AF535">
        <v>994</v>
      </c>
      <c r="AG535">
        <v>-12</v>
      </c>
      <c r="AH535">
        <v>13.920921</v>
      </c>
      <c r="AI535">
        <v>12</v>
      </c>
      <c r="AJ535">
        <v>191</v>
      </c>
      <c r="AK535">
        <v>190</v>
      </c>
      <c r="AL535">
        <v>5.0999999999999996</v>
      </c>
      <c r="AM535">
        <v>195</v>
      </c>
      <c r="AN535" t="s">
        <v>155</v>
      </c>
      <c r="AO535">
        <v>2</v>
      </c>
      <c r="AP535" s="42">
        <v>0.81188657407407405</v>
      </c>
      <c r="AQ535">
        <v>47.159350000000003</v>
      </c>
      <c r="AR535">
        <v>-88.489626999999999</v>
      </c>
      <c r="AS535">
        <v>313</v>
      </c>
      <c r="AT535">
        <v>22.6</v>
      </c>
      <c r="AU535">
        <v>11</v>
      </c>
      <c r="AV535">
        <v>11</v>
      </c>
      <c r="AW535" t="s">
        <v>392</v>
      </c>
      <c r="AX535">
        <v>1.4</v>
      </c>
      <c r="AY535">
        <v>1.7</v>
      </c>
      <c r="AZ535">
        <v>2.2000000000000002</v>
      </c>
      <c r="BA535">
        <v>14.048999999999999</v>
      </c>
      <c r="BB535">
        <v>18.57</v>
      </c>
      <c r="BC535">
        <v>1.32</v>
      </c>
      <c r="BD535">
        <v>10.67</v>
      </c>
      <c r="BE535">
        <v>3022.913</v>
      </c>
      <c r="BF535">
        <v>1.1240000000000001</v>
      </c>
      <c r="BG535">
        <v>9.7219999999999995</v>
      </c>
      <c r="BH535">
        <v>0</v>
      </c>
      <c r="BI535">
        <v>9.7219999999999995</v>
      </c>
      <c r="BJ535">
        <v>7.3289999999999997</v>
      </c>
      <c r="BK535">
        <v>0</v>
      </c>
      <c r="BL535">
        <v>7.3289999999999997</v>
      </c>
      <c r="BM535">
        <v>4.3398000000000003</v>
      </c>
      <c r="BQ535">
        <v>1051.0429999999999</v>
      </c>
      <c r="BR535">
        <v>0.29821399999999998</v>
      </c>
      <c r="BS535">
        <v>0.29392099999999999</v>
      </c>
      <c r="BT535">
        <v>1.0999999999999999E-2</v>
      </c>
      <c r="BU535">
        <v>7.1787619999999999</v>
      </c>
      <c r="BV535">
        <f t="shared" si="8"/>
        <v>5.9078121000000001</v>
      </c>
    </row>
    <row r="536" spans="1:74" customFormat="1" x14ac:dyDescent="0.25">
      <c r="A536" s="40">
        <v>41703</v>
      </c>
      <c r="B536" s="41">
        <v>0.603633761574074</v>
      </c>
      <c r="C536">
        <v>8.718</v>
      </c>
      <c r="D536">
        <v>5.0000000000000001E-3</v>
      </c>
      <c r="E536">
        <v>49.794407999999997</v>
      </c>
      <c r="F536">
        <v>275.60000000000002</v>
      </c>
      <c r="G536">
        <v>-0.6</v>
      </c>
      <c r="H536">
        <v>456.1</v>
      </c>
      <c r="J536">
        <v>4.7</v>
      </c>
      <c r="K536">
        <v>0.92459999999999998</v>
      </c>
      <c r="L536">
        <v>8.0602</v>
      </c>
      <c r="M536">
        <v>4.5999999999999999E-3</v>
      </c>
      <c r="N536">
        <v>254.7868</v>
      </c>
      <c r="O536">
        <v>0</v>
      </c>
      <c r="P536">
        <v>254.8</v>
      </c>
      <c r="Q536">
        <v>192.0838</v>
      </c>
      <c r="R536">
        <v>0</v>
      </c>
      <c r="S536">
        <v>192.1</v>
      </c>
      <c r="T536">
        <v>456.10239999999999</v>
      </c>
      <c r="W536">
        <v>0</v>
      </c>
      <c r="X536">
        <v>4.3445999999999998</v>
      </c>
      <c r="Y536">
        <v>12.2</v>
      </c>
      <c r="Z536">
        <v>867</v>
      </c>
      <c r="AA536">
        <v>892</v>
      </c>
      <c r="AB536">
        <v>813</v>
      </c>
      <c r="AC536">
        <v>52</v>
      </c>
      <c r="AD536">
        <v>5.55</v>
      </c>
      <c r="AE536">
        <v>0.13</v>
      </c>
      <c r="AF536">
        <v>994</v>
      </c>
      <c r="AG536">
        <v>-12</v>
      </c>
      <c r="AH536">
        <v>14</v>
      </c>
      <c r="AI536">
        <v>12</v>
      </c>
      <c r="AJ536">
        <v>191</v>
      </c>
      <c r="AK536">
        <v>190</v>
      </c>
      <c r="AL536">
        <v>5.0999999999999996</v>
      </c>
      <c r="AM536">
        <v>195</v>
      </c>
      <c r="AN536" t="s">
        <v>155</v>
      </c>
      <c r="AO536">
        <v>2</v>
      </c>
      <c r="AP536" s="42">
        <v>0.8118981481481482</v>
      </c>
      <c r="AQ536">
        <v>47.159415000000003</v>
      </c>
      <c r="AR536">
        <v>-88.489711999999997</v>
      </c>
      <c r="AS536">
        <v>313.3</v>
      </c>
      <c r="AT536">
        <v>22.1</v>
      </c>
      <c r="AU536">
        <v>11</v>
      </c>
      <c r="AV536">
        <v>11</v>
      </c>
      <c r="AW536" t="s">
        <v>392</v>
      </c>
      <c r="AX536">
        <v>1.6</v>
      </c>
      <c r="AY536">
        <v>2.1</v>
      </c>
      <c r="AZ536">
        <v>2.7</v>
      </c>
      <c r="BA536">
        <v>14.048999999999999</v>
      </c>
      <c r="BB536">
        <v>23.66</v>
      </c>
      <c r="BC536">
        <v>1.68</v>
      </c>
      <c r="BD536">
        <v>8.1590000000000007</v>
      </c>
      <c r="BE536">
        <v>3022.0810000000001</v>
      </c>
      <c r="BF536">
        <v>1.099</v>
      </c>
      <c r="BG536">
        <v>10.004</v>
      </c>
      <c r="BH536">
        <v>0</v>
      </c>
      <c r="BI536">
        <v>10.004</v>
      </c>
      <c r="BJ536">
        <v>7.5419999999999998</v>
      </c>
      <c r="BK536">
        <v>0</v>
      </c>
      <c r="BL536">
        <v>7.5419999999999998</v>
      </c>
      <c r="BM536">
        <v>5.6505000000000001</v>
      </c>
      <c r="BQ536">
        <v>1184.4280000000001</v>
      </c>
      <c r="BR536">
        <v>0.22692499999999999</v>
      </c>
      <c r="BS536">
        <v>0.29307899999999998</v>
      </c>
      <c r="BT536">
        <v>1.0078999999999999E-2</v>
      </c>
      <c r="BU536">
        <v>5.4626530000000004</v>
      </c>
      <c r="BV536">
        <f t="shared" si="8"/>
        <v>5.8908879000000001</v>
      </c>
    </row>
    <row r="537" spans="1:74" customFormat="1" x14ac:dyDescent="0.25">
      <c r="A537" s="40">
        <v>41703</v>
      </c>
      <c r="B537" s="41">
        <v>0.60364533564814815</v>
      </c>
      <c r="C537">
        <v>7.6459999999999999</v>
      </c>
      <c r="D537">
        <v>8.2000000000000007E-3</v>
      </c>
      <c r="E537">
        <v>82.281594999999996</v>
      </c>
      <c r="F537">
        <v>240.8</v>
      </c>
      <c r="G537">
        <v>-0.4</v>
      </c>
      <c r="H537">
        <v>574.4</v>
      </c>
      <c r="J537">
        <v>4.26</v>
      </c>
      <c r="K537">
        <v>0.93369999999999997</v>
      </c>
      <c r="L537">
        <v>7.1388999999999996</v>
      </c>
      <c r="M537">
        <v>7.7000000000000002E-3</v>
      </c>
      <c r="N537">
        <v>224.80279999999999</v>
      </c>
      <c r="O537">
        <v>0</v>
      </c>
      <c r="P537">
        <v>224.8</v>
      </c>
      <c r="Q537">
        <v>169.47890000000001</v>
      </c>
      <c r="R537">
        <v>0</v>
      </c>
      <c r="S537">
        <v>169.5</v>
      </c>
      <c r="T537">
        <v>574.41120000000001</v>
      </c>
      <c r="W537">
        <v>0</v>
      </c>
      <c r="X537">
        <v>3.9744999999999999</v>
      </c>
      <c r="Y537">
        <v>12.3</v>
      </c>
      <c r="Z537">
        <v>867</v>
      </c>
      <c r="AA537">
        <v>892</v>
      </c>
      <c r="AB537">
        <v>813</v>
      </c>
      <c r="AC537">
        <v>52</v>
      </c>
      <c r="AD537">
        <v>5.55</v>
      </c>
      <c r="AE537">
        <v>0.13</v>
      </c>
      <c r="AF537">
        <v>994</v>
      </c>
      <c r="AG537">
        <v>-12</v>
      </c>
      <c r="AH537">
        <v>14</v>
      </c>
      <c r="AI537">
        <v>12</v>
      </c>
      <c r="AJ537">
        <v>191</v>
      </c>
      <c r="AK537">
        <v>189.1</v>
      </c>
      <c r="AL537">
        <v>5.3</v>
      </c>
      <c r="AM537">
        <v>195</v>
      </c>
      <c r="AN537" t="s">
        <v>155</v>
      </c>
      <c r="AO537">
        <v>2</v>
      </c>
      <c r="AP537" s="42">
        <v>0.8118981481481482</v>
      </c>
      <c r="AQ537">
        <v>47.159472999999998</v>
      </c>
      <c r="AR537">
        <v>-88.489793000000006</v>
      </c>
      <c r="AS537">
        <v>313.5</v>
      </c>
      <c r="AT537">
        <v>21.2</v>
      </c>
      <c r="AU537">
        <v>11</v>
      </c>
      <c r="AV537">
        <v>11</v>
      </c>
      <c r="AW537" t="s">
        <v>392</v>
      </c>
      <c r="AX537">
        <v>1.6999</v>
      </c>
      <c r="AY537">
        <v>2.1999</v>
      </c>
      <c r="AZ537">
        <v>2.7999000000000001</v>
      </c>
      <c r="BA537">
        <v>14.048999999999999</v>
      </c>
      <c r="BB537">
        <v>26.76</v>
      </c>
      <c r="BC537">
        <v>1.9</v>
      </c>
      <c r="BD537">
        <v>7.1050000000000004</v>
      </c>
      <c r="BE537">
        <v>3015.297</v>
      </c>
      <c r="BF537">
        <v>2.0649999999999999</v>
      </c>
      <c r="BG537">
        <v>9.9429999999999996</v>
      </c>
      <c r="BH537">
        <v>0</v>
      </c>
      <c r="BI537">
        <v>9.9429999999999996</v>
      </c>
      <c r="BJ537">
        <v>7.4960000000000004</v>
      </c>
      <c r="BK537">
        <v>0</v>
      </c>
      <c r="BL537">
        <v>7.4960000000000004</v>
      </c>
      <c r="BM537">
        <v>8.0165000000000006</v>
      </c>
      <c r="BQ537">
        <v>1220.6199999999999</v>
      </c>
      <c r="BR537">
        <v>0.13350500000000001</v>
      </c>
      <c r="BS537">
        <v>0.29115799999999997</v>
      </c>
      <c r="BT537">
        <v>9.0790000000000003E-3</v>
      </c>
      <c r="BU537">
        <v>3.2137989999999999</v>
      </c>
      <c r="BV537">
        <f t="shared" si="8"/>
        <v>5.8522758000000001</v>
      </c>
    </row>
    <row r="538" spans="1:74" customFormat="1" x14ac:dyDescent="0.25">
      <c r="A538" s="40">
        <v>41703</v>
      </c>
      <c r="B538" s="41">
        <v>0.60365690972222219</v>
      </c>
      <c r="C538">
        <v>8.2149999999999999</v>
      </c>
      <c r="D538">
        <v>1.4999999999999999E-2</v>
      </c>
      <c r="E538">
        <v>150.11263099999999</v>
      </c>
      <c r="F538">
        <v>163.5</v>
      </c>
      <c r="G538">
        <v>1.1000000000000001</v>
      </c>
      <c r="H538">
        <v>616.20000000000005</v>
      </c>
      <c r="J538">
        <v>4.0999999999999996</v>
      </c>
      <c r="K538">
        <v>0.92869999999999997</v>
      </c>
      <c r="L538">
        <v>7.6289999999999996</v>
      </c>
      <c r="M538">
        <v>1.3899999999999999E-2</v>
      </c>
      <c r="N538">
        <v>151.8408</v>
      </c>
      <c r="O538">
        <v>1.0215000000000001</v>
      </c>
      <c r="P538">
        <v>152.9</v>
      </c>
      <c r="Q538">
        <v>114.47280000000001</v>
      </c>
      <c r="R538">
        <v>0.77010000000000001</v>
      </c>
      <c r="S538">
        <v>115.2</v>
      </c>
      <c r="T538">
        <v>616.16999999999996</v>
      </c>
      <c r="W538">
        <v>0</v>
      </c>
      <c r="X538">
        <v>3.8075000000000001</v>
      </c>
      <c r="Y538">
        <v>12.2</v>
      </c>
      <c r="Z538">
        <v>868</v>
      </c>
      <c r="AA538">
        <v>891</v>
      </c>
      <c r="AB538">
        <v>815</v>
      </c>
      <c r="AC538">
        <v>52</v>
      </c>
      <c r="AD538">
        <v>5.55</v>
      </c>
      <c r="AE538">
        <v>0.13</v>
      </c>
      <c r="AF538">
        <v>994</v>
      </c>
      <c r="AG538">
        <v>-12</v>
      </c>
      <c r="AH538">
        <v>14</v>
      </c>
      <c r="AI538">
        <v>12</v>
      </c>
      <c r="AJ538">
        <v>191</v>
      </c>
      <c r="AK538">
        <v>189</v>
      </c>
      <c r="AL538">
        <v>5.3</v>
      </c>
      <c r="AM538">
        <v>195</v>
      </c>
      <c r="AN538" t="s">
        <v>155</v>
      </c>
      <c r="AO538">
        <v>2</v>
      </c>
      <c r="AP538" s="42">
        <v>0.81192129629629628</v>
      </c>
      <c r="AQ538">
        <v>47.159508000000002</v>
      </c>
      <c r="AR538">
        <v>-88.489847999999995</v>
      </c>
      <c r="AS538">
        <v>313.39999999999998</v>
      </c>
      <c r="AT538">
        <v>16.899999999999999</v>
      </c>
      <c r="AU538">
        <v>11</v>
      </c>
      <c r="AV538">
        <v>11</v>
      </c>
      <c r="AW538" t="s">
        <v>392</v>
      </c>
      <c r="AX538">
        <v>1.1000000000000001</v>
      </c>
      <c r="AY538">
        <v>2</v>
      </c>
      <c r="AZ538">
        <v>2.2000000000000002</v>
      </c>
      <c r="BA538">
        <v>14.048999999999999</v>
      </c>
      <c r="BB538">
        <v>24.95</v>
      </c>
      <c r="BC538">
        <v>1.78</v>
      </c>
      <c r="BD538">
        <v>7.681</v>
      </c>
      <c r="BE538">
        <v>3011.8710000000001</v>
      </c>
      <c r="BF538">
        <v>3.5030000000000001</v>
      </c>
      <c r="BG538">
        <v>6.2779999999999996</v>
      </c>
      <c r="BH538">
        <v>4.2000000000000003E-2</v>
      </c>
      <c r="BI538">
        <v>6.32</v>
      </c>
      <c r="BJ538">
        <v>4.7329999999999997</v>
      </c>
      <c r="BK538">
        <v>3.2000000000000001E-2</v>
      </c>
      <c r="BL538">
        <v>4.7649999999999997</v>
      </c>
      <c r="BM538">
        <v>8.0376999999999992</v>
      </c>
      <c r="BQ538">
        <v>1092.9749999999999</v>
      </c>
      <c r="BR538">
        <v>7.6266E-2</v>
      </c>
      <c r="BS538">
        <v>0.29007899999999998</v>
      </c>
      <c r="BT538">
        <v>9.9209999999999993E-3</v>
      </c>
      <c r="BU538">
        <v>1.8359129999999999</v>
      </c>
      <c r="BV538">
        <f t="shared" si="8"/>
        <v>5.8305879000000003</v>
      </c>
    </row>
    <row r="539" spans="1:74" customFormat="1" x14ac:dyDescent="0.25">
      <c r="A539" s="40">
        <v>41703</v>
      </c>
      <c r="B539" s="41">
        <v>0.60366848379629634</v>
      </c>
      <c r="C539">
        <v>9.8930000000000007</v>
      </c>
      <c r="D539">
        <v>2.06E-2</v>
      </c>
      <c r="E539">
        <v>206.427997</v>
      </c>
      <c r="F539">
        <v>115.3</v>
      </c>
      <c r="G539">
        <v>-12.9</v>
      </c>
      <c r="H539">
        <v>578.79999999999995</v>
      </c>
      <c r="J539">
        <v>4.28</v>
      </c>
      <c r="K539">
        <v>0.91439999999999999</v>
      </c>
      <c r="L539">
        <v>9.0459999999999994</v>
      </c>
      <c r="M539">
        <v>1.89E-2</v>
      </c>
      <c r="N539">
        <v>105.4312</v>
      </c>
      <c r="O539">
        <v>0</v>
      </c>
      <c r="P539">
        <v>105.4</v>
      </c>
      <c r="Q539">
        <v>79.4846</v>
      </c>
      <c r="R539">
        <v>0</v>
      </c>
      <c r="S539">
        <v>79.5</v>
      </c>
      <c r="T539">
        <v>578.76340000000005</v>
      </c>
      <c r="W539">
        <v>0</v>
      </c>
      <c r="X539">
        <v>3.9142000000000001</v>
      </c>
      <c r="Y539">
        <v>12.2</v>
      </c>
      <c r="Z539">
        <v>868</v>
      </c>
      <c r="AA539">
        <v>891</v>
      </c>
      <c r="AB539">
        <v>814</v>
      </c>
      <c r="AC539">
        <v>52</v>
      </c>
      <c r="AD539">
        <v>5.55</v>
      </c>
      <c r="AE539">
        <v>0.13</v>
      </c>
      <c r="AF539">
        <v>994</v>
      </c>
      <c r="AG539">
        <v>-12</v>
      </c>
      <c r="AH539">
        <v>14</v>
      </c>
      <c r="AI539">
        <v>12</v>
      </c>
      <c r="AJ539">
        <v>191</v>
      </c>
      <c r="AK539">
        <v>189</v>
      </c>
      <c r="AL539">
        <v>4.9000000000000004</v>
      </c>
      <c r="AM539">
        <v>195</v>
      </c>
      <c r="AN539" t="s">
        <v>155</v>
      </c>
      <c r="AO539">
        <v>2</v>
      </c>
      <c r="AP539" s="42">
        <v>0.81193287037037043</v>
      </c>
      <c r="AQ539">
        <v>47.159525000000002</v>
      </c>
      <c r="AR539">
        <v>-88.489869999999996</v>
      </c>
      <c r="AS539">
        <v>313.5</v>
      </c>
      <c r="AT539">
        <v>11.4</v>
      </c>
      <c r="AU539">
        <v>11</v>
      </c>
      <c r="AV539">
        <v>9</v>
      </c>
      <c r="AW539" t="s">
        <v>398</v>
      </c>
      <c r="AX539">
        <v>1.4</v>
      </c>
      <c r="AY539">
        <v>2.4</v>
      </c>
      <c r="AZ539">
        <v>2.8</v>
      </c>
      <c r="BA539">
        <v>14.048999999999999</v>
      </c>
      <c r="BB539">
        <v>20.91</v>
      </c>
      <c r="BC539">
        <v>1.49</v>
      </c>
      <c r="BD539">
        <v>9.3629999999999995</v>
      </c>
      <c r="BE539">
        <v>3013.6680000000001</v>
      </c>
      <c r="BF539">
        <v>4.0019999999999998</v>
      </c>
      <c r="BG539">
        <v>3.6779999999999999</v>
      </c>
      <c r="BH539">
        <v>0</v>
      </c>
      <c r="BI539">
        <v>3.6779999999999999</v>
      </c>
      <c r="BJ539">
        <v>2.7730000000000001</v>
      </c>
      <c r="BK539">
        <v>0</v>
      </c>
      <c r="BL539">
        <v>2.7730000000000001</v>
      </c>
      <c r="BM539">
        <v>6.3710000000000004</v>
      </c>
      <c r="BQ539">
        <v>948.16600000000005</v>
      </c>
      <c r="BR539">
        <v>9.5024999999999998E-2</v>
      </c>
      <c r="BS539">
        <v>0.28815800000000003</v>
      </c>
      <c r="BT539">
        <v>0.01</v>
      </c>
      <c r="BU539">
        <v>2.28749</v>
      </c>
      <c r="BV539">
        <f t="shared" si="8"/>
        <v>5.7919758000000012</v>
      </c>
    </row>
    <row r="540" spans="1:74" customFormat="1" x14ac:dyDescent="0.25">
      <c r="A540" s="40">
        <v>41703</v>
      </c>
      <c r="B540" s="41">
        <v>0.60368005787037038</v>
      </c>
      <c r="C540">
        <v>11.422000000000001</v>
      </c>
      <c r="D540">
        <v>1.9400000000000001E-2</v>
      </c>
      <c r="E540">
        <v>193.805004</v>
      </c>
      <c r="F540">
        <v>84</v>
      </c>
      <c r="G540">
        <v>-14.6</v>
      </c>
      <c r="H540">
        <v>571.6</v>
      </c>
      <c r="J540">
        <v>5.0999999999999996</v>
      </c>
      <c r="K540">
        <v>0.90200000000000002</v>
      </c>
      <c r="L540">
        <v>10.3024</v>
      </c>
      <c r="M540">
        <v>1.7500000000000002E-2</v>
      </c>
      <c r="N540">
        <v>75.758700000000005</v>
      </c>
      <c r="O540">
        <v>0</v>
      </c>
      <c r="P540">
        <v>75.8</v>
      </c>
      <c r="Q540">
        <v>57.1145</v>
      </c>
      <c r="R540">
        <v>0</v>
      </c>
      <c r="S540">
        <v>57.1</v>
      </c>
      <c r="T540">
        <v>571.6</v>
      </c>
      <c r="W540">
        <v>0</v>
      </c>
      <c r="X540">
        <v>4.6017999999999999</v>
      </c>
      <c r="Y540">
        <v>12.2</v>
      </c>
      <c r="Z540">
        <v>869</v>
      </c>
      <c r="AA540">
        <v>892</v>
      </c>
      <c r="AB540">
        <v>816</v>
      </c>
      <c r="AC540">
        <v>52</v>
      </c>
      <c r="AD540">
        <v>5.55</v>
      </c>
      <c r="AE540">
        <v>0.13</v>
      </c>
      <c r="AF540">
        <v>994</v>
      </c>
      <c r="AG540">
        <v>-12</v>
      </c>
      <c r="AH540">
        <v>14</v>
      </c>
      <c r="AI540">
        <v>12</v>
      </c>
      <c r="AJ540">
        <v>191</v>
      </c>
      <c r="AK540">
        <v>189</v>
      </c>
      <c r="AL540">
        <v>5.2</v>
      </c>
      <c r="AM540">
        <v>195</v>
      </c>
      <c r="AN540" t="s">
        <v>155</v>
      </c>
      <c r="AO540">
        <v>2</v>
      </c>
      <c r="AP540" s="42">
        <v>0.81194444444444447</v>
      </c>
      <c r="AQ540">
        <v>47.159550000000003</v>
      </c>
      <c r="AR540">
        <v>-88.489902999999998</v>
      </c>
      <c r="AS540">
        <v>313.39999999999998</v>
      </c>
      <c r="AT540">
        <v>8.4</v>
      </c>
      <c r="AU540">
        <v>11</v>
      </c>
      <c r="AV540">
        <v>9</v>
      </c>
      <c r="AW540" t="s">
        <v>398</v>
      </c>
      <c r="AX540">
        <v>1.1000000000000001</v>
      </c>
      <c r="AY540">
        <v>2</v>
      </c>
      <c r="AZ540">
        <v>2.2000000000000002</v>
      </c>
      <c r="BA540">
        <v>14.048999999999999</v>
      </c>
      <c r="BB540">
        <v>18.260000000000002</v>
      </c>
      <c r="BC540">
        <v>1.3</v>
      </c>
      <c r="BD540">
        <v>10.87</v>
      </c>
      <c r="BE540">
        <v>3015.7739999999999</v>
      </c>
      <c r="BF540">
        <v>3.2570000000000001</v>
      </c>
      <c r="BG540">
        <v>2.3220000000000001</v>
      </c>
      <c r="BH540">
        <v>0</v>
      </c>
      <c r="BI540">
        <v>2.3220000000000001</v>
      </c>
      <c r="BJ540">
        <v>1.7509999999999999</v>
      </c>
      <c r="BK540">
        <v>0</v>
      </c>
      <c r="BL540">
        <v>1.7509999999999999</v>
      </c>
      <c r="BM540">
        <v>5.5286</v>
      </c>
      <c r="BQ540">
        <v>979.45799999999997</v>
      </c>
      <c r="BR540">
        <v>0.11726200000000001</v>
      </c>
      <c r="BS540">
        <v>0.28892099999999998</v>
      </c>
      <c r="BT540">
        <v>0.01</v>
      </c>
      <c r="BU540">
        <v>2.8227899999999999</v>
      </c>
      <c r="BV540">
        <f t="shared" si="8"/>
        <v>5.8073120999999999</v>
      </c>
    </row>
    <row r="541" spans="1:74" customFormat="1" x14ac:dyDescent="0.25">
      <c r="A541" s="40">
        <v>41703</v>
      </c>
      <c r="B541" s="41">
        <v>0.60369163194444442</v>
      </c>
      <c r="C541">
        <v>11.868</v>
      </c>
      <c r="D541">
        <v>1.4E-2</v>
      </c>
      <c r="E541">
        <v>139.79899499999999</v>
      </c>
      <c r="F541">
        <v>78.900000000000006</v>
      </c>
      <c r="G541">
        <v>-14.3</v>
      </c>
      <c r="H541">
        <v>571.6</v>
      </c>
      <c r="J541">
        <v>6.2</v>
      </c>
      <c r="K541">
        <v>0.89839999999999998</v>
      </c>
      <c r="L541">
        <v>10.6625</v>
      </c>
      <c r="M541">
        <v>1.26E-2</v>
      </c>
      <c r="N541">
        <v>70.896699999999996</v>
      </c>
      <c r="O541">
        <v>0</v>
      </c>
      <c r="P541">
        <v>70.900000000000006</v>
      </c>
      <c r="Q541">
        <v>53.448999999999998</v>
      </c>
      <c r="R541">
        <v>0</v>
      </c>
      <c r="S541">
        <v>53.4</v>
      </c>
      <c r="T541">
        <v>571.6</v>
      </c>
      <c r="W541">
        <v>0</v>
      </c>
      <c r="X541">
        <v>5.5712000000000002</v>
      </c>
      <c r="Y541">
        <v>12.1</v>
      </c>
      <c r="Z541">
        <v>869</v>
      </c>
      <c r="AA541">
        <v>891</v>
      </c>
      <c r="AB541">
        <v>818</v>
      </c>
      <c r="AC541">
        <v>52</v>
      </c>
      <c r="AD541">
        <v>5.55</v>
      </c>
      <c r="AE541">
        <v>0.13</v>
      </c>
      <c r="AF541">
        <v>994</v>
      </c>
      <c r="AG541">
        <v>-12</v>
      </c>
      <c r="AH541">
        <v>14</v>
      </c>
      <c r="AI541">
        <v>12</v>
      </c>
      <c r="AJ541">
        <v>191</v>
      </c>
      <c r="AK541">
        <v>189</v>
      </c>
      <c r="AL541">
        <v>5.0999999999999996</v>
      </c>
      <c r="AM541">
        <v>195</v>
      </c>
      <c r="AN541" t="s">
        <v>155</v>
      </c>
      <c r="AO541">
        <v>2</v>
      </c>
      <c r="AP541" s="42">
        <v>0.81195601851851851</v>
      </c>
      <c r="AQ541">
        <v>47.159567000000003</v>
      </c>
      <c r="AR541">
        <v>-88.489932999999994</v>
      </c>
      <c r="AS541">
        <v>313.7</v>
      </c>
      <c r="AT541">
        <v>6.6</v>
      </c>
      <c r="AU541">
        <v>11</v>
      </c>
      <c r="AV541">
        <v>9</v>
      </c>
      <c r="AW541" t="s">
        <v>398</v>
      </c>
      <c r="AX541">
        <v>1.2</v>
      </c>
      <c r="AY541">
        <v>2</v>
      </c>
      <c r="AZ541">
        <v>2.2999999999999998</v>
      </c>
      <c r="BA541">
        <v>14.048999999999999</v>
      </c>
      <c r="BB541">
        <v>17.62</v>
      </c>
      <c r="BC541">
        <v>1.25</v>
      </c>
      <c r="BD541">
        <v>11.31</v>
      </c>
      <c r="BE541">
        <v>3017.5050000000001</v>
      </c>
      <c r="BF541">
        <v>2.262</v>
      </c>
      <c r="BG541">
        <v>2.101</v>
      </c>
      <c r="BH541">
        <v>0</v>
      </c>
      <c r="BI541">
        <v>2.101</v>
      </c>
      <c r="BJ541">
        <v>1.5840000000000001</v>
      </c>
      <c r="BK541">
        <v>0</v>
      </c>
      <c r="BL541">
        <v>1.5840000000000001</v>
      </c>
      <c r="BM541">
        <v>5.3449999999999998</v>
      </c>
      <c r="BQ541">
        <v>1146.3969999999999</v>
      </c>
      <c r="BR541">
        <v>0.107948</v>
      </c>
      <c r="BS541">
        <v>0.29636800000000002</v>
      </c>
      <c r="BT541">
        <v>1.1842E-2</v>
      </c>
      <c r="BU541">
        <v>2.5985779999999998</v>
      </c>
      <c r="BV541">
        <f t="shared" si="8"/>
        <v>5.9569968000000006</v>
      </c>
    </row>
    <row r="542" spans="1:74" customFormat="1" x14ac:dyDescent="0.25">
      <c r="A542" s="40">
        <v>41703</v>
      </c>
      <c r="B542" s="41">
        <v>0.60370320601851846</v>
      </c>
      <c r="C542">
        <v>11.667999999999999</v>
      </c>
      <c r="D542">
        <v>9.2999999999999992E-3</v>
      </c>
      <c r="E542">
        <v>93.493589999999998</v>
      </c>
      <c r="F542">
        <v>78.8</v>
      </c>
      <c r="G542">
        <v>-14</v>
      </c>
      <c r="H542">
        <v>490.7</v>
      </c>
      <c r="J542">
        <v>7.3</v>
      </c>
      <c r="K542">
        <v>0.9002</v>
      </c>
      <c r="L542">
        <v>10.5039</v>
      </c>
      <c r="M542">
        <v>8.3999999999999995E-3</v>
      </c>
      <c r="N542">
        <v>70.938599999999994</v>
      </c>
      <c r="O542">
        <v>0</v>
      </c>
      <c r="P542">
        <v>70.900000000000006</v>
      </c>
      <c r="Q542">
        <v>53.480699999999999</v>
      </c>
      <c r="R542">
        <v>0</v>
      </c>
      <c r="S542">
        <v>53.5</v>
      </c>
      <c r="T542">
        <v>490.66300000000001</v>
      </c>
      <c r="W542">
        <v>0</v>
      </c>
      <c r="X542">
        <v>6.5726000000000004</v>
      </c>
      <c r="Y542">
        <v>12.2</v>
      </c>
      <c r="Z542">
        <v>868</v>
      </c>
      <c r="AA542">
        <v>891</v>
      </c>
      <c r="AB542">
        <v>818</v>
      </c>
      <c r="AC542">
        <v>52</v>
      </c>
      <c r="AD542">
        <v>5.55</v>
      </c>
      <c r="AE542">
        <v>0.13</v>
      </c>
      <c r="AF542">
        <v>994</v>
      </c>
      <c r="AG542">
        <v>-12</v>
      </c>
      <c r="AH542">
        <v>14.920999999999999</v>
      </c>
      <c r="AI542">
        <v>12</v>
      </c>
      <c r="AJ542">
        <v>191</v>
      </c>
      <c r="AK542">
        <v>189.9</v>
      </c>
      <c r="AL542">
        <v>5.5</v>
      </c>
      <c r="AM542">
        <v>195</v>
      </c>
      <c r="AN542" t="s">
        <v>155</v>
      </c>
      <c r="AO542">
        <v>2</v>
      </c>
      <c r="AP542" s="42">
        <v>0.81196759259259255</v>
      </c>
      <c r="AQ542">
        <v>47.159550000000003</v>
      </c>
      <c r="AR542">
        <v>-88.489964999999998</v>
      </c>
      <c r="AS542">
        <v>313.5</v>
      </c>
      <c r="AT542">
        <v>6.7</v>
      </c>
      <c r="AU542">
        <v>11</v>
      </c>
      <c r="AV542">
        <v>11</v>
      </c>
      <c r="AW542" t="s">
        <v>392</v>
      </c>
      <c r="AX542">
        <v>1</v>
      </c>
      <c r="AY542">
        <v>2</v>
      </c>
      <c r="AZ542">
        <v>2.2999999999999998</v>
      </c>
      <c r="BA542">
        <v>14.048999999999999</v>
      </c>
      <c r="BB542">
        <v>17.93</v>
      </c>
      <c r="BC542">
        <v>1.28</v>
      </c>
      <c r="BD542">
        <v>11.082000000000001</v>
      </c>
      <c r="BE542">
        <v>3020.8870000000002</v>
      </c>
      <c r="BF542">
        <v>1.5409999999999999</v>
      </c>
      <c r="BG542">
        <v>2.137</v>
      </c>
      <c r="BH542">
        <v>0</v>
      </c>
      <c r="BI542">
        <v>2.137</v>
      </c>
      <c r="BJ542">
        <v>1.611</v>
      </c>
      <c r="BK542">
        <v>0</v>
      </c>
      <c r="BL542">
        <v>1.611</v>
      </c>
      <c r="BM542">
        <v>4.6626000000000003</v>
      </c>
      <c r="BQ542">
        <v>1374.422</v>
      </c>
      <c r="BR542">
        <v>0.23594000000000001</v>
      </c>
      <c r="BS542">
        <v>0.29792099999999999</v>
      </c>
      <c r="BT542">
        <v>1.1079E-2</v>
      </c>
      <c r="BU542">
        <v>5.6796660000000001</v>
      </c>
      <c r="BV542">
        <f t="shared" si="8"/>
        <v>5.9882121000000001</v>
      </c>
    </row>
    <row r="543" spans="1:74" customFormat="1" x14ac:dyDescent="0.25">
      <c r="A543" s="40">
        <v>41703</v>
      </c>
      <c r="B543" s="41">
        <v>0.60371478009259261</v>
      </c>
      <c r="C543">
        <v>10.637</v>
      </c>
      <c r="D543">
        <v>8.0999999999999996E-3</v>
      </c>
      <c r="E543">
        <v>81.366782000000001</v>
      </c>
      <c r="F543">
        <v>78.8</v>
      </c>
      <c r="G543">
        <v>-13.8</v>
      </c>
      <c r="H543">
        <v>451.3</v>
      </c>
      <c r="J543">
        <v>7.6</v>
      </c>
      <c r="K543">
        <v>0.90869999999999995</v>
      </c>
      <c r="L543">
        <v>9.6658000000000008</v>
      </c>
      <c r="M543">
        <v>7.4000000000000003E-3</v>
      </c>
      <c r="N543">
        <v>71.6083</v>
      </c>
      <c r="O543">
        <v>0</v>
      </c>
      <c r="P543">
        <v>71.599999999999994</v>
      </c>
      <c r="Q543">
        <v>53.985500000000002</v>
      </c>
      <c r="R543">
        <v>0</v>
      </c>
      <c r="S543">
        <v>54</v>
      </c>
      <c r="T543">
        <v>451.3</v>
      </c>
      <c r="W543">
        <v>0</v>
      </c>
      <c r="X543">
        <v>6.9063999999999997</v>
      </c>
      <c r="Y543">
        <v>12.2</v>
      </c>
      <c r="Z543">
        <v>868</v>
      </c>
      <c r="AA543">
        <v>891</v>
      </c>
      <c r="AB543">
        <v>816</v>
      </c>
      <c r="AC543">
        <v>52</v>
      </c>
      <c r="AD543">
        <v>5.55</v>
      </c>
      <c r="AE543">
        <v>0.13</v>
      </c>
      <c r="AF543">
        <v>994</v>
      </c>
      <c r="AG543">
        <v>-12</v>
      </c>
      <c r="AH543">
        <v>14.079000000000001</v>
      </c>
      <c r="AI543">
        <v>12</v>
      </c>
      <c r="AJ543">
        <v>191</v>
      </c>
      <c r="AK543">
        <v>189.1</v>
      </c>
      <c r="AL543">
        <v>5.7</v>
      </c>
      <c r="AM543">
        <v>195</v>
      </c>
      <c r="AN543" t="s">
        <v>155</v>
      </c>
      <c r="AO543">
        <v>2</v>
      </c>
      <c r="AP543" s="42">
        <v>0.8119791666666667</v>
      </c>
      <c r="AQ543">
        <v>47.159497000000002</v>
      </c>
      <c r="AR543">
        <v>-88.489945000000006</v>
      </c>
      <c r="AS543">
        <v>313.60000000000002</v>
      </c>
      <c r="AT543">
        <v>7.9</v>
      </c>
      <c r="AU543">
        <v>11</v>
      </c>
      <c r="AV543">
        <v>11</v>
      </c>
      <c r="AW543" t="s">
        <v>392</v>
      </c>
      <c r="AX543">
        <v>1.4</v>
      </c>
      <c r="AY543">
        <v>1</v>
      </c>
      <c r="AZ543">
        <v>2.6</v>
      </c>
      <c r="BA543">
        <v>14.048999999999999</v>
      </c>
      <c r="BB543">
        <v>19.579999999999998</v>
      </c>
      <c r="BC543">
        <v>1.39</v>
      </c>
      <c r="BD543">
        <v>10.042999999999999</v>
      </c>
      <c r="BE543">
        <v>3021.998</v>
      </c>
      <c r="BF543">
        <v>1.4710000000000001</v>
      </c>
      <c r="BG543">
        <v>2.3450000000000002</v>
      </c>
      <c r="BH543">
        <v>0</v>
      </c>
      <c r="BI543">
        <v>2.3450000000000002</v>
      </c>
      <c r="BJ543">
        <v>1.768</v>
      </c>
      <c r="BK543">
        <v>0</v>
      </c>
      <c r="BL543">
        <v>1.768</v>
      </c>
      <c r="BM543">
        <v>4.6620999999999997</v>
      </c>
      <c r="BQ543">
        <v>1570.0170000000001</v>
      </c>
      <c r="BR543">
        <v>0.177925</v>
      </c>
      <c r="BS543">
        <v>0.29707899999999998</v>
      </c>
      <c r="BT543">
        <v>1.0999999999999999E-2</v>
      </c>
      <c r="BU543">
        <v>4.2831000000000001</v>
      </c>
      <c r="BV543">
        <f t="shared" si="8"/>
        <v>5.9712879000000001</v>
      </c>
    </row>
    <row r="544" spans="1:74" customFormat="1" x14ac:dyDescent="0.25">
      <c r="A544" s="40">
        <v>41703</v>
      </c>
      <c r="B544" s="41">
        <v>0.60372635416666665</v>
      </c>
      <c r="C544">
        <v>10.157</v>
      </c>
      <c r="D544">
        <v>8.9999999999999993E-3</v>
      </c>
      <c r="E544">
        <v>90.016090000000005</v>
      </c>
      <c r="F544">
        <v>96.3</v>
      </c>
      <c r="G544">
        <v>-13.7</v>
      </c>
      <c r="H544">
        <v>451.2</v>
      </c>
      <c r="J544">
        <v>7.2</v>
      </c>
      <c r="K544">
        <v>0.91259999999999997</v>
      </c>
      <c r="L544">
        <v>9.2693999999999992</v>
      </c>
      <c r="M544">
        <v>8.2000000000000007E-3</v>
      </c>
      <c r="N544">
        <v>87.929400000000001</v>
      </c>
      <c r="O544">
        <v>0</v>
      </c>
      <c r="P544">
        <v>87.9</v>
      </c>
      <c r="Q544">
        <v>66.290000000000006</v>
      </c>
      <c r="R544">
        <v>0</v>
      </c>
      <c r="S544">
        <v>66.3</v>
      </c>
      <c r="T544">
        <v>451.21859999999998</v>
      </c>
      <c r="W544">
        <v>0</v>
      </c>
      <c r="X544">
        <v>6.5696000000000003</v>
      </c>
      <c r="Y544">
        <v>12.2</v>
      </c>
      <c r="Z544">
        <v>869</v>
      </c>
      <c r="AA544">
        <v>891</v>
      </c>
      <c r="AB544">
        <v>816</v>
      </c>
      <c r="AC544">
        <v>52</v>
      </c>
      <c r="AD544">
        <v>5.55</v>
      </c>
      <c r="AE544">
        <v>0.13</v>
      </c>
      <c r="AF544">
        <v>994</v>
      </c>
      <c r="AG544">
        <v>-12</v>
      </c>
      <c r="AH544">
        <v>14.920999999999999</v>
      </c>
      <c r="AI544">
        <v>12</v>
      </c>
      <c r="AJ544">
        <v>190.1</v>
      </c>
      <c r="AK544">
        <v>189.9</v>
      </c>
      <c r="AL544">
        <v>5.5</v>
      </c>
      <c r="AM544">
        <v>195</v>
      </c>
      <c r="AN544" t="s">
        <v>155</v>
      </c>
      <c r="AO544">
        <v>2</v>
      </c>
      <c r="AP544" s="42">
        <v>0.81199074074074085</v>
      </c>
      <c r="AQ544">
        <v>47.159455000000001</v>
      </c>
      <c r="AR544">
        <v>-88.489855000000006</v>
      </c>
      <c r="AS544">
        <v>313.8</v>
      </c>
      <c r="AT544">
        <v>11.4</v>
      </c>
      <c r="AU544">
        <v>11</v>
      </c>
      <c r="AV544">
        <v>11</v>
      </c>
      <c r="AW544" t="s">
        <v>392</v>
      </c>
      <c r="AX544">
        <v>1.7</v>
      </c>
      <c r="AY544">
        <v>1</v>
      </c>
      <c r="AZ544">
        <v>2.7</v>
      </c>
      <c r="BA544">
        <v>14.048999999999999</v>
      </c>
      <c r="BB544">
        <v>20.45</v>
      </c>
      <c r="BC544">
        <v>1.46</v>
      </c>
      <c r="BD544">
        <v>9.5749999999999993</v>
      </c>
      <c r="BE544">
        <v>3021.5659999999998</v>
      </c>
      <c r="BF544">
        <v>1.704</v>
      </c>
      <c r="BG544">
        <v>3.0019999999999998</v>
      </c>
      <c r="BH544">
        <v>0</v>
      </c>
      <c r="BI544">
        <v>3.0019999999999998</v>
      </c>
      <c r="BJ544">
        <v>2.2629999999999999</v>
      </c>
      <c r="BK544">
        <v>0</v>
      </c>
      <c r="BL544">
        <v>2.2629999999999999</v>
      </c>
      <c r="BM544">
        <v>4.8600000000000003</v>
      </c>
      <c r="BQ544">
        <v>1557.117</v>
      </c>
      <c r="BR544">
        <v>0.12871299999999999</v>
      </c>
      <c r="BS544">
        <v>0.29607899999999998</v>
      </c>
      <c r="BT544">
        <v>1.0999999999999999E-2</v>
      </c>
      <c r="BU544">
        <v>3.0984440000000002</v>
      </c>
      <c r="BV544">
        <f t="shared" si="8"/>
        <v>5.9511878999999999</v>
      </c>
    </row>
    <row r="545" spans="1:74" customFormat="1" x14ac:dyDescent="0.25">
      <c r="A545" s="40">
        <v>41703</v>
      </c>
      <c r="B545" s="41">
        <v>0.6037379282407408</v>
      </c>
      <c r="C545">
        <v>9.6430000000000007</v>
      </c>
      <c r="D545">
        <v>9.7999999999999997E-3</v>
      </c>
      <c r="E545">
        <v>98.061142000000004</v>
      </c>
      <c r="F545">
        <v>101.6</v>
      </c>
      <c r="G545">
        <v>-13.6</v>
      </c>
      <c r="H545">
        <v>379.5</v>
      </c>
      <c r="J545">
        <v>6.46</v>
      </c>
      <c r="K545">
        <v>0.91700000000000004</v>
      </c>
      <c r="L545">
        <v>8.8430999999999997</v>
      </c>
      <c r="M545">
        <v>8.9999999999999993E-3</v>
      </c>
      <c r="N545">
        <v>93.178200000000004</v>
      </c>
      <c r="O545">
        <v>0</v>
      </c>
      <c r="P545">
        <v>93.2</v>
      </c>
      <c r="Q545">
        <v>70.247100000000003</v>
      </c>
      <c r="R545">
        <v>0</v>
      </c>
      <c r="S545">
        <v>70.2</v>
      </c>
      <c r="T545">
        <v>379.51240000000001</v>
      </c>
      <c r="W545">
        <v>0</v>
      </c>
      <c r="X545">
        <v>5.9264000000000001</v>
      </c>
      <c r="Y545">
        <v>12.1</v>
      </c>
      <c r="Z545">
        <v>868</v>
      </c>
      <c r="AA545">
        <v>891</v>
      </c>
      <c r="AB545">
        <v>816</v>
      </c>
      <c r="AC545">
        <v>52</v>
      </c>
      <c r="AD545">
        <v>5.55</v>
      </c>
      <c r="AE545">
        <v>0.13</v>
      </c>
      <c r="AF545">
        <v>994</v>
      </c>
      <c r="AG545">
        <v>-12</v>
      </c>
      <c r="AH545">
        <v>14.079000000000001</v>
      </c>
      <c r="AI545">
        <v>12</v>
      </c>
      <c r="AJ545">
        <v>190.9</v>
      </c>
      <c r="AK545">
        <v>190</v>
      </c>
      <c r="AL545">
        <v>5.7</v>
      </c>
      <c r="AM545">
        <v>195</v>
      </c>
      <c r="AN545" t="s">
        <v>155</v>
      </c>
      <c r="AO545">
        <v>2</v>
      </c>
      <c r="AP545" s="42">
        <v>0.81200231481481477</v>
      </c>
      <c r="AQ545">
        <v>47.159427000000001</v>
      </c>
      <c r="AR545">
        <v>-88.489807999999996</v>
      </c>
      <c r="AS545">
        <v>314</v>
      </c>
      <c r="AT545">
        <v>10.8</v>
      </c>
      <c r="AU545">
        <v>11</v>
      </c>
      <c r="AV545">
        <v>11</v>
      </c>
      <c r="AW545" t="s">
        <v>392</v>
      </c>
      <c r="AX545">
        <v>1.7</v>
      </c>
      <c r="AY545">
        <v>1</v>
      </c>
      <c r="AZ545">
        <v>2.7</v>
      </c>
      <c r="BA545">
        <v>14.048999999999999</v>
      </c>
      <c r="BB545">
        <v>21.5</v>
      </c>
      <c r="BC545">
        <v>1.53</v>
      </c>
      <c r="BD545">
        <v>9.0510000000000002</v>
      </c>
      <c r="BE545">
        <v>3023.538</v>
      </c>
      <c r="BF545">
        <v>1.9570000000000001</v>
      </c>
      <c r="BG545">
        <v>3.3359999999999999</v>
      </c>
      <c r="BH545">
        <v>0</v>
      </c>
      <c r="BI545">
        <v>3.3359999999999999</v>
      </c>
      <c r="BJ545">
        <v>2.5150000000000001</v>
      </c>
      <c r="BK545">
        <v>0</v>
      </c>
      <c r="BL545">
        <v>2.5150000000000001</v>
      </c>
      <c r="BM545">
        <v>4.2874999999999996</v>
      </c>
      <c r="BQ545">
        <v>1473.348</v>
      </c>
      <c r="BR545">
        <v>0.15078800000000001</v>
      </c>
      <c r="BS545">
        <v>0.29599999999999999</v>
      </c>
      <c r="BT545">
        <v>1.1920999999999999E-2</v>
      </c>
      <c r="BU545">
        <v>3.629845</v>
      </c>
      <c r="BV545">
        <f t="shared" si="8"/>
        <v>5.9496000000000002</v>
      </c>
    </row>
    <row r="546" spans="1:74" customFormat="1" x14ac:dyDescent="0.25">
      <c r="A546" s="40">
        <v>41703</v>
      </c>
      <c r="B546" s="41">
        <v>0.60374950231481483</v>
      </c>
      <c r="C546">
        <v>9.2759999999999998</v>
      </c>
      <c r="D546">
        <v>1.2500000000000001E-2</v>
      </c>
      <c r="E546">
        <v>125.236908</v>
      </c>
      <c r="F546">
        <v>94.4</v>
      </c>
      <c r="G546">
        <v>-11.9</v>
      </c>
      <c r="H546">
        <v>464.9</v>
      </c>
      <c r="J546">
        <v>5.8</v>
      </c>
      <c r="K546">
        <v>0.91990000000000005</v>
      </c>
      <c r="L546">
        <v>8.5332000000000008</v>
      </c>
      <c r="M546">
        <v>1.15E-2</v>
      </c>
      <c r="N546">
        <v>86.86</v>
      </c>
      <c r="O546">
        <v>0</v>
      </c>
      <c r="P546">
        <v>86.9</v>
      </c>
      <c r="Q546">
        <v>65.483800000000002</v>
      </c>
      <c r="R546">
        <v>0</v>
      </c>
      <c r="S546">
        <v>65.5</v>
      </c>
      <c r="T546">
        <v>464.8621</v>
      </c>
      <c r="W546">
        <v>0</v>
      </c>
      <c r="X546">
        <v>5.3353000000000002</v>
      </c>
      <c r="Y546">
        <v>12.1</v>
      </c>
      <c r="Z546">
        <v>869</v>
      </c>
      <c r="AA546">
        <v>891</v>
      </c>
      <c r="AB546">
        <v>817</v>
      </c>
      <c r="AC546">
        <v>52</v>
      </c>
      <c r="AD546">
        <v>5.55</v>
      </c>
      <c r="AE546">
        <v>0.13</v>
      </c>
      <c r="AF546">
        <v>994</v>
      </c>
      <c r="AG546">
        <v>-12</v>
      </c>
      <c r="AH546">
        <v>14</v>
      </c>
      <c r="AI546">
        <v>12</v>
      </c>
      <c r="AJ546">
        <v>191</v>
      </c>
      <c r="AK546">
        <v>190.9</v>
      </c>
      <c r="AL546">
        <v>5.6</v>
      </c>
      <c r="AM546">
        <v>195</v>
      </c>
      <c r="AN546" t="s">
        <v>155</v>
      </c>
      <c r="AO546">
        <v>2</v>
      </c>
      <c r="AP546" s="42">
        <v>0.81201388888888892</v>
      </c>
      <c r="AQ546">
        <v>47.159398000000003</v>
      </c>
      <c r="AR546">
        <v>-88.489783000000003</v>
      </c>
      <c r="AS546">
        <v>313.8</v>
      </c>
      <c r="AT546">
        <v>9.1999999999999993</v>
      </c>
      <c r="AU546">
        <v>11</v>
      </c>
      <c r="AV546">
        <v>11</v>
      </c>
      <c r="AW546" t="s">
        <v>392</v>
      </c>
      <c r="AX546">
        <v>1.7</v>
      </c>
      <c r="AY546">
        <v>1.2</v>
      </c>
      <c r="AZ546">
        <v>2.8</v>
      </c>
      <c r="BA546">
        <v>14.048999999999999</v>
      </c>
      <c r="BB546">
        <v>22.28</v>
      </c>
      <c r="BC546">
        <v>1.59</v>
      </c>
      <c r="BD546">
        <v>8.702</v>
      </c>
      <c r="BE546">
        <v>3019.54</v>
      </c>
      <c r="BF546">
        <v>2.5950000000000002</v>
      </c>
      <c r="BG546">
        <v>3.2189999999999999</v>
      </c>
      <c r="BH546">
        <v>0</v>
      </c>
      <c r="BI546">
        <v>3.2189999999999999</v>
      </c>
      <c r="BJ546">
        <v>2.427</v>
      </c>
      <c r="BK546">
        <v>0</v>
      </c>
      <c r="BL546">
        <v>2.427</v>
      </c>
      <c r="BM546">
        <v>5.4352</v>
      </c>
      <c r="BQ546">
        <v>1372.723</v>
      </c>
      <c r="BR546">
        <v>0.14102700000000001</v>
      </c>
      <c r="BS546">
        <v>0.29692099999999999</v>
      </c>
      <c r="BT546">
        <v>1.1079E-2</v>
      </c>
      <c r="BU546">
        <v>3.3948719999999999</v>
      </c>
      <c r="BV546">
        <f t="shared" si="8"/>
        <v>5.9681120999999999</v>
      </c>
    </row>
    <row r="547" spans="1:74" customFormat="1" x14ac:dyDescent="0.25">
      <c r="A547" s="40">
        <v>41703</v>
      </c>
      <c r="B547" s="41">
        <v>0.60376107638888887</v>
      </c>
      <c r="C547">
        <v>9.3889999999999993</v>
      </c>
      <c r="D547">
        <v>1.4E-2</v>
      </c>
      <c r="E547">
        <v>140</v>
      </c>
      <c r="F547">
        <v>76.2</v>
      </c>
      <c r="G547">
        <v>-12</v>
      </c>
      <c r="H547">
        <v>575.9</v>
      </c>
      <c r="J547">
        <v>5.6</v>
      </c>
      <c r="K547">
        <v>0.91879999999999995</v>
      </c>
      <c r="L547">
        <v>8.6271000000000004</v>
      </c>
      <c r="M547">
        <v>1.29E-2</v>
      </c>
      <c r="N547">
        <v>69.989900000000006</v>
      </c>
      <c r="O547">
        <v>0</v>
      </c>
      <c r="P547">
        <v>70</v>
      </c>
      <c r="Q547">
        <v>52.7654</v>
      </c>
      <c r="R547">
        <v>0</v>
      </c>
      <c r="S547">
        <v>52.8</v>
      </c>
      <c r="T547">
        <v>575.92859999999996</v>
      </c>
      <c r="W547">
        <v>0</v>
      </c>
      <c r="X547">
        <v>5.1455000000000002</v>
      </c>
      <c r="Y547">
        <v>12.2</v>
      </c>
      <c r="Z547">
        <v>869</v>
      </c>
      <c r="AA547">
        <v>891</v>
      </c>
      <c r="AB547">
        <v>817</v>
      </c>
      <c r="AC547">
        <v>52</v>
      </c>
      <c r="AD547">
        <v>5.55</v>
      </c>
      <c r="AE547">
        <v>0.13</v>
      </c>
      <c r="AF547">
        <v>994</v>
      </c>
      <c r="AG547">
        <v>-12</v>
      </c>
      <c r="AH547">
        <v>14</v>
      </c>
      <c r="AI547">
        <v>12</v>
      </c>
      <c r="AJ547">
        <v>191</v>
      </c>
      <c r="AK547">
        <v>191</v>
      </c>
      <c r="AL547">
        <v>5.5</v>
      </c>
      <c r="AM547">
        <v>195</v>
      </c>
      <c r="AN547" t="s">
        <v>155</v>
      </c>
      <c r="AO547">
        <v>2</v>
      </c>
      <c r="AP547" s="42">
        <v>0.81202546296296296</v>
      </c>
      <c r="AQ547">
        <v>47.159373000000002</v>
      </c>
      <c r="AR547">
        <v>-88.489761999999999</v>
      </c>
      <c r="AS547">
        <v>313.60000000000002</v>
      </c>
      <c r="AT547">
        <v>8.1999999999999993</v>
      </c>
      <c r="AU547">
        <v>11</v>
      </c>
      <c r="AV547">
        <v>11</v>
      </c>
      <c r="AW547" t="s">
        <v>392</v>
      </c>
      <c r="AX547">
        <v>2.1</v>
      </c>
      <c r="AY547">
        <v>1</v>
      </c>
      <c r="AZ547">
        <v>3.2</v>
      </c>
      <c r="BA547">
        <v>14.048999999999999</v>
      </c>
      <c r="BB547">
        <v>21.99</v>
      </c>
      <c r="BC547">
        <v>1.57</v>
      </c>
      <c r="BD547">
        <v>8.8320000000000007</v>
      </c>
      <c r="BE547">
        <v>3015.2669999999998</v>
      </c>
      <c r="BF547">
        <v>2.8620000000000001</v>
      </c>
      <c r="BG547">
        <v>2.5619999999999998</v>
      </c>
      <c r="BH547">
        <v>0</v>
      </c>
      <c r="BI547">
        <v>2.5619999999999998</v>
      </c>
      <c r="BJ547">
        <v>1.931</v>
      </c>
      <c r="BK547">
        <v>0</v>
      </c>
      <c r="BL547">
        <v>1.931</v>
      </c>
      <c r="BM547">
        <v>6.6510999999999996</v>
      </c>
      <c r="BQ547">
        <v>1307.6420000000001</v>
      </c>
      <c r="BR547">
        <v>0.11237</v>
      </c>
      <c r="BS547">
        <v>0.29699999999999999</v>
      </c>
      <c r="BT547">
        <v>1.0999999999999999E-2</v>
      </c>
      <c r="BU547">
        <v>2.7050269999999998</v>
      </c>
      <c r="BV547">
        <f t="shared" si="8"/>
        <v>5.9697000000000005</v>
      </c>
    </row>
    <row r="548" spans="1:74" customFormat="1" x14ac:dyDescent="0.25">
      <c r="A548" s="40">
        <v>41703</v>
      </c>
      <c r="B548" s="41">
        <v>0.60377265046296291</v>
      </c>
      <c r="C548">
        <v>9.7560000000000002</v>
      </c>
      <c r="D548">
        <v>1.0800000000000001E-2</v>
      </c>
      <c r="E548">
        <v>107.929089</v>
      </c>
      <c r="F548">
        <v>68.900000000000006</v>
      </c>
      <c r="G548">
        <v>-12</v>
      </c>
      <c r="H548">
        <v>492.6</v>
      </c>
      <c r="J548">
        <v>5.8</v>
      </c>
      <c r="K548">
        <v>0.91569999999999996</v>
      </c>
      <c r="L548">
        <v>8.9336000000000002</v>
      </c>
      <c r="M548">
        <v>9.9000000000000008E-3</v>
      </c>
      <c r="N548">
        <v>63.0807</v>
      </c>
      <c r="O548">
        <v>0</v>
      </c>
      <c r="P548">
        <v>63.1</v>
      </c>
      <c r="Q548">
        <v>47.5565</v>
      </c>
      <c r="R548">
        <v>0</v>
      </c>
      <c r="S548">
        <v>47.6</v>
      </c>
      <c r="T548">
        <v>492.60989999999998</v>
      </c>
      <c r="W548">
        <v>0</v>
      </c>
      <c r="X548">
        <v>5.3117000000000001</v>
      </c>
      <c r="Y548">
        <v>12.2</v>
      </c>
      <c r="Z548">
        <v>869</v>
      </c>
      <c r="AA548">
        <v>892</v>
      </c>
      <c r="AB548">
        <v>817</v>
      </c>
      <c r="AC548">
        <v>52</v>
      </c>
      <c r="AD548">
        <v>5.55</v>
      </c>
      <c r="AE548">
        <v>0.13</v>
      </c>
      <c r="AF548">
        <v>994</v>
      </c>
      <c r="AG548">
        <v>-12</v>
      </c>
      <c r="AH548">
        <v>14</v>
      </c>
      <c r="AI548">
        <v>12</v>
      </c>
      <c r="AJ548">
        <v>191</v>
      </c>
      <c r="AK548">
        <v>190.1</v>
      </c>
      <c r="AL548">
        <v>5</v>
      </c>
      <c r="AM548">
        <v>195</v>
      </c>
      <c r="AN548" t="s">
        <v>155</v>
      </c>
      <c r="AO548">
        <v>2</v>
      </c>
      <c r="AP548" s="42">
        <v>0.812037037037037</v>
      </c>
      <c r="AQ548">
        <v>47.159351999999998</v>
      </c>
      <c r="AR548">
        <v>-88.489737000000005</v>
      </c>
      <c r="AS548">
        <v>313.60000000000002</v>
      </c>
      <c r="AT548">
        <v>6.8</v>
      </c>
      <c r="AU548">
        <v>11</v>
      </c>
      <c r="AV548">
        <v>11</v>
      </c>
      <c r="AW548" t="s">
        <v>392</v>
      </c>
      <c r="AX548">
        <v>1.1000000000000001</v>
      </c>
      <c r="AY548">
        <v>1.1000000000000001</v>
      </c>
      <c r="AZ548">
        <v>2</v>
      </c>
      <c r="BA548">
        <v>14.048999999999999</v>
      </c>
      <c r="BB548">
        <v>21.23</v>
      </c>
      <c r="BC548">
        <v>1.51</v>
      </c>
      <c r="BD548">
        <v>9.202</v>
      </c>
      <c r="BE548">
        <v>3019.442</v>
      </c>
      <c r="BF548">
        <v>2.1259999999999999</v>
      </c>
      <c r="BG548">
        <v>2.2330000000000001</v>
      </c>
      <c r="BH548">
        <v>0</v>
      </c>
      <c r="BI548">
        <v>2.2330000000000001</v>
      </c>
      <c r="BJ548">
        <v>1.6830000000000001</v>
      </c>
      <c r="BK548">
        <v>0</v>
      </c>
      <c r="BL548">
        <v>1.6830000000000001</v>
      </c>
      <c r="BM548">
        <v>5.5012999999999996</v>
      </c>
      <c r="BQ548">
        <v>1305.3599999999999</v>
      </c>
      <c r="BR548">
        <v>0.14499799999999999</v>
      </c>
      <c r="BS548">
        <v>0.29699999999999999</v>
      </c>
      <c r="BT548">
        <v>1.1920999999999999E-2</v>
      </c>
      <c r="BU548">
        <v>3.4904639999999998</v>
      </c>
      <c r="BV548">
        <f t="shared" si="8"/>
        <v>5.9697000000000005</v>
      </c>
    </row>
    <row r="549" spans="1:74" customFormat="1" x14ac:dyDescent="0.25">
      <c r="A549" s="40">
        <v>41703</v>
      </c>
      <c r="B549" s="41">
        <v>0.60378422453703706</v>
      </c>
      <c r="C549">
        <v>7.5890000000000004</v>
      </c>
      <c r="D549">
        <v>4.1000000000000003E-3</v>
      </c>
      <c r="E549">
        <v>41.359307000000001</v>
      </c>
      <c r="F549">
        <v>67.400000000000006</v>
      </c>
      <c r="G549">
        <v>-11.8</v>
      </c>
      <c r="H549">
        <v>439</v>
      </c>
      <c r="J549">
        <v>6.14</v>
      </c>
      <c r="K549">
        <v>0.93440000000000001</v>
      </c>
      <c r="L549">
        <v>7.0910000000000002</v>
      </c>
      <c r="M549">
        <v>3.8999999999999998E-3</v>
      </c>
      <c r="N549">
        <v>62.979599999999998</v>
      </c>
      <c r="O549">
        <v>0</v>
      </c>
      <c r="P549">
        <v>63</v>
      </c>
      <c r="Q549">
        <v>47.4803</v>
      </c>
      <c r="R549">
        <v>0</v>
      </c>
      <c r="S549">
        <v>47.5</v>
      </c>
      <c r="T549">
        <v>438.98820000000001</v>
      </c>
      <c r="W549">
        <v>0</v>
      </c>
      <c r="X549">
        <v>5.7365000000000004</v>
      </c>
      <c r="Y549">
        <v>12.2</v>
      </c>
      <c r="Z549">
        <v>868</v>
      </c>
      <c r="AA549">
        <v>892</v>
      </c>
      <c r="AB549">
        <v>817</v>
      </c>
      <c r="AC549">
        <v>52</v>
      </c>
      <c r="AD549">
        <v>5.55</v>
      </c>
      <c r="AE549">
        <v>0.13</v>
      </c>
      <c r="AF549">
        <v>994</v>
      </c>
      <c r="AG549">
        <v>-12</v>
      </c>
      <c r="AH549">
        <v>14.920999999999999</v>
      </c>
      <c r="AI549">
        <v>12</v>
      </c>
      <c r="AJ549">
        <v>191</v>
      </c>
      <c r="AK549">
        <v>189.1</v>
      </c>
      <c r="AL549">
        <v>5.6</v>
      </c>
      <c r="AM549">
        <v>195</v>
      </c>
      <c r="AN549" t="s">
        <v>155</v>
      </c>
      <c r="AO549">
        <v>2</v>
      </c>
      <c r="AP549" s="42">
        <v>0.81204861111111104</v>
      </c>
      <c r="AQ549">
        <v>47.159348000000001</v>
      </c>
      <c r="AR549">
        <v>-88.489733000000001</v>
      </c>
      <c r="AS549">
        <v>313.7</v>
      </c>
      <c r="AT549">
        <v>3.7</v>
      </c>
      <c r="AU549">
        <v>11</v>
      </c>
      <c r="AV549">
        <v>11</v>
      </c>
      <c r="AW549" t="s">
        <v>392</v>
      </c>
      <c r="AX549">
        <v>1.8</v>
      </c>
      <c r="AY549">
        <v>1</v>
      </c>
      <c r="AZ549">
        <v>2.7</v>
      </c>
      <c r="BA549">
        <v>14.048999999999999</v>
      </c>
      <c r="BB549">
        <v>27.02</v>
      </c>
      <c r="BC549">
        <v>1.92</v>
      </c>
      <c r="BD549">
        <v>7.0190000000000001</v>
      </c>
      <c r="BE549">
        <v>3022.5990000000002</v>
      </c>
      <c r="BF549">
        <v>1.048</v>
      </c>
      <c r="BG549">
        <v>2.8109999999999999</v>
      </c>
      <c r="BH549">
        <v>0</v>
      </c>
      <c r="BI549">
        <v>2.8109999999999999</v>
      </c>
      <c r="BJ549">
        <v>2.1190000000000002</v>
      </c>
      <c r="BK549">
        <v>0</v>
      </c>
      <c r="BL549">
        <v>2.1190000000000002</v>
      </c>
      <c r="BM549">
        <v>6.1828000000000003</v>
      </c>
      <c r="BQ549">
        <v>1777.9449999999999</v>
      </c>
      <c r="BR549">
        <v>0.103792</v>
      </c>
      <c r="BS549">
        <v>0.30068400000000001</v>
      </c>
      <c r="BT549">
        <v>1.1079E-2</v>
      </c>
      <c r="BU549">
        <v>2.4985330000000001</v>
      </c>
      <c r="BV549">
        <f t="shared" si="8"/>
        <v>6.0437484000000001</v>
      </c>
    </row>
    <row r="550" spans="1:74" customFormat="1" x14ac:dyDescent="0.25">
      <c r="A550" s="40">
        <v>41703</v>
      </c>
      <c r="B550" s="41">
        <v>0.6037957986111111</v>
      </c>
      <c r="C550">
        <v>6.1109999999999998</v>
      </c>
      <c r="D550">
        <v>5.0000000000000001E-3</v>
      </c>
      <c r="E550">
        <v>50.048270000000002</v>
      </c>
      <c r="F550">
        <v>78.5</v>
      </c>
      <c r="G550">
        <v>-11.8</v>
      </c>
      <c r="H550">
        <v>336</v>
      </c>
      <c r="J550">
        <v>6.6</v>
      </c>
      <c r="K550">
        <v>0.94740000000000002</v>
      </c>
      <c r="L550">
        <v>5.7895000000000003</v>
      </c>
      <c r="M550">
        <v>4.7000000000000002E-3</v>
      </c>
      <c r="N550">
        <v>74.367999999999995</v>
      </c>
      <c r="O550">
        <v>0</v>
      </c>
      <c r="P550">
        <v>74.400000000000006</v>
      </c>
      <c r="Q550">
        <v>56.066099999999999</v>
      </c>
      <c r="R550">
        <v>0</v>
      </c>
      <c r="S550">
        <v>56.1</v>
      </c>
      <c r="T550">
        <v>335.9796</v>
      </c>
      <c r="W550">
        <v>0</v>
      </c>
      <c r="X550">
        <v>6.2533000000000003</v>
      </c>
      <c r="Y550">
        <v>12.1</v>
      </c>
      <c r="Z550">
        <v>869</v>
      </c>
      <c r="AA550">
        <v>892</v>
      </c>
      <c r="AB550">
        <v>817</v>
      </c>
      <c r="AC550">
        <v>52</v>
      </c>
      <c r="AD550">
        <v>5.55</v>
      </c>
      <c r="AE550">
        <v>0.13</v>
      </c>
      <c r="AF550">
        <v>994</v>
      </c>
      <c r="AG550">
        <v>-12</v>
      </c>
      <c r="AH550">
        <v>14.079000000000001</v>
      </c>
      <c r="AI550">
        <v>12</v>
      </c>
      <c r="AJ550">
        <v>191</v>
      </c>
      <c r="AK550">
        <v>189</v>
      </c>
      <c r="AL550">
        <v>5.3</v>
      </c>
      <c r="AM550">
        <v>195</v>
      </c>
      <c r="AN550" t="s">
        <v>155</v>
      </c>
      <c r="AO550">
        <v>2</v>
      </c>
      <c r="AP550" s="42">
        <v>0.81206018518518519</v>
      </c>
      <c r="AQ550">
        <v>47.159343</v>
      </c>
      <c r="AR550">
        <v>-88.489722</v>
      </c>
      <c r="AS550">
        <v>313.60000000000002</v>
      </c>
      <c r="AT550">
        <v>2.9</v>
      </c>
      <c r="AU550">
        <v>11</v>
      </c>
      <c r="AV550">
        <v>11</v>
      </c>
      <c r="AW550" t="s">
        <v>392</v>
      </c>
      <c r="AX550">
        <v>2</v>
      </c>
      <c r="AY550">
        <v>1</v>
      </c>
      <c r="AZ550">
        <v>2.8</v>
      </c>
      <c r="BA550">
        <v>14.048999999999999</v>
      </c>
      <c r="BB550">
        <v>33.33</v>
      </c>
      <c r="BC550">
        <v>2.37</v>
      </c>
      <c r="BD550">
        <v>5.5519999999999996</v>
      </c>
      <c r="BE550">
        <v>3026.7710000000002</v>
      </c>
      <c r="BF550">
        <v>1.5780000000000001</v>
      </c>
      <c r="BG550">
        <v>4.0720000000000001</v>
      </c>
      <c r="BH550">
        <v>0</v>
      </c>
      <c r="BI550">
        <v>4.0720000000000001</v>
      </c>
      <c r="BJ550">
        <v>3.07</v>
      </c>
      <c r="BK550">
        <v>0</v>
      </c>
      <c r="BL550">
        <v>3.07</v>
      </c>
      <c r="BM550">
        <v>5.8038999999999996</v>
      </c>
      <c r="BQ550">
        <v>2377.1089999999999</v>
      </c>
      <c r="BR550">
        <v>6.7765000000000006E-2</v>
      </c>
      <c r="BS550">
        <v>0.29823699999999997</v>
      </c>
      <c r="BT550">
        <v>1.1920999999999999E-2</v>
      </c>
      <c r="BU550">
        <v>1.631273</v>
      </c>
      <c r="BV550">
        <f t="shared" si="8"/>
        <v>5.9945636999999996</v>
      </c>
    </row>
    <row r="551" spans="1:74" customFormat="1" x14ac:dyDescent="0.25">
      <c r="A551" s="40">
        <v>41703</v>
      </c>
      <c r="B551" s="41">
        <v>0.60380737268518525</v>
      </c>
      <c r="C551">
        <v>4.8179999999999996</v>
      </c>
      <c r="D551">
        <v>7.4000000000000003E-3</v>
      </c>
      <c r="E551">
        <v>74.183426999999995</v>
      </c>
      <c r="F551">
        <v>90.7</v>
      </c>
      <c r="G551">
        <v>-11.8</v>
      </c>
      <c r="H551">
        <v>251.6</v>
      </c>
      <c r="J551">
        <v>6.9</v>
      </c>
      <c r="K551">
        <v>0.95909999999999995</v>
      </c>
      <c r="L551">
        <v>4.6212</v>
      </c>
      <c r="M551">
        <v>7.1000000000000004E-3</v>
      </c>
      <c r="N551">
        <v>87.003600000000006</v>
      </c>
      <c r="O551">
        <v>0</v>
      </c>
      <c r="P551">
        <v>87</v>
      </c>
      <c r="Q551">
        <v>65.592100000000002</v>
      </c>
      <c r="R551">
        <v>0</v>
      </c>
      <c r="S551">
        <v>65.599999999999994</v>
      </c>
      <c r="T551">
        <v>251.57320000000001</v>
      </c>
      <c r="W551">
        <v>0</v>
      </c>
      <c r="X551">
        <v>6.6181000000000001</v>
      </c>
      <c r="Y551">
        <v>12.2</v>
      </c>
      <c r="Z551">
        <v>869</v>
      </c>
      <c r="AA551">
        <v>892</v>
      </c>
      <c r="AB551">
        <v>817</v>
      </c>
      <c r="AC551">
        <v>52</v>
      </c>
      <c r="AD551">
        <v>5.55</v>
      </c>
      <c r="AE551">
        <v>0.13</v>
      </c>
      <c r="AF551">
        <v>994</v>
      </c>
      <c r="AG551">
        <v>-12</v>
      </c>
      <c r="AH551">
        <v>14.920999999999999</v>
      </c>
      <c r="AI551">
        <v>12</v>
      </c>
      <c r="AJ551">
        <v>191</v>
      </c>
      <c r="AK551">
        <v>189</v>
      </c>
      <c r="AL551">
        <v>5.5</v>
      </c>
      <c r="AM551">
        <v>195</v>
      </c>
      <c r="AN551" t="s">
        <v>155</v>
      </c>
      <c r="AO551">
        <v>2</v>
      </c>
      <c r="AP551" s="42">
        <v>0.81207175925925934</v>
      </c>
      <c r="AQ551">
        <v>47.159351999999998</v>
      </c>
      <c r="AR551">
        <v>-88.489727999999999</v>
      </c>
      <c r="AS551">
        <v>314.3</v>
      </c>
      <c r="AT551">
        <v>0</v>
      </c>
      <c r="AU551">
        <v>11</v>
      </c>
      <c r="AV551">
        <v>11</v>
      </c>
      <c r="AW551" t="s">
        <v>392</v>
      </c>
      <c r="AX551">
        <v>1.1000000000000001</v>
      </c>
      <c r="AY551">
        <v>1.1000000000000001</v>
      </c>
      <c r="AZ551">
        <v>2.1</v>
      </c>
      <c r="BA551">
        <v>14.048999999999999</v>
      </c>
      <c r="BB551">
        <v>42</v>
      </c>
      <c r="BC551">
        <v>2.99</v>
      </c>
      <c r="BD551">
        <v>4.2590000000000003</v>
      </c>
      <c r="BE551">
        <v>3030.9639999999999</v>
      </c>
      <c r="BF551">
        <v>2.97</v>
      </c>
      <c r="BG551">
        <v>5.976</v>
      </c>
      <c r="BH551">
        <v>0</v>
      </c>
      <c r="BI551">
        <v>5.976</v>
      </c>
      <c r="BJ551">
        <v>4.5049999999999999</v>
      </c>
      <c r="BK551">
        <v>0</v>
      </c>
      <c r="BL551">
        <v>4.5049999999999999</v>
      </c>
      <c r="BM551">
        <v>5.452</v>
      </c>
      <c r="BQ551">
        <v>3156.1640000000002</v>
      </c>
      <c r="BR551">
        <v>6.0394999999999997E-2</v>
      </c>
      <c r="BS551">
        <v>0.29892099999999999</v>
      </c>
      <c r="BT551">
        <v>1.2E-2</v>
      </c>
      <c r="BU551">
        <v>1.453859</v>
      </c>
      <c r="BV551">
        <f t="shared" si="8"/>
        <v>6.0083121000000004</v>
      </c>
    </row>
    <row r="552" spans="1:74" customFormat="1" x14ac:dyDescent="0.25">
      <c r="A552" s="40">
        <v>41703</v>
      </c>
      <c r="B552" s="41">
        <v>0.60381894675925929</v>
      </c>
      <c r="C552">
        <v>3.53</v>
      </c>
      <c r="D552">
        <v>6.7000000000000002E-3</v>
      </c>
      <c r="E552">
        <v>67.360533000000004</v>
      </c>
      <c r="F552">
        <v>76</v>
      </c>
      <c r="G552">
        <v>-11.9</v>
      </c>
      <c r="H552">
        <v>175.2</v>
      </c>
      <c r="J552">
        <v>7</v>
      </c>
      <c r="K552">
        <v>0.97109999999999996</v>
      </c>
      <c r="L552">
        <v>3.4283000000000001</v>
      </c>
      <c r="M552">
        <v>6.4999999999999997E-3</v>
      </c>
      <c r="N552">
        <v>73.840699999999998</v>
      </c>
      <c r="O552">
        <v>0</v>
      </c>
      <c r="P552">
        <v>73.8</v>
      </c>
      <c r="Q552">
        <v>55.668500000000002</v>
      </c>
      <c r="R552">
        <v>0</v>
      </c>
      <c r="S552">
        <v>55.7</v>
      </c>
      <c r="T552">
        <v>175.19329999999999</v>
      </c>
      <c r="W552">
        <v>0</v>
      </c>
      <c r="X552">
        <v>6.798</v>
      </c>
      <c r="Y552">
        <v>12.3</v>
      </c>
      <c r="Z552">
        <v>869</v>
      </c>
      <c r="AA552">
        <v>891</v>
      </c>
      <c r="AB552">
        <v>817</v>
      </c>
      <c r="AC552">
        <v>52</v>
      </c>
      <c r="AD552">
        <v>5.55</v>
      </c>
      <c r="AE552">
        <v>0.13</v>
      </c>
      <c r="AF552">
        <v>994</v>
      </c>
      <c r="AG552">
        <v>-12</v>
      </c>
      <c r="AH552">
        <v>15</v>
      </c>
      <c r="AI552">
        <v>12</v>
      </c>
      <c r="AJ552">
        <v>191</v>
      </c>
      <c r="AK552">
        <v>189</v>
      </c>
      <c r="AL552">
        <v>5.4</v>
      </c>
      <c r="AM552">
        <v>195</v>
      </c>
      <c r="AN552" t="s">
        <v>155</v>
      </c>
      <c r="AO552">
        <v>2</v>
      </c>
      <c r="AP552" s="42">
        <v>0.81208333333333327</v>
      </c>
      <c r="AQ552">
        <v>47.159351999999998</v>
      </c>
      <c r="AR552">
        <v>-88.489727999999999</v>
      </c>
      <c r="AS552">
        <v>314.7</v>
      </c>
      <c r="AT552">
        <v>0</v>
      </c>
      <c r="AU552">
        <v>11</v>
      </c>
      <c r="AV552">
        <v>11</v>
      </c>
      <c r="AW552" t="s">
        <v>392</v>
      </c>
      <c r="AX552">
        <v>0.9</v>
      </c>
      <c r="AY552">
        <v>1.1000000000000001</v>
      </c>
      <c r="AZ552">
        <v>2</v>
      </c>
      <c r="BA552">
        <v>14.048999999999999</v>
      </c>
      <c r="BB552">
        <v>56.97</v>
      </c>
      <c r="BC552">
        <v>4.0599999999999996</v>
      </c>
      <c r="BD552">
        <v>2.9790000000000001</v>
      </c>
      <c r="BE552">
        <v>3040.018</v>
      </c>
      <c r="BF552">
        <v>3.6920000000000002</v>
      </c>
      <c r="BG552">
        <v>6.8570000000000002</v>
      </c>
      <c r="BH552">
        <v>0</v>
      </c>
      <c r="BI552">
        <v>6.8570000000000002</v>
      </c>
      <c r="BJ552">
        <v>5.1689999999999996</v>
      </c>
      <c r="BK552">
        <v>0</v>
      </c>
      <c r="BL552">
        <v>5.1689999999999996</v>
      </c>
      <c r="BM552">
        <v>5.133</v>
      </c>
      <c r="BQ552">
        <v>4383.0129999999999</v>
      </c>
      <c r="BR552">
        <v>5.3553000000000003E-2</v>
      </c>
      <c r="BS552">
        <v>0.29992099999999999</v>
      </c>
      <c r="BT552">
        <v>1.1079E-2</v>
      </c>
      <c r="BU552">
        <v>1.2891550000000001</v>
      </c>
      <c r="BV552">
        <f t="shared" si="8"/>
        <v>6.0284121000000006</v>
      </c>
    </row>
    <row r="553" spans="1:74" customFormat="1" x14ac:dyDescent="0.25">
      <c r="A553" s="40">
        <v>41703</v>
      </c>
      <c r="B553" s="41">
        <v>0.60383052083333333</v>
      </c>
      <c r="C553">
        <v>2.3730000000000002</v>
      </c>
      <c r="D553">
        <v>6.4999999999999997E-3</v>
      </c>
      <c r="E553">
        <v>64.650000000000006</v>
      </c>
      <c r="F553">
        <v>59.4</v>
      </c>
      <c r="G553">
        <v>-11.9</v>
      </c>
      <c r="H553">
        <v>123.3</v>
      </c>
      <c r="J553">
        <v>7.46</v>
      </c>
      <c r="K553">
        <v>0.98209999999999997</v>
      </c>
      <c r="L553">
        <v>2.3300999999999998</v>
      </c>
      <c r="M553">
        <v>6.3E-3</v>
      </c>
      <c r="N553">
        <v>58.366</v>
      </c>
      <c r="O553">
        <v>0</v>
      </c>
      <c r="P553">
        <v>58.4</v>
      </c>
      <c r="Q553">
        <v>44.002099999999999</v>
      </c>
      <c r="R553">
        <v>0</v>
      </c>
      <c r="S553">
        <v>44</v>
      </c>
      <c r="T553">
        <v>123.2586</v>
      </c>
      <c r="W553">
        <v>0</v>
      </c>
      <c r="X553">
        <v>7.3219000000000003</v>
      </c>
      <c r="Y553">
        <v>12.2</v>
      </c>
      <c r="Z553">
        <v>869</v>
      </c>
      <c r="AA553">
        <v>892</v>
      </c>
      <c r="AB553">
        <v>817</v>
      </c>
      <c r="AC553">
        <v>52</v>
      </c>
      <c r="AD553">
        <v>5.55</v>
      </c>
      <c r="AE553">
        <v>0.13</v>
      </c>
      <c r="AF553">
        <v>994</v>
      </c>
      <c r="AG553">
        <v>-12</v>
      </c>
      <c r="AH553">
        <v>15</v>
      </c>
      <c r="AI553">
        <v>12</v>
      </c>
      <c r="AJ553">
        <v>191</v>
      </c>
      <c r="AK553">
        <v>189</v>
      </c>
      <c r="AL553">
        <v>5.4</v>
      </c>
      <c r="AM553">
        <v>195</v>
      </c>
      <c r="AN553" t="s">
        <v>155</v>
      </c>
      <c r="AO553">
        <v>2</v>
      </c>
      <c r="AP553" s="42">
        <v>0.81208333333333327</v>
      </c>
      <c r="AQ553">
        <v>47.159351999999998</v>
      </c>
      <c r="AR553">
        <v>-88.489727000000002</v>
      </c>
      <c r="AS553">
        <v>314.8</v>
      </c>
      <c r="AT553">
        <v>0</v>
      </c>
      <c r="AU553">
        <v>11</v>
      </c>
      <c r="AV553">
        <v>11</v>
      </c>
      <c r="AW553" t="s">
        <v>392</v>
      </c>
      <c r="AX553">
        <v>0.9</v>
      </c>
      <c r="AY553">
        <v>1.1000000000000001</v>
      </c>
      <c r="AZ553">
        <v>2</v>
      </c>
      <c r="BA553">
        <v>14.048999999999999</v>
      </c>
      <c r="BB553">
        <v>84.23</v>
      </c>
      <c r="BC553">
        <v>6</v>
      </c>
      <c r="BD553">
        <v>1.8280000000000001</v>
      </c>
      <c r="BE553">
        <v>3053.8110000000001</v>
      </c>
      <c r="BF553">
        <v>5.2960000000000003</v>
      </c>
      <c r="BG553">
        <v>8.0109999999999992</v>
      </c>
      <c r="BH553">
        <v>0</v>
      </c>
      <c r="BI553">
        <v>8.0109999999999992</v>
      </c>
      <c r="BJ553">
        <v>6.0389999999999997</v>
      </c>
      <c r="BK553">
        <v>0</v>
      </c>
      <c r="BL553">
        <v>6.0389999999999997</v>
      </c>
      <c r="BM553">
        <v>5.3376999999999999</v>
      </c>
      <c r="BQ553">
        <v>6977.4390000000003</v>
      </c>
      <c r="BR553">
        <v>5.3920999999999997E-2</v>
      </c>
      <c r="BS553">
        <v>0.3</v>
      </c>
      <c r="BT553">
        <v>1.1920999999999999E-2</v>
      </c>
      <c r="BU553">
        <v>1.2980130000000001</v>
      </c>
      <c r="BV553">
        <f t="shared" si="8"/>
        <v>6.03</v>
      </c>
    </row>
    <row r="554" spans="1:74" customFormat="1" x14ac:dyDescent="0.25">
      <c r="A554" s="40">
        <v>41703</v>
      </c>
      <c r="B554" s="41">
        <v>0.60384209490740737</v>
      </c>
      <c r="C554">
        <v>1.5489999999999999</v>
      </c>
      <c r="D554">
        <v>6.7000000000000002E-3</v>
      </c>
      <c r="E554">
        <v>66.950596000000004</v>
      </c>
      <c r="F554">
        <v>46.2</v>
      </c>
      <c r="G554">
        <v>-11.8</v>
      </c>
      <c r="H554">
        <v>133.1</v>
      </c>
      <c r="J554">
        <v>8.4</v>
      </c>
      <c r="K554">
        <v>0.99009999999999998</v>
      </c>
      <c r="L554">
        <v>1.5336000000000001</v>
      </c>
      <c r="M554">
        <v>6.6E-3</v>
      </c>
      <c r="N554">
        <v>45.737400000000001</v>
      </c>
      <c r="O554">
        <v>0</v>
      </c>
      <c r="P554">
        <v>45.7</v>
      </c>
      <c r="Q554">
        <v>34.481499999999997</v>
      </c>
      <c r="R554">
        <v>0</v>
      </c>
      <c r="S554">
        <v>34.5</v>
      </c>
      <c r="T554">
        <v>133.06800000000001</v>
      </c>
      <c r="W554">
        <v>0</v>
      </c>
      <c r="X554">
        <v>8.3186</v>
      </c>
      <c r="Y554">
        <v>12.2</v>
      </c>
      <c r="Z554">
        <v>870</v>
      </c>
      <c r="AA554">
        <v>892</v>
      </c>
      <c r="AB554">
        <v>818</v>
      </c>
      <c r="AC554">
        <v>52</v>
      </c>
      <c r="AD554">
        <v>5.55</v>
      </c>
      <c r="AE554">
        <v>0.13</v>
      </c>
      <c r="AF554">
        <v>994</v>
      </c>
      <c r="AG554">
        <v>-12</v>
      </c>
      <c r="AH554">
        <v>15</v>
      </c>
      <c r="AI554">
        <v>12</v>
      </c>
      <c r="AJ554">
        <v>191</v>
      </c>
      <c r="AK554">
        <v>189</v>
      </c>
      <c r="AL554">
        <v>5.8</v>
      </c>
      <c r="AM554">
        <v>195</v>
      </c>
      <c r="AN554" t="s">
        <v>155</v>
      </c>
      <c r="AO554">
        <v>2</v>
      </c>
      <c r="AP554" s="42">
        <v>0.81210648148148146</v>
      </c>
      <c r="AQ554">
        <v>47.159351999999998</v>
      </c>
      <c r="AR554">
        <v>-88.489727000000002</v>
      </c>
      <c r="AS554">
        <v>314.8</v>
      </c>
      <c r="AT554">
        <v>0</v>
      </c>
      <c r="AU554">
        <v>11</v>
      </c>
      <c r="AV554">
        <v>11</v>
      </c>
      <c r="AW554" t="s">
        <v>392</v>
      </c>
      <c r="AX554">
        <v>0.9</v>
      </c>
      <c r="AY554">
        <v>1.1000000000000001</v>
      </c>
      <c r="AZ554">
        <v>2</v>
      </c>
      <c r="BA554">
        <v>14.048999999999999</v>
      </c>
      <c r="BB554">
        <v>127.88</v>
      </c>
      <c r="BC554">
        <v>9.1</v>
      </c>
      <c r="BD554">
        <v>1.0009999999999999</v>
      </c>
      <c r="BE554">
        <v>3065.9380000000001</v>
      </c>
      <c r="BF554">
        <v>8.4339999999999993</v>
      </c>
      <c r="BG554">
        <v>9.5749999999999993</v>
      </c>
      <c r="BH554">
        <v>0</v>
      </c>
      <c r="BI554">
        <v>9.5749999999999993</v>
      </c>
      <c r="BJ554">
        <v>7.2190000000000003</v>
      </c>
      <c r="BK554">
        <v>0</v>
      </c>
      <c r="BL554">
        <v>7.2190000000000003</v>
      </c>
      <c r="BM554">
        <v>8.7897999999999996</v>
      </c>
      <c r="BQ554">
        <v>12091.839</v>
      </c>
      <c r="BR554">
        <v>5.0316E-2</v>
      </c>
      <c r="BS554">
        <v>0.30092099999999999</v>
      </c>
      <c r="BT554">
        <v>1.1079E-2</v>
      </c>
      <c r="BU554">
        <v>1.2112320000000001</v>
      </c>
      <c r="BV554">
        <f t="shared" si="8"/>
        <v>6.0485120999999999</v>
      </c>
    </row>
    <row r="555" spans="1:74" customFormat="1" x14ac:dyDescent="0.25">
      <c r="A555" s="40">
        <v>41703</v>
      </c>
      <c r="B555" s="41">
        <v>0.60385366898148152</v>
      </c>
      <c r="C555">
        <v>1.0349999999999999</v>
      </c>
      <c r="D555">
        <v>6.1999999999999998E-3</v>
      </c>
      <c r="E555">
        <v>61.556683999999997</v>
      </c>
      <c r="F555">
        <v>42.5</v>
      </c>
      <c r="G555">
        <v>-11.8</v>
      </c>
      <c r="H555">
        <v>112.2</v>
      </c>
      <c r="J555">
        <v>9.4700000000000006</v>
      </c>
      <c r="K555">
        <v>0.995</v>
      </c>
      <c r="L555">
        <v>1.0294000000000001</v>
      </c>
      <c r="M555">
        <v>6.1000000000000004E-3</v>
      </c>
      <c r="N555">
        <v>42.289200000000001</v>
      </c>
      <c r="O555">
        <v>0</v>
      </c>
      <c r="P555">
        <v>42.3</v>
      </c>
      <c r="Q555">
        <v>31.881799999999998</v>
      </c>
      <c r="R555">
        <v>0</v>
      </c>
      <c r="S555">
        <v>31.9</v>
      </c>
      <c r="T555">
        <v>112.2346</v>
      </c>
      <c r="W555">
        <v>0</v>
      </c>
      <c r="X555">
        <v>9.4258000000000006</v>
      </c>
      <c r="Y555">
        <v>12.2</v>
      </c>
      <c r="Z555">
        <v>872</v>
      </c>
      <c r="AA555">
        <v>892</v>
      </c>
      <c r="AB555">
        <v>818</v>
      </c>
      <c r="AC555">
        <v>52</v>
      </c>
      <c r="AD555">
        <v>5.55</v>
      </c>
      <c r="AE555">
        <v>0.13</v>
      </c>
      <c r="AF555">
        <v>994</v>
      </c>
      <c r="AG555">
        <v>-12</v>
      </c>
      <c r="AH555">
        <v>15</v>
      </c>
      <c r="AI555">
        <v>12</v>
      </c>
      <c r="AJ555">
        <v>190.1</v>
      </c>
      <c r="AK555">
        <v>189</v>
      </c>
      <c r="AL555">
        <v>5.5</v>
      </c>
      <c r="AM555">
        <v>195</v>
      </c>
      <c r="AN555" t="s">
        <v>155</v>
      </c>
      <c r="AO555">
        <v>2</v>
      </c>
      <c r="AP555" s="42">
        <v>0.81211805555555561</v>
      </c>
      <c r="AQ555">
        <v>47.159351999999998</v>
      </c>
      <c r="AR555">
        <v>-88.489727000000002</v>
      </c>
      <c r="AS555">
        <v>314.8</v>
      </c>
      <c r="AT555">
        <v>0</v>
      </c>
      <c r="AU555">
        <v>11</v>
      </c>
      <c r="AV555">
        <v>11</v>
      </c>
      <c r="AW555" t="s">
        <v>392</v>
      </c>
      <c r="AX555">
        <v>0.8</v>
      </c>
      <c r="AY555">
        <v>1.2</v>
      </c>
      <c r="AZ555">
        <v>1.7</v>
      </c>
      <c r="BA555">
        <v>14.048999999999999</v>
      </c>
      <c r="BB555">
        <v>190.28</v>
      </c>
      <c r="BC555">
        <v>13.54</v>
      </c>
      <c r="BD555">
        <v>0.499</v>
      </c>
      <c r="BE555">
        <v>3093.8539999999998</v>
      </c>
      <c r="BF555">
        <v>11.717000000000001</v>
      </c>
      <c r="BG555">
        <v>13.31</v>
      </c>
      <c r="BH555">
        <v>0</v>
      </c>
      <c r="BI555">
        <v>13.31</v>
      </c>
      <c r="BJ555">
        <v>10.035</v>
      </c>
      <c r="BK555">
        <v>0</v>
      </c>
      <c r="BL555">
        <v>10.035</v>
      </c>
      <c r="BM555">
        <v>11.146000000000001</v>
      </c>
      <c r="BQ555">
        <v>20598.913</v>
      </c>
      <c r="BR555">
        <v>5.1841999999999999E-2</v>
      </c>
      <c r="BS555">
        <v>0.30192099999999999</v>
      </c>
      <c r="BT555">
        <v>1.1920999999999999E-2</v>
      </c>
      <c r="BU555">
        <v>1.247967</v>
      </c>
      <c r="BV555">
        <f t="shared" si="8"/>
        <v>6.0686121000000002</v>
      </c>
    </row>
    <row r="556" spans="1:74" customFormat="1" x14ac:dyDescent="0.25">
      <c r="A556" s="40">
        <v>41703</v>
      </c>
      <c r="B556" s="41">
        <v>0.60386524305555556</v>
      </c>
      <c r="C556">
        <v>0.755</v>
      </c>
      <c r="D556">
        <v>7.0000000000000001E-3</v>
      </c>
      <c r="E556">
        <v>70.032154000000006</v>
      </c>
      <c r="F556">
        <v>34.700000000000003</v>
      </c>
      <c r="G556">
        <v>-11.8</v>
      </c>
      <c r="H556">
        <v>124.5</v>
      </c>
      <c r="J556">
        <v>10.7</v>
      </c>
      <c r="K556">
        <v>0.99780000000000002</v>
      </c>
      <c r="L556">
        <v>0.75349999999999995</v>
      </c>
      <c r="M556">
        <v>7.0000000000000001E-3</v>
      </c>
      <c r="N556">
        <v>34.5837</v>
      </c>
      <c r="O556">
        <v>0</v>
      </c>
      <c r="P556">
        <v>34.6</v>
      </c>
      <c r="Q556">
        <v>26.072700000000001</v>
      </c>
      <c r="R556">
        <v>0</v>
      </c>
      <c r="S556">
        <v>26.1</v>
      </c>
      <c r="T556">
        <v>124.5209</v>
      </c>
      <c r="W556">
        <v>0</v>
      </c>
      <c r="X556">
        <v>10.679</v>
      </c>
      <c r="Y556">
        <v>12.2</v>
      </c>
      <c r="Z556">
        <v>871</v>
      </c>
      <c r="AA556">
        <v>892</v>
      </c>
      <c r="AB556">
        <v>818</v>
      </c>
      <c r="AC556">
        <v>52</v>
      </c>
      <c r="AD556">
        <v>5.55</v>
      </c>
      <c r="AE556">
        <v>0.13</v>
      </c>
      <c r="AF556">
        <v>994</v>
      </c>
      <c r="AG556">
        <v>-12</v>
      </c>
      <c r="AH556">
        <v>15</v>
      </c>
      <c r="AI556">
        <v>12</v>
      </c>
      <c r="AJ556">
        <v>190.9</v>
      </c>
      <c r="AK556">
        <v>189</v>
      </c>
      <c r="AL556">
        <v>5.7</v>
      </c>
      <c r="AM556">
        <v>195</v>
      </c>
      <c r="AN556" t="s">
        <v>155</v>
      </c>
      <c r="AO556">
        <v>2</v>
      </c>
      <c r="AP556" s="42">
        <v>0.81212962962962953</v>
      </c>
      <c r="AQ556">
        <v>47.159351999999998</v>
      </c>
      <c r="AR556">
        <v>-88.489725000000007</v>
      </c>
      <c r="AS556">
        <v>314.8</v>
      </c>
      <c r="AT556">
        <v>0</v>
      </c>
      <c r="AU556">
        <v>11</v>
      </c>
      <c r="AV556">
        <v>11</v>
      </c>
      <c r="AW556" t="s">
        <v>392</v>
      </c>
      <c r="AX556">
        <v>0.8</v>
      </c>
      <c r="AY556">
        <v>1.2</v>
      </c>
      <c r="AZ556">
        <v>1.7</v>
      </c>
      <c r="BA556">
        <v>14.048999999999999</v>
      </c>
      <c r="BB556">
        <v>258.02999999999997</v>
      </c>
      <c r="BC556">
        <v>18.37</v>
      </c>
      <c r="BD556">
        <v>0.219</v>
      </c>
      <c r="BE556">
        <v>3110.587</v>
      </c>
      <c r="BF556">
        <v>18.36</v>
      </c>
      <c r="BG556">
        <v>14.95</v>
      </c>
      <c r="BH556">
        <v>0</v>
      </c>
      <c r="BI556">
        <v>14.95</v>
      </c>
      <c r="BJ556">
        <v>11.271000000000001</v>
      </c>
      <c r="BK556">
        <v>0</v>
      </c>
      <c r="BL556">
        <v>11.271000000000001</v>
      </c>
      <c r="BM556">
        <v>16.984300000000001</v>
      </c>
      <c r="BQ556">
        <v>32053.414000000001</v>
      </c>
      <c r="BR556">
        <v>5.6605000000000003E-2</v>
      </c>
      <c r="BS556">
        <v>0.302921</v>
      </c>
      <c r="BT556">
        <v>1.1079E-2</v>
      </c>
      <c r="BU556">
        <v>1.3626240000000001</v>
      </c>
      <c r="BV556">
        <f t="shared" si="8"/>
        <v>6.0887121000000004</v>
      </c>
    </row>
    <row r="557" spans="1:74" customFormat="1" x14ac:dyDescent="0.25">
      <c r="A557" s="40">
        <v>41703</v>
      </c>
      <c r="B557" s="41">
        <v>0.6038768171296296</v>
      </c>
      <c r="C557">
        <v>0.64</v>
      </c>
      <c r="D557">
        <v>8.6E-3</v>
      </c>
      <c r="E557">
        <v>86.109324999999998</v>
      </c>
      <c r="F557">
        <v>27.5</v>
      </c>
      <c r="G557">
        <v>-11.8</v>
      </c>
      <c r="H557">
        <v>96.8</v>
      </c>
      <c r="J557">
        <v>11.9</v>
      </c>
      <c r="K557">
        <v>0.999</v>
      </c>
      <c r="L557">
        <v>0.63980000000000004</v>
      </c>
      <c r="M557">
        <v>8.6E-3</v>
      </c>
      <c r="N557">
        <v>27.479099999999999</v>
      </c>
      <c r="O557">
        <v>0</v>
      </c>
      <c r="P557">
        <v>27.5</v>
      </c>
      <c r="Q557">
        <v>20.7165</v>
      </c>
      <c r="R557">
        <v>0</v>
      </c>
      <c r="S557">
        <v>20.7</v>
      </c>
      <c r="T557">
        <v>96.807400000000001</v>
      </c>
      <c r="W557">
        <v>0</v>
      </c>
      <c r="X557">
        <v>11.8879</v>
      </c>
      <c r="Y557">
        <v>12.2</v>
      </c>
      <c r="Z557">
        <v>872</v>
      </c>
      <c r="AA557">
        <v>892</v>
      </c>
      <c r="AB557">
        <v>818</v>
      </c>
      <c r="AC557">
        <v>52</v>
      </c>
      <c r="AD557">
        <v>5.55</v>
      </c>
      <c r="AE557">
        <v>0.13</v>
      </c>
      <c r="AF557">
        <v>994</v>
      </c>
      <c r="AG557">
        <v>-12</v>
      </c>
      <c r="AH557">
        <v>14.079000000000001</v>
      </c>
      <c r="AI557">
        <v>12</v>
      </c>
      <c r="AJ557">
        <v>191</v>
      </c>
      <c r="AK557">
        <v>189.9</v>
      </c>
      <c r="AL557">
        <v>5.8</v>
      </c>
      <c r="AM557">
        <v>195</v>
      </c>
      <c r="AN557" t="s">
        <v>155</v>
      </c>
      <c r="AO557">
        <v>2</v>
      </c>
      <c r="AP557" s="42">
        <v>0.81214120370370368</v>
      </c>
      <c r="AQ557">
        <v>47.159351999999998</v>
      </c>
      <c r="AR557">
        <v>-88.489725000000007</v>
      </c>
      <c r="AS557">
        <v>314.89999999999998</v>
      </c>
      <c r="AT557">
        <v>0</v>
      </c>
      <c r="AU557">
        <v>11</v>
      </c>
      <c r="AV557">
        <v>11</v>
      </c>
      <c r="AW557" t="s">
        <v>392</v>
      </c>
      <c r="AX557">
        <v>0.8</v>
      </c>
      <c r="AY557">
        <v>1.2</v>
      </c>
      <c r="AZ557">
        <v>1.7</v>
      </c>
      <c r="BA557">
        <v>14.048999999999999</v>
      </c>
      <c r="BB557">
        <v>303.26</v>
      </c>
      <c r="BC557">
        <v>21.59</v>
      </c>
      <c r="BD557">
        <v>0.1</v>
      </c>
      <c r="BE557">
        <v>3131.98</v>
      </c>
      <c r="BF557">
        <v>26.800999999999998</v>
      </c>
      <c r="BG557">
        <v>14.087</v>
      </c>
      <c r="BH557">
        <v>0</v>
      </c>
      <c r="BI557">
        <v>14.087</v>
      </c>
      <c r="BJ557">
        <v>10.62</v>
      </c>
      <c r="BK557">
        <v>0</v>
      </c>
      <c r="BL557">
        <v>10.62</v>
      </c>
      <c r="BM557">
        <v>15.657999999999999</v>
      </c>
      <c r="BQ557">
        <v>42312.254999999997</v>
      </c>
      <c r="BR557">
        <v>5.6078999999999997E-2</v>
      </c>
      <c r="BS557">
        <v>0.30299999999999999</v>
      </c>
      <c r="BT557">
        <v>1.1920999999999999E-2</v>
      </c>
      <c r="BU557">
        <v>1.3499620000000001</v>
      </c>
      <c r="BV557">
        <f t="shared" si="8"/>
        <v>6.0903</v>
      </c>
    </row>
    <row r="558" spans="1:74" customFormat="1" x14ac:dyDescent="0.25">
      <c r="A558" s="40">
        <v>41703</v>
      </c>
      <c r="B558" s="41">
        <v>0.60388839120370374</v>
      </c>
      <c r="C558">
        <v>0.57699999999999996</v>
      </c>
      <c r="D558">
        <v>8.9999999999999993E-3</v>
      </c>
      <c r="E558">
        <v>90</v>
      </c>
      <c r="F558">
        <v>23.1</v>
      </c>
      <c r="G558">
        <v>-11.8</v>
      </c>
      <c r="H558">
        <v>70.2</v>
      </c>
      <c r="J558">
        <v>13.2</v>
      </c>
      <c r="K558">
        <v>0.99950000000000006</v>
      </c>
      <c r="L558">
        <v>0.57640000000000002</v>
      </c>
      <c r="M558">
        <v>8.9999999999999993E-3</v>
      </c>
      <c r="N558">
        <v>23.080300000000001</v>
      </c>
      <c r="O558">
        <v>0</v>
      </c>
      <c r="P558">
        <v>23.1</v>
      </c>
      <c r="Q558">
        <v>17.400200000000002</v>
      </c>
      <c r="R558">
        <v>0</v>
      </c>
      <c r="S558">
        <v>17.399999999999999</v>
      </c>
      <c r="T558">
        <v>70.2</v>
      </c>
      <c r="W558">
        <v>0</v>
      </c>
      <c r="X558">
        <v>13.195499999999999</v>
      </c>
      <c r="Y558">
        <v>12.1</v>
      </c>
      <c r="Z558">
        <v>873</v>
      </c>
      <c r="AA558">
        <v>893</v>
      </c>
      <c r="AB558">
        <v>819</v>
      </c>
      <c r="AC558">
        <v>52</v>
      </c>
      <c r="AD558">
        <v>5.55</v>
      </c>
      <c r="AE558">
        <v>0.13</v>
      </c>
      <c r="AF558">
        <v>994</v>
      </c>
      <c r="AG558">
        <v>-12</v>
      </c>
      <c r="AH558">
        <v>14.920999999999999</v>
      </c>
      <c r="AI558">
        <v>12</v>
      </c>
      <c r="AJ558">
        <v>191</v>
      </c>
      <c r="AK558">
        <v>190</v>
      </c>
      <c r="AL558">
        <v>5.4</v>
      </c>
      <c r="AM558">
        <v>195</v>
      </c>
      <c r="AN558" t="s">
        <v>155</v>
      </c>
      <c r="AO558">
        <v>2</v>
      </c>
      <c r="AP558" s="42">
        <v>0.81215277777777783</v>
      </c>
      <c r="AQ558">
        <v>47.159351999999998</v>
      </c>
      <c r="AR558">
        <v>-88.489725000000007</v>
      </c>
      <c r="AS558">
        <v>315</v>
      </c>
      <c r="AT558">
        <v>0</v>
      </c>
      <c r="AU558">
        <v>11</v>
      </c>
      <c r="AV558">
        <v>11</v>
      </c>
      <c r="AW558" t="s">
        <v>392</v>
      </c>
      <c r="AX558">
        <v>0.8</v>
      </c>
      <c r="AY558">
        <v>1.2</v>
      </c>
      <c r="AZ558">
        <v>1.7</v>
      </c>
      <c r="BA558">
        <v>14.048999999999999</v>
      </c>
      <c r="BB558">
        <v>336.94</v>
      </c>
      <c r="BC558">
        <v>23.98</v>
      </c>
      <c r="BD558">
        <v>4.8000000000000001E-2</v>
      </c>
      <c r="BE558">
        <v>3156.9960000000001</v>
      </c>
      <c r="BF558">
        <v>31.356000000000002</v>
      </c>
      <c r="BG558">
        <v>13.237</v>
      </c>
      <c r="BH558">
        <v>0</v>
      </c>
      <c r="BI558">
        <v>13.237</v>
      </c>
      <c r="BJ558">
        <v>9.9789999999999992</v>
      </c>
      <c r="BK558">
        <v>0</v>
      </c>
      <c r="BL558">
        <v>9.9789999999999992</v>
      </c>
      <c r="BM558">
        <v>12.7033</v>
      </c>
      <c r="BQ558">
        <v>52545.932999999997</v>
      </c>
      <c r="BR558">
        <v>5.4157999999999998E-2</v>
      </c>
      <c r="BS558">
        <v>0.304842</v>
      </c>
      <c r="BT558">
        <v>1.2921E-2</v>
      </c>
      <c r="BU558">
        <v>1.3037179999999999</v>
      </c>
      <c r="BV558">
        <f t="shared" si="8"/>
        <v>6.1273242000000003</v>
      </c>
    </row>
    <row r="559" spans="1:74" customFormat="1" x14ac:dyDescent="0.25">
      <c r="A559" s="40">
        <v>41703</v>
      </c>
      <c r="B559" s="41">
        <v>0.60389996527777778</v>
      </c>
      <c r="C559">
        <v>0.49</v>
      </c>
      <c r="D559">
        <v>9.4999999999999998E-3</v>
      </c>
      <c r="E559">
        <v>94.720811999999995</v>
      </c>
      <c r="F559">
        <v>19.600000000000001</v>
      </c>
      <c r="G559">
        <v>-11.8</v>
      </c>
      <c r="H559">
        <v>83</v>
      </c>
      <c r="J559">
        <v>14.18</v>
      </c>
      <c r="K559">
        <v>1.0004999999999999</v>
      </c>
      <c r="L559">
        <v>0.49020000000000002</v>
      </c>
      <c r="M559">
        <v>9.4999999999999998E-3</v>
      </c>
      <c r="N559">
        <v>19.613800000000001</v>
      </c>
      <c r="O559">
        <v>0</v>
      </c>
      <c r="P559">
        <v>19.600000000000001</v>
      </c>
      <c r="Q559">
        <v>14.786899999999999</v>
      </c>
      <c r="R559">
        <v>0</v>
      </c>
      <c r="S559">
        <v>14.8</v>
      </c>
      <c r="T559">
        <v>82.994500000000002</v>
      </c>
      <c r="W559">
        <v>0</v>
      </c>
      <c r="X559">
        <v>14.1899</v>
      </c>
      <c r="Y559">
        <v>12.3</v>
      </c>
      <c r="Z559">
        <v>872</v>
      </c>
      <c r="AA559">
        <v>893</v>
      </c>
      <c r="AB559">
        <v>819</v>
      </c>
      <c r="AC559">
        <v>52</v>
      </c>
      <c r="AD559">
        <v>5.55</v>
      </c>
      <c r="AE559">
        <v>0.13</v>
      </c>
      <c r="AF559">
        <v>994</v>
      </c>
      <c r="AG559">
        <v>-12</v>
      </c>
      <c r="AH559">
        <v>15</v>
      </c>
      <c r="AI559">
        <v>12</v>
      </c>
      <c r="AJ559">
        <v>191</v>
      </c>
      <c r="AK559">
        <v>190</v>
      </c>
      <c r="AL559">
        <v>5.8</v>
      </c>
      <c r="AM559">
        <v>195</v>
      </c>
      <c r="AN559" t="s">
        <v>155</v>
      </c>
      <c r="AO559">
        <v>2</v>
      </c>
      <c r="AP559" s="42">
        <v>0.81216435185185187</v>
      </c>
      <c r="AQ559">
        <v>47.159351999999998</v>
      </c>
      <c r="AR559">
        <v>-88.489722999999998</v>
      </c>
      <c r="AS559">
        <v>315.10000000000002</v>
      </c>
      <c r="AT559">
        <v>0</v>
      </c>
      <c r="AU559">
        <v>11</v>
      </c>
      <c r="AV559">
        <v>11</v>
      </c>
      <c r="AW559" t="s">
        <v>392</v>
      </c>
      <c r="AX559">
        <v>0.8</v>
      </c>
      <c r="AY559">
        <v>1.2</v>
      </c>
      <c r="AZ559">
        <v>1.7</v>
      </c>
      <c r="BA559">
        <v>14.048999999999999</v>
      </c>
      <c r="BB559">
        <v>450</v>
      </c>
      <c r="BC559">
        <v>32.03</v>
      </c>
      <c r="BD559">
        <v>0.127</v>
      </c>
      <c r="BE559">
        <v>3169.2719999999999</v>
      </c>
      <c r="BF559">
        <v>38.996000000000002</v>
      </c>
      <c r="BG559">
        <v>13.28</v>
      </c>
      <c r="BH559">
        <v>0</v>
      </c>
      <c r="BI559">
        <v>13.28</v>
      </c>
      <c r="BJ559">
        <v>10.010999999999999</v>
      </c>
      <c r="BK559">
        <v>0</v>
      </c>
      <c r="BL559">
        <v>10.010999999999999</v>
      </c>
      <c r="BM559">
        <v>17.729500000000002</v>
      </c>
      <c r="BQ559">
        <v>66705.512000000002</v>
      </c>
      <c r="BR559">
        <v>4.7552999999999998E-2</v>
      </c>
      <c r="BS559">
        <v>0.30407899999999999</v>
      </c>
      <c r="BT559">
        <v>1.1158E-2</v>
      </c>
      <c r="BU559">
        <v>1.14472</v>
      </c>
      <c r="BV559">
        <f t="shared" si="8"/>
        <v>6.1119878999999999</v>
      </c>
    </row>
    <row r="560" spans="1:74" customFormat="1" x14ac:dyDescent="0.25">
      <c r="A560" s="40">
        <v>41703</v>
      </c>
      <c r="B560" s="41">
        <v>0.60391153935185182</v>
      </c>
      <c r="C560">
        <v>0.39</v>
      </c>
      <c r="D560">
        <v>9.4000000000000004E-3</v>
      </c>
      <c r="E560">
        <v>93.831008999999995</v>
      </c>
      <c r="F560">
        <v>17.399999999999999</v>
      </c>
      <c r="G560">
        <v>-11.8</v>
      </c>
      <c r="H560">
        <v>50.1</v>
      </c>
      <c r="J560">
        <v>15.1</v>
      </c>
      <c r="K560">
        <v>1</v>
      </c>
      <c r="L560">
        <v>0.38990000000000002</v>
      </c>
      <c r="M560">
        <v>9.4000000000000004E-3</v>
      </c>
      <c r="N560">
        <v>17.4056</v>
      </c>
      <c r="O560">
        <v>0</v>
      </c>
      <c r="P560">
        <v>17.399999999999999</v>
      </c>
      <c r="Q560">
        <v>13.1221</v>
      </c>
      <c r="R560">
        <v>0</v>
      </c>
      <c r="S560">
        <v>13.1</v>
      </c>
      <c r="T560">
        <v>50.1</v>
      </c>
      <c r="W560">
        <v>0</v>
      </c>
      <c r="X560">
        <v>15.1014</v>
      </c>
      <c r="Y560">
        <v>12.2</v>
      </c>
      <c r="Z560">
        <v>874</v>
      </c>
      <c r="AA560">
        <v>892</v>
      </c>
      <c r="AB560">
        <v>820</v>
      </c>
      <c r="AC560">
        <v>52</v>
      </c>
      <c r="AD560">
        <v>5.55</v>
      </c>
      <c r="AE560">
        <v>0.13</v>
      </c>
      <c r="AF560">
        <v>994</v>
      </c>
      <c r="AG560">
        <v>-12</v>
      </c>
      <c r="AH560">
        <v>15</v>
      </c>
      <c r="AI560">
        <v>12</v>
      </c>
      <c r="AJ560">
        <v>190.1</v>
      </c>
      <c r="AK560">
        <v>190</v>
      </c>
      <c r="AL560">
        <v>5.5</v>
      </c>
      <c r="AM560">
        <v>195</v>
      </c>
      <c r="AN560" t="s">
        <v>155</v>
      </c>
      <c r="AO560">
        <v>2</v>
      </c>
      <c r="AP560" s="42">
        <v>0.81217592592592591</v>
      </c>
      <c r="AQ560">
        <v>47.159350000000003</v>
      </c>
      <c r="AR560">
        <v>-88.489722999999998</v>
      </c>
      <c r="AS560">
        <v>315.2</v>
      </c>
      <c r="AT560">
        <v>0</v>
      </c>
      <c r="AU560">
        <v>11</v>
      </c>
      <c r="AV560">
        <v>11</v>
      </c>
      <c r="AW560" t="s">
        <v>392</v>
      </c>
      <c r="AX560">
        <v>0.8</v>
      </c>
      <c r="AY560">
        <v>1.2</v>
      </c>
      <c r="AZ560">
        <v>1.7</v>
      </c>
      <c r="BA560">
        <v>14.048999999999999</v>
      </c>
      <c r="BB560">
        <v>450</v>
      </c>
      <c r="BC560">
        <v>32.03</v>
      </c>
      <c r="BD560">
        <v>0.127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Q560">
        <v>0</v>
      </c>
      <c r="BR560">
        <v>5.4368E-2</v>
      </c>
      <c r="BS560">
        <v>0.30215799999999998</v>
      </c>
      <c r="BT560">
        <v>1.1920999999999999E-2</v>
      </c>
      <c r="BU560">
        <v>1.3087740000000001</v>
      </c>
      <c r="BV560">
        <f t="shared" si="8"/>
        <v>6.0733758</v>
      </c>
    </row>
    <row r="561" spans="1:74" customFormat="1" x14ac:dyDescent="0.25">
      <c r="A561" s="40">
        <v>41703</v>
      </c>
      <c r="B561" s="41">
        <v>0.60392311342592586</v>
      </c>
      <c r="C561">
        <v>0.33400000000000002</v>
      </c>
      <c r="D561">
        <v>8.0999999999999996E-3</v>
      </c>
      <c r="E561">
        <v>81.359307000000001</v>
      </c>
      <c r="F561">
        <v>16.8</v>
      </c>
      <c r="G561">
        <v>-11.8</v>
      </c>
      <c r="H561">
        <v>64.7</v>
      </c>
      <c r="J561">
        <v>15.72</v>
      </c>
      <c r="K561">
        <v>1</v>
      </c>
      <c r="L561">
        <v>0.33360000000000001</v>
      </c>
      <c r="M561">
        <v>8.0999999999999996E-3</v>
      </c>
      <c r="N561">
        <v>16.8</v>
      </c>
      <c r="O561">
        <v>0</v>
      </c>
      <c r="P561">
        <v>16.8</v>
      </c>
      <c r="Q561">
        <v>12.6655</v>
      </c>
      <c r="R561">
        <v>0</v>
      </c>
      <c r="S561">
        <v>12.7</v>
      </c>
      <c r="T561">
        <v>64.679299999999998</v>
      </c>
      <c r="W561">
        <v>0</v>
      </c>
      <c r="X561">
        <v>15.718</v>
      </c>
      <c r="Y561">
        <v>12.2</v>
      </c>
      <c r="Z561">
        <v>874</v>
      </c>
      <c r="AA561">
        <v>892</v>
      </c>
      <c r="AB561">
        <v>820</v>
      </c>
      <c r="AC561">
        <v>52</v>
      </c>
      <c r="AD561">
        <v>5.55</v>
      </c>
      <c r="AE561">
        <v>0.13</v>
      </c>
      <c r="AF561">
        <v>994</v>
      </c>
      <c r="AG561">
        <v>-12</v>
      </c>
      <c r="AH561">
        <v>15</v>
      </c>
      <c r="AI561">
        <v>12</v>
      </c>
      <c r="AJ561">
        <v>190.9</v>
      </c>
      <c r="AK561">
        <v>190</v>
      </c>
      <c r="AL561">
        <v>5.8</v>
      </c>
      <c r="AM561">
        <v>195</v>
      </c>
      <c r="AN561" t="s">
        <v>155</v>
      </c>
      <c r="AO561">
        <v>2</v>
      </c>
      <c r="AP561" s="42">
        <v>0.81218749999999995</v>
      </c>
      <c r="AQ561">
        <v>47.159350000000003</v>
      </c>
      <c r="AR561">
        <v>-88.489722</v>
      </c>
      <c r="AS561">
        <v>315.39999999999998</v>
      </c>
      <c r="AT561">
        <v>0</v>
      </c>
      <c r="AU561">
        <v>11</v>
      </c>
      <c r="AV561">
        <v>10</v>
      </c>
      <c r="AW561" t="s">
        <v>392</v>
      </c>
      <c r="AX561">
        <v>0.8</v>
      </c>
      <c r="AY561">
        <v>1.2</v>
      </c>
      <c r="AZ561">
        <v>1.7</v>
      </c>
      <c r="BA561">
        <v>14.048999999999999</v>
      </c>
      <c r="BB561">
        <v>450</v>
      </c>
      <c r="BC561">
        <v>32.03</v>
      </c>
      <c r="BD561">
        <v>0.127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Q561">
        <v>0</v>
      </c>
      <c r="BR561">
        <v>5.3157999999999997E-2</v>
      </c>
      <c r="BS561">
        <v>0.302921</v>
      </c>
      <c r="BT561">
        <v>1.2E-2</v>
      </c>
      <c r="BU561">
        <v>1.2796460000000001</v>
      </c>
      <c r="BV561">
        <f t="shared" si="8"/>
        <v>6.0887121000000004</v>
      </c>
    </row>
    <row r="562" spans="1:74" customFormat="1" x14ac:dyDescent="0.25">
      <c r="A562" s="40">
        <v>41703</v>
      </c>
      <c r="B562" s="41">
        <v>0.60393468750000001</v>
      </c>
      <c r="C562">
        <v>0.28199999999999997</v>
      </c>
      <c r="D562">
        <v>8.9999999999999993E-3</v>
      </c>
      <c r="E562">
        <v>89.951807000000002</v>
      </c>
      <c r="F562">
        <v>14.4</v>
      </c>
      <c r="G562">
        <v>-11.9</v>
      </c>
      <c r="H562">
        <v>52.9</v>
      </c>
      <c r="J562">
        <v>16.3</v>
      </c>
      <c r="K562">
        <v>1</v>
      </c>
      <c r="L562">
        <v>0.28220000000000001</v>
      </c>
      <c r="M562">
        <v>8.9999999999999993E-3</v>
      </c>
      <c r="N562">
        <v>14.3757</v>
      </c>
      <c r="O562">
        <v>0</v>
      </c>
      <c r="P562">
        <v>14.4</v>
      </c>
      <c r="Q562">
        <v>10.8378</v>
      </c>
      <c r="R562">
        <v>0</v>
      </c>
      <c r="S562">
        <v>10.8</v>
      </c>
      <c r="T562">
        <v>52.869700000000002</v>
      </c>
      <c r="W562">
        <v>0</v>
      </c>
      <c r="X562">
        <v>16.3004</v>
      </c>
      <c r="Y562">
        <v>12.2</v>
      </c>
      <c r="Z562">
        <v>873</v>
      </c>
      <c r="AA562">
        <v>893</v>
      </c>
      <c r="AB562">
        <v>820</v>
      </c>
      <c r="AC562">
        <v>52</v>
      </c>
      <c r="AD562">
        <v>5.55</v>
      </c>
      <c r="AE562">
        <v>0.13</v>
      </c>
      <c r="AF562">
        <v>994</v>
      </c>
      <c r="AG562">
        <v>-12</v>
      </c>
      <c r="AH562">
        <v>15</v>
      </c>
      <c r="AI562">
        <v>12</v>
      </c>
      <c r="AJ562">
        <v>190.1</v>
      </c>
      <c r="AK562">
        <v>190</v>
      </c>
      <c r="AL562">
        <v>5.8</v>
      </c>
      <c r="AM562">
        <v>195</v>
      </c>
      <c r="AN562" t="s">
        <v>155</v>
      </c>
      <c r="AO562">
        <v>2</v>
      </c>
      <c r="AP562" s="42">
        <v>0.8121990740740741</v>
      </c>
      <c r="AQ562">
        <v>47.159350000000003</v>
      </c>
      <c r="AR562">
        <v>-88.489722</v>
      </c>
      <c r="AS562">
        <v>315.5</v>
      </c>
      <c r="AT562">
        <v>0</v>
      </c>
      <c r="AU562">
        <v>11</v>
      </c>
      <c r="AV562">
        <v>11</v>
      </c>
      <c r="AW562" t="s">
        <v>392</v>
      </c>
      <c r="AX562">
        <v>0.8</v>
      </c>
      <c r="AY562">
        <v>1.2</v>
      </c>
      <c r="AZ562">
        <v>1.7</v>
      </c>
      <c r="BA562">
        <v>14.048999999999999</v>
      </c>
      <c r="BB562">
        <v>450</v>
      </c>
      <c r="BC562">
        <v>32.03</v>
      </c>
      <c r="BD562">
        <v>0.127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Q562">
        <v>0</v>
      </c>
      <c r="BR562">
        <v>4.5631999999999999E-2</v>
      </c>
      <c r="BS562">
        <v>0.30299999999999999</v>
      </c>
      <c r="BT562">
        <v>1.1079E-2</v>
      </c>
      <c r="BU562">
        <v>1.0984769999999999</v>
      </c>
      <c r="BV562">
        <f t="shared" si="8"/>
        <v>6.0903</v>
      </c>
    </row>
    <row r="563" spans="1:74" customFormat="1" x14ac:dyDescent="0.25">
      <c r="A563" s="40">
        <v>41703</v>
      </c>
      <c r="B563" s="41">
        <v>0.60394626157407405</v>
      </c>
      <c r="C563">
        <v>0.23599999999999999</v>
      </c>
      <c r="D563">
        <v>6.6E-3</v>
      </c>
      <c r="E563">
        <v>65.855422000000004</v>
      </c>
      <c r="F563">
        <v>13.2</v>
      </c>
      <c r="G563">
        <v>-11.9</v>
      </c>
      <c r="H563">
        <v>40.1</v>
      </c>
      <c r="J563">
        <v>16.68</v>
      </c>
      <c r="K563">
        <v>1</v>
      </c>
      <c r="L563">
        <v>0.2359</v>
      </c>
      <c r="M563">
        <v>6.6E-3</v>
      </c>
      <c r="N563">
        <v>13.192</v>
      </c>
      <c r="O563">
        <v>0</v>
      </c>
      <c r="P563">
        <v>13.2</v>
      </c>
      <c r="Q563">
        <v>9.9454999999999991</v>
      </c>
      <c r="R563">
        <v>0</v>
      </c>
      <c r="S563">
        <v>9.9</v>
      </c>
      <c r="T563">
        <v>40.1</v>
      </c>
      <c r="W563">
        <v>0</v>
      </c>
      <c r="X563">
        <v>16.6797</v>
      </c>
      <c r="Y563">
        <v>12.1</v>
      </c>
      <c r="Z563">
        <v>874</v>
      </c>
      <c r="AA563">
        <v>893</v>
      </c>
      <c r="AB563">
        <v>821</v>
      </c>
      <c r="AC563">
        <v>52</v>
      </c>
      <c r="AD563">
        <v>5.55</v>
      </c>
      <c r="AE563">
        <v>0.13</v>
      </c>
      <c r="AF563">
        <v>994</v>
      </c>
      <c r="AG563">
        <v>-12</v>
      </c>
      <c r="AH563">
        <v>15</v>
      </c>
      <c r="AI563">
        <v>12</v>
      </c>
      <c r="AJ563">
        <v>190</v>
      </c>
      <c r="AK563">
        <v>190</v>
      </c>
      <c r="AL563">
        <v>5.5</v>
      </c>
      <c r="AM563">
        <v>195</v>
      </c>
      <c r="AN563" t="s">
        <v>155</v>
      </c>
      <c r="AO563">
        <v>2</v>
      </c>
      <c r="AP563" s="42">
        <v>0.81221064814814825</v>
      </c>
      <c r="AQ563">
        <v>47.159350000000003</v>
      </c>
      <c r="AR563">
        <v>-88.489722</v>
      </c>
      <c r="AS563">
        <v>315.8</v>
      </c>
      <c r="AT563">
        <v>0</v>
      </c>
      <c r="AU563">
        <v>11</v>
      </c>
      <c r="AV563">
        <v>11</v>
      </c>
      <c r="AW563" t="s">
        <v>392</v>
      </c>
      <c r="AX563">
        <v>0.8</v>
      </c>
      <c r="AY563">
        <v>1.3</v>
      </c>
      <c r="AZ563">
        <v>1.8</v>
      </c>
      <c r="BA563">
        <v>14.048999999999999</v>
      </c>
      <c r="BB563">
        <v>450</v>
      </c>
      <c r="BC563">
        <v>32.03</v>
      </c>
      <c r="BD563">
        <v>0.127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Q563">
        <v>0</v>
      </c>
      <c r="BR563">
        <v>5.0526000000000001E-2</v>
      </c>
      <c r="BS563">
        <v>0.30299999999999999</v>
      </c>
      <c r="BT563">
        <v>1.1920999999999999E-2</v>
      </c>
      <c r="BU563">
        <v>1.216288</v>
      </c>
      <c r="BV563">
        <f t="shared" si="8"/>
        <v>6.0903</v>
      </c>
    </row>
    <row r="564" spans="1:74" customFormat="1" x14ac:dyDescent="0.25">
      <c r="A564" s="40">
        <v>41703</v>
      </c>
      <c r="B564" s="41">
        <v>0.6039578356481482</v>
      </c>
      <c r="C564">
        <v>0.19700000000000001</v>
      </c>
      <c r="D564">
        <v>6.6E-3</v>
      </c>
      <c r="E564">
        <v>66.437074999999993</v>
      </c>
      <c r="F564">
        <v>12.3</v>
      </c>
      <c r="G564">
        <v>-11.9</v>
      </c>
      <c r="H564">
        <v>53.1</v>
      </c>
      <c r="J564">
        <v>17.100000000000001</v>
      </c>
      <c r="K564">
        <v>1</v>
      </c>
      <c r="L564">
        <v>0.1971</v>
      </c>
      <c r="M564">
        <v>6.6E-3</v>
      </c>
      <c r="N564">
        <v>12.2873</v>
      </c>
      <c r="O564">
        <v>0</v>
      </c>
      <c r="P564">
        <v>12.3</v>
      </c>
      <c r="Q564">
        <v>9.2634000000000007</v>
      </c>
      <c r="R564">
        <v>0</v>
      </c>
      <c r="S564">
        <v>9.3000000000000007</v>
      </c>
      <c r="T564">
        <v>53.084099999999999</v>
      </c>
      <c r="W564">
        <v>0</v>
      </c>
      <c r="X564">
        <v>17.1005</v>
      </c>
      <c r="Y564">
        <v>12.2</v>
      </c>
      <c r="Z564">
        <v>874</v>
      </c>
      <c r="AA564">
        <v>893</v>
      </c>
      <c r="AB564">
        <v>820</v>
      </c>
      <c r="AC564">
        <v>52</v>
      </c>
      <c r="AD564">
        <v>5.55</v>
      </c>
      <c r="AE564">
        <v>0.13</v>
      </c>
      <c r="AF564">
        <v>994</v>
      </c>
      <c r="AG564">
        <v>-12</v>
      </c>
      <c r="AH564">
        <v>15</v>
      </c>
      <c r="AI564">
        <v>12</v>
      </c>
      <c r="AJ564">
        <v>190.9</v>
      </c>
      <c r="AK564">
        <v>190</v>
      </c>
      <c r="AL564">
        <v>5.7</v>
      </c>
      <c r="AM564">
        <v>195</v>
      </c>
      <c r="AN564" t="s">
        <v>155</v>
      </c>
      <c r="AO564">
        <v>2</v>
      </c>
      <c r="AP564" s="42">
        <v>0.81222222222222218</v>
      </c>
      <c r="AQ564">
        <v>47.159350000000003</v>
      </c>
      <c r="AR564">
        <v>-88.489720000000005</v>
      </c>
      <c r="AS564">
        <v>316.10000000000002</v>
      </c>
      <c r="AT564">
        <v>0</v>
      </c>
      <c r="AU564">
        <v>11</v>
      </c>
      <c r="AV564">
        <v>11</v>
      </c>
      <c r="AW564" t="s">
        <v>392</v>
      </c>
      <c r="AX564">
        <v>0.8</v>
      </c>
      <c r="AY564">
        <v>1.3</v>
      </c>
      <c r="AZ564">
        <v>1.8</v>
      </c>
      <c r="BA564">
        <v>14.048999999999999</v>
      </c>
      <c r="BB564">
        <v>450</v>
      </c>
      <c r="BC564">
        <v>32.03</v>
      </c>
      <c r="BD564">
        <v>0.127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Q564">
        <v>0</v>
      </c>
      <c r="BR564">
        <v>5.2842E-2</v>
      </c>
      <c r="BS564">
        <v>0.304842</v>
      </c>
      <c r="BT564">
        <v>1.1079E-2</v>
      </c>
      <c r="BU564">
        <v>1.2720400000000001</v>
      </c>
      <c r="BV564">
        <f t="shared" si="8"/>
        <v>6.1273242000000003</v>
      </c>
    </row>
    <row r="565" spans="1:74" customFormat="1" x14ac:dyDescent="0.25">
      <c r="A565" s="40">
        <v>41703</v>
      </c>
      <c r="B565" s="41">
        <v>0.60396940972222224</v>
      </c>
      <c r="C565">
        <v>0.16900000000000001</v>
      </c>
      <c r="D565">
        <v>7.0000000000000001E-3</v>
      </c>
      <c r="E565">
        <v>70</v>
      </c>
      <c r="F565">
        <v>11.4</v>
      </c>
      <c r="G565">
        <v>-11.9</v>
      </c>
      <c r="H565">
        <v>40.1</v>
      </c>
      <c r="J565">
        <v>17.34</v>
      </c>
      <c r="K565">
        <v>1</v>
      </c>
      <c r="L565">
        <v>0.1686</v>
      </c>
      <c r="M565">
        <v>7.0000000000000001E-3</v>
      </c>
      <c r="N565">
        <v>11.4442</v>
      </c>
      <c r="O565">
        <v>0</v>
      </c>
      <c r="P565">
        <v>11.4</v>
      </c>
      <c r="Q565">
        <v>8.6278000000000006</v>
      </c>
      <c r="R565">
        <v>0</v>
      </c>
      <c r="S565">
        <v>8.6</v>
      </c>
      <c r="T565">
        <v>40.1</v>
      </c>
      <c r="W565">
        <v>0</v>
      </c>
      <c r="X565">
        <v>17.342400000000001</v>
      </c>
      <c r="Y565">
        <v>12.1</v>
      </c>
      <c r="Z565">
        <v>874</v>
      </c>
      <c r="AA565">
        <v>893</v>
      </c>
      <c r="AB565">
        <v>821</v>
      </c>
      <c r="AC565">
        <v>52</v>
      </c>
      <c r="AD565">
        <v>5.55</v>
      </c>
      <c r="AE565">
        <v>0.13</v>
      </c>
      <c r="AF565">
        <v>994</v>
      </c>
      <c r="AG565">
        <v>-12</v>
      </c>
      <c r="AH565">
        <v>15</v>
      </c>
      <c r="AI565">
        <v>12</v>
      </c>
      <c r="AJ565">
        <v>191</v>
      </c>
      <c r="AK565">
        <v>190</v>
      </c>
      <c r="AL565">
        <v>5.7</v>
      </c>
      <c r="AM565">
        <v>195</v>
      </c>
      <c r="AN565" t="s">
        <v>155</v>
      </c>
      <c r="AO565">
        <v>2</v>
      </c>
      <c r="AP565" s="42">
        <v>0.81223379629629633</v>
      </c>
      <c r="AQ565">
        <v>47.159350000000003</v>
      </c>
      <c r="AR565">
        <v>-88.489720000000005</v>
      </c>
      <c r="AS565">
        <v>316.39999999999998</v>
      </c>
      <c r="AT565">
        <v>0</v>
      </c>
      <c r="AU565">
        <v>11</v>
      </c>
      <c r="AV565">
        <v>11</v>
      </c>
      <c r="AW565" t="s">
        <v>392</v>
      </c>
      <c r="AX565">
        <v>0.8</v>
      </c>
      <c r="AY565">
        <v>1.3</v>
      </c>
      <c r="AZ565">
        <v>1.8</v>
      </c>
      <c r="BA565">
        <v>14.048999999999999</v>
      </c>
      <c r="BB565">
        <v>450</v>
      </c>
      <c r="BC565">
        <v>32.03</v>
      </c>
      <c r="BD565">
        <v>0.127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Q565">
        <v>0</v>
      </c>
      <c r="BR565">
        <v>5.3920999999999997E-2</v>
      </c>
      <c r="BS565">
        <v>0.305921</v>
      </c>
      <c r="BT565">
        <v>1.0999999999999999E-2</v>
      </c>
      <c r="BU565">
        <v>1.2980130000000001</v>
      </c>
      <c r="BV565">
        <f t="shared" si="8"/>
        <v>6.1490121000000002</v>
      </c>
    </row>
    <row r="566" spans="1:74" customFormat="1" x14ac:dyDescent="0.25">
      <c r="A566" s="40">
        <v>41703</v>
      </c>
      <c r="B566" s="41">
        <v>0.60398098379629628</v>
      </c>
      <c r="C566">
        <v>0.16</v>
      </c>
      <c r="D566">
        <v>7.0000000000000001E-3</v>
      </c>
      <c r="E566">
        <v>70</v>
      </c>
      <c r="F566">
        <v>10.7</v>
      </c>
      <c r="G566">
        <v>-11.9</v>
      </c>
      <c r="H566">
        <v>55.8</v>
      </c>
      <c r="J566">
        <v>17.7</v>
      </c>
      <c r="K566">
        <v>1</v>
      </c>
      <c r="L566">
        <v>0.15989999999999999</v>
      </c>
      <c r="M566">
        <v>7.0000000000000001E-3</v>
      </c>
      <c r="N566">
        <v>10.7446</v>
      </c>
      <c r="O566">
        <v>0</v>
      </c>
      <c r="P566">
        <v>10.7</v>
      </c>
      <c r="Q566">
        <v>8.1003000000000007</v>
      </c>
      <c r="R566">
        <v>0</v>
      </c>
      <c r="S566">
        <v>8.1</v>
      </c>
      <c r="T566">
        <v>55.809100000000001</v>
      </c>
      <c r="W566">
        <v>0</v>
      </c>
      <c r="X566">
        <v>17.700500000000002</v>
      </c>
      <c r="Y566">
        <v>12.2</v>
      </c>
      <c r="Z566">
        <v>875</v>
      </c>
      <c r="AA566">
        <v>893</v>
      </c>
      <c r="AB566">
        <v>822</v>
      </c>
      <c r="AC566">
        <v>52</v>
      </c>
      <c r="AD566">
        <v>5.55</v>
      </c>
      <c r="AE566">
        <v>0.13</v>
      </c>
      <c r="AF566">
        <v>994</v>
      </c>
      <c r="AG566">
        <v>-12</v>
      </c>
      <c r="AH566">
        <v>15</v>
      </c>
      <c r="AI566">
        <v>12</v>
      </c>
      <c r="AJ566">
        <v>191</v>
      </c>
      <c r="AK566">
        <v>190</v>
      </c>
      <c r="AL566">
        <v>5.6</v>
      </c>
      <c r="AM566">
        <v>195</v>
      </c>
      <c r="AN566" t="s">
        <v>155</v>
      </c>
      <c r="AO566">
        <v>2</v>
      </c>
      <c r="AP566" s="42">
        <v>0.81224537037037037</v>
      </c>
      <c r="AQ566">
        <v>47.159350000000003</v>
      </c>
      <c r="AR566">
        <v>-88.489717999999996</v>
      </c>
      <c r="AS566">
        <v>316.60000000000002</v>
      </c>
      <c r="AT566">
        <v>0</v>
      </c>
      <c r="AU566">
        <v>11</v>
      </c>
      <c r="AV566">
        <v>11</v>
      </c>
      <c r="AW566" t="s">
        <v>392</v>
      </c>
      <c r="AX566">
        <v>0.8</v>
      </c>
      <c r="AY566">
        <v>1.3</v>
      </c>
      <c r="AZ566">
        <v>1.8</v>
      </c>
      <c r="BA566">
        <v>14.048999999999999</v>
      </c>
      <c r="BB566">
        <v>450</v>
      </c>
      <c r="BC566">
        <v>32.03</v>
      </c>
      <c r="BD566">
        <v>0.127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Q566">
        <v>0</v>
      </c>
      <c r="BR566">
        <v>5.1236999999999998E-2</v>
      </c>
      <c r="BS566">
        <v>0.307842</v>
      </c>
      <c r="BT566">
        <v>1.0999999999999999E-2</v>
      </c>
      <c r="BU566">
        <v>1.233403</v>
      </c>
      <c r="BV566">
        <f t="shared" si="8"/>
        <v>6.1876242000000001</v>
      </c>
    </row>
    <row r="567" spans="1:74" customFormat="1" x14ac:dyDescent="0.25">
      <c r="A567" s="40">
        <v>41703</v>
      </c>
      <c r="B567" s="41">
        <v>0.60399255787037032</v>
      </c>
      <c r="C567">
        <v>0.128</v>
      </c>
      <c r="D567">
        <v>7.0000000000000001E-3</v>
      </c>
      <c r="E567">
        <v>70</v>
      </c>
      <c r="F567">
        <v>10.7</v>
      </c>
      <c r="G567">
        <v>-11.9</v>
      </c>
      <c r="H567">
        <v>26.1</v>
      </c>
      <c r="J567">
        <v>17.940000000000001</v>
      </c>
      <c r="K567">
        <v>1</v>
      </c>
      <c r="L567">
        <v>0.1278</v>
      </c>
      <c r="M567">
        <v>7.0000000000000001E-3</v>
      </c>
      <c r="N567">
        <v>10.7</v>
      </c>
      <c r="O567">
        <v>0</v>
      </c>
      <c r="P567">
        <v>10.7</v>
      </c>
      <c r="Q567">
        <v>8.0667000000000009</v>
      </c>
      <c r="R567">
        <v>0</v>
      </c>
      <c r="S567">
        <v>8.1</v>
      </c>
      <c r="T567">
        <v>26.147500000000001</v>
      </c>
      <c r="W567">
        <v>0</v>
      </c>
      <c r="X567">
        <v>17.9421</v>
      </c>
      <c r="Y567">
        <v>12.2</v>
      </c>
      <c r="Z567">
        <v>874</v>
      </c>
      <c r="AA567">
        <v>893</v>
      </c>
      <c r="AB567">
        <v>822</v>
      </c>
      <c r="AC567">
        <v>52</v>
      </c>
      <c r="AD567">
        <v>5.55</v>
      </c>
      <c r="AE567">
        <v>0.13</v>
      </c>
      <c r="AF567">
        <v>994</v>
      </c>
      <c r="AG567">
        <v>-12</v>
      </c>
      <c r="AH567">
        <v>15.920999999999999</v>
      </c>
      <c r="AI567">
        <v>12</v>
      </c>
      <c r="AJ567">
        <v>191.9</v>
      </c>
      <c r="AK567">
        <v>190</v>
      </c>
      <c r="AL567">
        <v>5.5</v>
      </c>
      <c r="AM567">
        <v>195</v>
      </c>
      <c r="AN567" t="s">
        <v>155</v>
      </c>
      <c r="AO567">
        <v>2</v>
      </c>
      <c r="AP567" s="42">
        <v>0.81225694444444441</v>
      </c>
      <c r="AQ567">
        <v>47.159350000000003</v>
      </c>
      <c r="AR567">
        <v>-88.489717999999996</v>
      </c>
      <c r="AS567">
        <v>317</v>
      </c>
      <c r="AT567">
        <v>0</v>
      </c>
      <c r="AU567">
        <v>11</v>
      </c>
      <c r="AV567">
        <v>11</v>
      </c>
      <c r="AW567" t="s">
        <v>392</v>
      </c>
      <c r="AX567">
        <v>0.8</v>
      </c>
      <c r="AY567">
        <v>1.3</v>
      </c>
      <c r="AZ567">
        <v>1.8</v>
      </c>
      <c r="BA567">
        <v>14.048999999999999</v>
      </c>
      <c r="BB567">
        <v>450</v>
      </c>
      <c r="BC567">
        <v>32.03</v>
      </c>
      <c r="BD567">
        <v>0.127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Q567">
        <v>0</v>
      </c>
      <c r="BR567">
        <v>5.2842E-2</v>
      </c>
      <c r="BS567">
        <v>0.30707899999999999</v>
      </c>
      <c r="BT567">
        <v>1.0078999999999999E-2</v>
      </c>
      <c r="BU567">
        <v>1.2720400000000001</v>
      </c>
      <c r="BV567">
        <f t="shared" si="8"/>
        <v>6.1722879000000006</v>
      </c>
    </row>
    <row r="568" spans="1:74" customFormat="1" x14ac:dyDescent="0.25">
      <c r="A568" s="40">
        <v>41703</v>
      </c>
      <c r="B568" s="41">
        <v>0.60400413194444447</v>
      </c>
      <c r="C568">
        <v>0.107</v>
      </c>
      <c r="D568">
        <v>7.0000000000000001E-3</v>
      </c>
      <c r="E568">
        <v>70</v>
      </c>
      <c r="F568">
        <v>10.1</v>
      </c>
      <c r="G568">
        <v>-11.8</v>
      </c>
      <c r="H568">
        <v>34.4</v>
      </c>
      <c r="J568">
        <v>18.2</v>
      </c>
      <c r="K568">
        <v>1</v>
      </c>
      <c r="L568">
        <v>0.1074</v>
      </c>
      <c r="M568">
        <v>7.0000000000000001E-3</v>
      </c>
      <c r="N568">
        <v>10.1456</v>
      </c>
      <c r="O568">
        <v>0</v>
      </c>
      <c r="P568">
        <v>10.1</v>
      </c>
      <c r="Q568">
        <v>7.6489000000000003</v>
      </c>
      <c r="R568">
        <v>0</v>
      </c>
      <c r="S568">
        <v>7.6</v>
      </c>
      <c r="T568">
        <v>34.368499999999997</v>
      </c>
      <c r="W568">
        <v>0</v>
      </c>
      <c r="X568">
        <v>18.2</v>
      </c>
      <c r="Y568">
        <v>12.2</v>
      </c>
      <c r="Z568">
        <v>874</v>
      </c>
      <c r="AA568">
        <v>893</v>
      </c>
      <c r="AB568">
        <v>822</v>
      </c>
      <c r="AC568">
        <v>52</v>
      </c>
      <c r="AD568">
        <v>5.55</v>
      </c>
      <c r="AE568">
        <v>0.13</v>
      </c>
      <c r="AF568">
        <v>993</v>
      </c>
      <c r="AG568">
        <v>-12</v>
      </c>
      <c r="AH568">
        <v>16</v>
      </c>
      <c r="AI568">
        <v>12</v>
      </c>
      <c r="AJ568">
        <v>191.1</v>
      </c>
      <c r="AK568">
        <v>190</v>
      </c>
      <c r="AL568">
        <v>5.7</v>
      </c>
      <c r="AM568">
        <v>195</v>
      </c>
      <c r="AN568" t="s">
        <v>155</v>
      </c>
      <c r="AO568">
        <v>2</v>
      </c>
      <c r="AP568" s="42">
        <v>0.81226851851851845</v>
      </c>
      <c r="AQ568">
        <v>47.159350000000003</v>
      </c>
      <c r="AR568">
        <v>-88.489717999999996</v>
      </c>
      <c r="AS568">
        <v>317.3</v>
      </c>
      <c r="AT568">
        <v>0</v>
      </c>
      <c r="AU568">
        <v>11</v>
      </c>
      <c r="AV568">
        <v>11</v>
      </c>
      <c r="AW568" t="s">
        <v>392</v>
      </c>
      <c r="AX568">
        <v>0.8</v>
      </c>
      <c r="AY568">
        <v>1.3</v>
      </c>
      <c r="AZ568">
        <v>1.7</v>
      </c>
      <c r="BA568">
        <v>14.048999999999999</v>
      </c>
      <c r="BB568">
        <v>450</v>
      </c>
      <c r="BC568">
        <v>32.03</v>
      </c>
      <c r="BD568">
        <v>0.127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Q568">
        <v>0</v>
      </c>
      <c r="BR568">
        <v>5.0236999999999997E-2</v>
      </c>
      <c r="BS568">
        <v>0.30976300000000001</v>
      </c>
      <c r="BT568">
        <v>1.0921E-2</v>
      </c>
      <c r="BU568">
        <v>1.20933</v>
      </c>
      <c r="BV568">
        <f t="shared" si="8"/>
        <v>6.2262363000000009</v>
      </c>
    </row>
    <row r="569" spans="1:74" customFormat="1" x14ac:dyDescent="0.25">
      <c r="A569" s="40">
        <v>41703</v>
      </c>
      <c r="B569" s="41">
        <v>0.60401570601851851</v>
      </c>
      <c r="C569">
        <v>0.1</v>
      </c>
      <c r="D569">
        <v>7.0000000000000001E-3</v>
      </c>
      <c r="E569">
        <v>70</v>
      </c>
      <c r="F569">
        <v>9.1</v>
      </c>
      <c r="G569">
        <v>-11.8</v>
      </c>
      <c r="H569">
        <v>62.8</v>
      </c>
      <c r="J569">
        <v>18.34</v>
      </c>
      <c r="K569">
        <v>1</v>
      </c>
      <c r="L569">
        <v>0.1</v>
      </c>
      <c r="M569">
        <v>7.0000000000000001E-3</v>
      </c>
      <c r="N569">
        <v>9.1150000000000002</v>
      </c>
      <c r="O569">
        <v>0</v>
      </c>
      <c r="P569">
        <v>9.1</v>
      </c>
      <c r="Q569">
        <v>6.8718000000000004</v>
      </c>
      <c r="R569">
        <v>0</v>
      </c>
      <c r="S569">
        <v>6.9</v>
      </c>
      <c r="T569">
        <v>62.811300000000003</v>
      </c>
      <c r="W569">
        <v>0</v>
      </c>
      <c r="X569">
        <v>18.3399</v>
      </c>
      <c r="Y569">
        <v>12.2</v>
      </c>
      <c r="Z569">
        <v>874</v>
      </c>
      <c r="AA569">
        <v>893</v>
      </c>
      <c r="AB569">
        <v>822</v>
      </c>
      <c r="AC569">
        <v>52</v>
      </c>
      <c r="AD569">
        <v>5.55</v>
      </c>
      <c r="AE569">
        <v>0.13</v>
      </c>
      <c r="AF569">
        <v>994</v>
      </c>
      <c r="AG569">
        <v>-12</v>
      </c>
      <c r="AH569">
        <v>16</v>
      </c>
      <c r="AI569">
        <v>12</v>
      </c>
      <c r="AJ569">
        <v>191</v>
      </c>
      <c r="AK569">
        <v>190.9</v>
      </c>
      <c r="AL569">
        <v>5.4</v>
      </c>
      <c r="AM569">
        <v>195</v>
      </c>
      <c r="AN569" t="s">
        <v>155</v>
      </c>
      <c r="AO569">
        <v>2</v>
      </c>
      <c r="AP569" s="42">
        <v>0.8122800925925926</v>
      </c>
      <c r="AQ569">
        <v>47.159350000000003</v>
      </c>
      <c r="AR569">
        <v>-88.489716999999999</v>
      </c>
      <c r="AS569">
        <v>317.39999999999998</v>
      </c>
      <c r="AT569">
        <v>0</v>
      </c>
      <c r="AU569">
        <v>11</v>
      </c>
      <c r="AV569">
        <v>11</v>
      </c>
      <c r="AW569" t="s">
        <v>392</v>
      </c>
      <c r="AX569">
        <v>0.8</v>
      </c>
      <c r="AY569">
        <v>1.3</v>
      </c>
      <c r="AZ569">
        <v>1.7</v>
      </c>
      <c r="BA569">
        <v>14.048999999999999</v>
      </c>
      <c r="BB569">
        <v>450</v>
      </c>
      <c r="BC569">
        <v>32.03</v>
      </c>
      <c r="BD569">
        <v>0.127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Q569">
        <v>0</v>
      </c>
      <c r="BR569">
        <v>4.4479999999999999E-2</v>
      </c>
      <c r="BS569">
        <v>0.30815999999999999</v>
      </c>
      <c r="BT569">
        <v>1.0999999999999999E-2</v>
      </c>
      <c r="BU569">
        <v>1.0707329999999999</v>
      </c>
      <c r="BV569">
        <f t="shared" si="8"/>
        <v>6.1940160000000004</v>
      </c>
    </row>
    <row r="570" spans="1:74" customFormat="1" x14ac:dyDescent="0.25">
      <c r="A570" s="40">
        <v>41703</v>
      </c>
      <c r="B570" s="41">
        <v>0.60402728009259266</v>
      </c>
      <c r="C570">
        <v>9.4E-2</v>
      </c>
      <c r="D570">
        <v>7.0000000000000001E-3</v>
      </c>
      <c r="E570">
        <v>70</v>
      </c>
      <c r="F570">
        <v>9</v>
      </c>
      <c r="G570">
        <v>-11.8</v>
      </c>
      <c r="H570">
        <v>32.799999999999997</v>
      </c>
      <c r="J570">
        <v>18.5</v>
      </c>
      <c r="K570">
        <v>1</v>
      </c>
      <c r="L570">
        <v>9.35E-2</v>
      </c>
      <c r="M570">
        <v>7.0000000000000001E-3</v>
      </c>
      <c r="N570">
        <v>9.0152000000000001</v>
      </c>
      <c r="O570">
        <v>0</v>
      </c>
      <c r="P570">
        <v>9</v>
      </c>
      <c r="Q570">
        <v>6.7965999999999998</v>
      </c>
      <c r="R570">
        <v>0</v>
      </c>
      <c r="S570">
        <v>6.8</v>
      </c>
      <c r="T570">
        <v>32.770800000000001</v>
      </c>
      <c r="W570">
        <v>0</v>
      </c>
      <c r="X570">
        <v>18.500399999999999</v>
      </c>
      <c r="Y570">
        <v>12.2</v>
      </c>
      <c r="Z570">
        <v>874</v>
      </c>
      <c r="AA570">
        <v>893</v>
      </c>
      <c r="AB570">
        <v>823</v>
      </c>
      <c r="AC570">
        <v>52</v>
      </c>
      <c r="AD570">
        <v>5.55</v>
      </c>
      <c r="AE570">
        <v>0.13</v>
      </c>
      <c r="AF570">
        <v>994</v>
      </c>
      <c r="AG570">
        <v>-12</v>
      </c>
      <c r="AH570">
        <v>15.079079</v>
      </c>
      <c r="AI570">
        <v>12</v>
      </c>
      <c r="AJ570">
        <v>191</v>
      </c>
      <c r="AK570">
        <v>190.1</v>
      </c>
      <c r="AL570">
        <v>5.6</v>
      </c>
      <c r="AM570">
        <v>195</v>
      </c>
      <c r="AN570" t="s">
        <v>155</v>
      </c>
      <c r="AO570">
        <v>2</v>
      </c>
      <c r="AP570" s="42">
        <v>0.81229166666666675</v>
      </c>
      <c r="AQ570">
        <v>47.159350000000003</v>
      </c>
      <c r="AR570">
        <v>-88.489716999999999</v>
      </c>
      <c r="AS570">
        <v>317.5</v>
      </c>
      <c r="AT570">
        <v>0</v>
      </c>
      <c r="AU570">
        <v>11</v>
      </c>
      <c r="AV570">
        <v>11</v>
      </c>
      <c r="AW570" t="s">
        <v>392</v>
      </c>
      <c r="AX570">
        <v>0.8</v>
      </c>
      <c r="AY570">
        <v>1.4</v>
      </c>
      <c r="AZ570">
        <v>1.8</v>
      </c>
      <c r="BA570">
        <v>14.048999999999999</v>
      </c>
      <c r="BB570">
        <v>450</v>
      </c>
      <c r="BC570">
        <v>32.03</v>
      </c>
      <c r="BD570">
        <v>0.127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Q570">
        <v>0</v>
      </c>
      <c r="BR570">
        <v>4.4921000000000003E-2</v>
      </c>
      <c r="BS570">
        <v>0.30615799999999999</v>
      </c>
      <c r="BT570">
        <v>1.0999999999999999E-2</v>
      </c>
      <c r="BU570">
        <v>1.081359</v>
      </c>
      <c r="BV570">
        <f t="shared" si="8"/>
        <v>6.1537758</v>
      </c>
    </row>
    <row r="571" spans="1:74" customFormat="1" x14ac:dyDescent="0.25">
      <c r="A571" s="40">
        <v>41703</v>
      </c>
      <c r="B571" s="41">
        <v>0.60403885416666669</v>
      </c>
      <c r="C571">
        <v>0.08</v>
      </c>
      <c r="D571">
        <v>6.4999999999999997E-3</v>
      </c>
      <c r="E571">
        <v>65.215517000000006</v>
      </c>
      <c r="F571">
        <v>8.4</v>
      </c>
      <c r="G571">
        <v>-11.8</v>
      </c>
      <c r="H571">
        <v>39.5</v>
      </c>
      <c r="J571">
        <v>18.7</v>
      </c>
      <c r="K571">
        <v>1</v>
      </c>
      <c r="L571">
        <v>0.08</v>
      </c>
      <c r="M571">
        <v>6.4999999999999997E-3</v>
      </c>
      <c r="N571">
        <v>8.4151000000000007</v>
      </c>
      <c r="O571">
        <v>0</v>
      </c>
      <c r="P571">
        <v>8.4</v>
      </c>
      <c r="Q571">
        <v>6.3441999999999998</v>
      </c>
      <c r="R571">
        <v>0</v>
      </c>
      <c r="S571">
        <v>6.3</v>
      </c>
      <c r="T571">
        <v>39.4617</v>
      </c>
      <c r="W571">
        <v>0</v>
      </c>
      <c r="X571">
        <v>18.7</v>
      </c>
      <c r="Y571">
        <v>12.2</v>
      </c>
      <c r="Z571">
        <v>874</v>
      </c>
      <c r="AA571">
        <v>894</v>
      </c>
      <c r="AB571">
        <v>822</v>
      </c>
      <c r="AC571">
        <v>52</v>
      </c>
      <c r="AD571">
        <v>5.55</v>
      </c>
      <c r="AE571">
        <v>0.13</v>
      </c>
      <c r="AF571">
        <v>994</v>
      </c>
      <c r="AG571">
        <v>-12</v>
      </c>
      <c r="AH571">
        <v>15.920999999999999</v>
      </c>
      <c r="AI571">
        <v>12</v>
      </c>
      <c r="AJ571">
        <v>191</v>
      </c>
      <c r="AK571">
        <v>190.9</v>
      </c>
      <c r="AL571">
        <v>5.7</v>
      </c>
      <c r="AM571">
        <v>195</v>
      </c>
      <c r="AN571" t="s">
        <v>155</v>
      </c>
      <c r="AO571">
        <v>2</v>
      </c>
      <c r="AP571" s="42">
        <v>0.81230324074074067</v>
      </c>
      <c r="AQ571">
        <v>47.159350000000003</v>
      </c>
      <c r="AR571">
        <v>-88.489716999999999</v>
      </c>
      <c r="AS571">
        <v>317.7</v>
      </c>
      <c r="AT571">
        <v>0</v>
      </c>
      <c r="AU571">
        <v>11</v>
      </c>
      <c r="AV571">
        <v>11</v>
      </c>
      <c r="AW571" t="s">
        <v>392</v>
      </c>
      <c r="AX571">
        <v>0.8</v>
      </c>
      <c r="AY571">
        <v>1.4</v>
      </c>
      <c r="AZ571">
        <v>1.8</v>
      </c>
      <c r="BA571">
        <v>14.048999999999999</v>
      </c>
      <c r="BB571">
        <v>450</v>
      </c>
      <c r="BC571">
        <v>32.03</v>
      </c>
      <c r="BD571">
        <v>0.127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Q571">
        <v>0</v>
      </c>
      <c r="BR571">
        <v>4.8683999999999998E-2</v>
      </c>
      <c r="BS571">
        <v>0.306921</v>
      </c>
      <c r="BT571">
        <v>1.0999999999999999E-2</v>
      </c>
      <c r="BU571">
        <v>1.1719459999999999</v>
      </c>
      <c r="BV571">
        <f t="shared" si="8"/>
        <v>6.1691121000000004</v>
      </c>
    </row>
    <row r="572" spans="1:74" customFormat="1" x14ac:dyDescent="0.25">
      <c r="A572" s="40">
        <v>41703</v>
      </c>
      <c r="B572" s="41">
        <v>0.60405042824074073</v>
      </c>
      <c r="C572">
        <v>0.08</v>
      </c>
      <c r="D572">
        <v>5.7000000000000002E-3</v>
      </c>
      <c r="E572">
        <v>56.814515999999998</v>
      </c>
      <c r="F572">
        <v>8.3000000000000007</v>
      </c>
      <c r="G572">
        <v>-11.9</v>
      </c>
      <c r="H572">
        <v>12.9</v>
      </c>
      <c r="J572">
        <v>18.899999999999999</v>
      </c>
      <c r="K572">
        <v>1</v>
      </c>
      <c r="L572">
        <v>0.08</v>
      </c>
      <c r="M572">
        <v>5.7000000000000002E-3</v>
      </c>
      <c r="N572">
        <v>8.3000000000000007</v>
      </c>
      <c r="O572">
        <v>0</v>
      </c>
      <c r="P572">
        <v>8.3000000000000007</v>
      </c>
      <c r="Q572">
        <v>6.2573999999999996</v>
      </c>
      <c r="R572">
        <v>0</v>
      </c>
      <c r="S572">
        <v>6.3</v>
      </c>
      <c r="T572">
        <v>12.868600000000001</v>
      </c>
      <c r="W572">
        <v>0</v>
      </c>
      <c r="X572">
        <v>18.899999999999999</v>
      </c>
      <c r="Y572">
        <v>12.4</v>
      </c>
      <c r="Z572">
        <v>872</v>
      </c>
      <c r="AA572">
        <v>894</v>
      </c>
      <c r="AB572">
        <v>820</v>
      </c>
      <c r="AC572">
        <v>52</v>
      </c>
      <c r="AD572">
        <v>5.55</v>
      </c>
      <c r="AE572">
        <v>0.13</v>
      </c>
      <c r="AF572">
        <v>994</v>
      </c>
      <c r="AG572">
        <v>-12</v>
      </c>
      <c r="AH572">
        <v>16</v>
      </c>
      <c r="AI572">
        <v>12</v>
      </c>
      <c r="AJ572">
        <v>191</v>
      </c>
      <c r="AK572">
        <v>191</v>
      </c>
      <c r="AL572">
        <v>6.1</v>
      </c>
      <c r="AM572">
        <v>195</v>
      </c>
      <c r="AN572" t="s">
        <v>155</v>
      </c>
      <c r="AO572">
        <v>2</v>
      </c>
      <c r="AP572" s="42">
        <v>0.81230324074074067</v>
      </c>
      <c r="AQ572">
        <v>47.159350000000003</v>
      </c>
      <c r="AR572">
        <v>-88.489716999999999</v>
      </c>
      <c r="AS572">
        <v>317.8</v>
      </c>
      <c r="AT572">
        <v>0</v>
      </c>
      <c r="AU572">
        <v>11</v>
      </c>
      <c r="AV572">
        <v>11</v>
      </c>
      <c r="AW572" t="s">
        <v>392</v>
      </c>
      <c r="AX572">
        <v>0.8</v>
      </c>
      <c r="AY572">
        <v>1.4</v>
      </c>
      <c r="AZ572">
        <v>1.8</v>
      </c>
      <c r="BA572">
        <v>14.048999999999999</v>
      </c>
      <c r="BB572">
        <v>450</v>
      </c>
      <c r="BC572">
        <v>32.03</v>
      </c>
      <c r="BD572">
        <v>0.127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Q572">
        <v>0</v>
      </c>
      <c r="BR572">
        <v>4.9000000000000002E-2</v>
      </c>
      <c r="BS572">
        <v>0.30884200000000001</v>
      </c>
      <c r="BT572">
        <v>1.0078999999999999E-2</v>
      </c>
      <c r="BU572">
        <v>1.1795530000000001</v>
      </c>
      <c r="BV572">
        <f t="shared" si="8"/>
        <v>6.2077242000000004</v>
      </c>
    </row>
    <row r="573" spans="1:74" customFormat="1" x14ac:dyDescent="0.25">
      <c r="A573" s="40">
        <v>41703</v>
      </c>
      <c r="B573" s="41">
        <v>0.60406200231481477</v>
      </c>
      <c r="C573">
        <v>7.1999999999999995E-2</v>
      </c>
      <c r="D573">
        <v>5.0000000000000001E-3</v>
      </c>
      <c r="E573">
        <v>50</v>
      </c>
      <c r="F573">
        <v>8.3000000000000007</v>
      </c>
      <c r="G573">
        <v>-11.9</v>
      </c>
      <c r="H573">
        <v>24.6</v>
      </c>
      <c r="J573">
        <v>19</v>
      </c>
      <c r="K573">
        <v>1</v>
      </c>
      <c r="L573">
        <v>7.1999999999999995E-2</v>
      </c>
      <c r="M573">
        <v>5.0000000000000001E-3</v>
      </c>
      <c r="N573">
        <v>8.3000000000000007</v>
      </c>
      <c r="O573">
        <v>0</v>
      </c>
      <c r="P573">
        <v>8.3000000000000007</v>
      </c>
      <c r="Q573">
        <v>6.2573999999999996</v>
      </c>
      <c r="R573">
        <v>0</v>
      </c>
      <c r="S573">
        <v>6.3</v>
      </c>
      <c r="T573">
        <v>24.576699999999999</v>
      </c>
      <c r="W573">
        <v>0</v>
      </c>
      <c r="X573">
        <v>19</v>
      </c>
      <c r="Y573">
        <v>12.3</v>
      </c>
      <c r="Z573">
        <v>873</v>
      </c>
      <c r="AA573">
        <v>894</v>
      </c>
      <c r="AB573">
        <v>822</v>
      </c>
      <c r="AC573">
        <v>52</v>
      </c>
      <c r="AD573">
        <v>5.55</v>
      </c>
      <c r="AE573">
        <v>0.13</v>
      </c>
      <c r="AF573">
        <v>994</v>
      </c>
      <c r="AG573">
        <v>-12</v>
      </c>
      <c r="AH573">
        <v>16</v>
      </c>
      <c r="AI573">
        <v>12</v>
      </c>
      <c r="AJ573">
        <v>191</v>
      </c>
      <c r="AK573">
        <v>190.1</v>
      </c>
      <c r="AL573">
        <v>6.5</v>
      </c>
      <c r="AM573">
        <v>195</v>
      </c>
      <c r="AN573" t="s">
        <v>155</v>
      </c>
      <c r="AO573">
        <v>2</v>
      </c>
      <c r="AP573" s="42">
        <v>0.81232638888888886</v>
      </c>
      <c r="AQ573">
        <v>47.159348000000001</v>
      </c>
      <c r="AR573">
        <v>-88.489715000000004</v>
      </c>
      <c r="AS573">
        <v>317.8</v>
      </c>
      <c r="AT573">
        <v>0</v>
      </c>
      <c r="AU573">
        <v>11</v>
      </c>
      <c r="AV573">
        <v>11</v>
      </c>
      <c r="AW573" t="s">
        <v>392</v>
      </c>
      <c r="AX573">
        <v>0.8</v>
      </c>
      <c r="AY573">
        <v>1.4</v>
      </c>
      <c r="AZ573">
        <v>1.8</v>
      </c>
      <c r="BA573">
        <v>14.048999999999999</v>
      </c>
      <c r="BB573">
        <v>450</v>
      </c>
      <c r="BC573">
        <v>32.03</v>
      </c>
      <c r="BD573">
        <v>0.127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Q573">
        <v>0</v>
      </c>
      <c r="BR573">
        <v>4.6237E-2</v>
      </c>
      <c r="BS573">
        <v>0.309</v>
      </c>
      <c r="BT573">
        <v>1.0921E-2</v>
      </c>
      <c r="BU573">
        <v>1.11304</v>
      </c>
      <c r="BV573">
        <f t="shared" si="8"/>
        <v>6.2109000000000005</v>
      </c>
    </row>
    <row r="574" spans="1:74" customFormat="1" x14ac:dyDescent="0.25">
      <c r="A574" s="40">
        <v>41703</v>
      </c>
      <c r="B574" s="41">
        <v>0.60407357638888892</v>
      </c>
      <c r="C574">
        <v>5.7000000000000002E-2</v>
      </c>
      <c r="D574">
        <v>5.0000000000000001E-3</v>
      </c>
      <c r="E574">
        <v>50</v>
      </c>
      <c r="F574">
        <v>8.1999999999999993</v>
      </c>
      <c r="G574">
        <v>-11.8</v>
      </c>
      <c r="H574">
        <v>35.6</v>
      </c>
      <c r="J574">
        <v>19.100000000000001</v>
      </c>
      <c r="K574">
        <v>1</v>
      </c>
      <c r="L574">
        <v>5.74E-2</v>
      </c>
      <c r="M574">
        <v>5.0000000000000001E-3</v>
      </c>
      <c r="N574">
        <v>8.2142999999999997</v>
      </c>
      <c r="O574">
        <v>0</v>
      </c>
      <c r="P574">
        <v>8.1999999999999993</v>
      </c>
      <c r="Q574">
        <v>6.1928000000000001</v>
      </c>
      <c r="R574">
        <v>0</v>
      </c>
      <c r="S574">
        <v>6.2</v>
      </c>
      <c r="T574">
        <v>35.634399999999999</v>
      </c>
      <c r="W574">
        <v>0</v>
      </c>
      <c r="X574">
        <v>19.1004</v>
      </c>
      <c r="Y574">
        <v>12.2</v>
      </c>
      <c r="Z574">
        <v>873</v>
      </c>
      <c r="AA574">
        <v>894</v>
      </c>
      <c r="AB574">
        <v>822</v>
      </c>
      <c r="AC574">
        <v>52</v>
      </c>
      <c r="AD574">
        <v>5.55</v>
      </c>
      <c r="AE574">
        <v>0.13</v>
      </c>
      <c r="AF574">
        <v>994</v>
      </c>
      <c r="AG574">
        <v>-12</v>
      </c>
      <c r="AH574">
        <v>15.079000000000001</v>
      </c>
      <c r="AI574">
        <v>12</v>
      </c>
      <c r="AJ574">
        <v>191</v>
      </c>
      <c r="AK574">
        <v>190</v>
      </c>
      <c r="AL574">
        <v>6.3</v>
      </c>
      <c r="AM574">
        <v>195</v>
      </c>
      <c r="AN574" t="s">
        <v>155</v>
      </c>
      <c r="AO574">
        <v>2</v>
      </c>
      <c r="AP574" s="42">
        <v>0.81233796296296301</v>
      </c>
      <c r="AQ574">
        <v>47.159348000000001</v>
      </c>
      <c r="AR574">
        <v>-88.489715000000004</v>
      </c>
      <c r="AS574">
        <v>318</v>
      </c>
      <c r="AT574">
        <v>0</v>
      </c>
      <c r="AU574">
        <v>11</v>
      </c>
      <c r="AV574">
        <v>11</v>
      </c>
      <c r="AW574" t="s">
        <v>392</v>
      </c>
      <c r="AX574">
        <v>0.8</v>
      </c>
      <c r="AY574">
        <v>1.4</v>
      </c>
      <c r="AZ574">
        <v>1.8</v>
      </c>
      <c r="BA574">
        <v>14.048999999999999</v>
      </c>
      <c r="BB574">
        <v>450</v>
      </c>
      <c r="BC574">
        <v>32.03</v>
      </c>
      <c r="BD574">
        <v>0.127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Q574">
        <v>0</v>
      </c>
      <c r="BR574">
        <v>4.5999999999999999E-2</v>
      </c>
      <c r="BS574">
        <v>0.30807899999999999</v>
      </c>
      <c r="BT574">
        <v>1.0999999999999999E-2</v>
      </c>
      <c r="BU574">
        <v>1.107335</v>
      </c>
      <c r="BV574">
        <f t="shared" si="8"/>
        <v>6.1923878999999999</v>
      </c>
    </row>
    <row r="575" spans="1:74" customFormat="1" x14ac:dyDescent="0.25">
      <c r="A575" s="40">
        <v>41703</v>
      </c>
      <c r="B575" s="41">
        <v>0.60408515046296296</v>
      </c>
      <c r="C575">
        <v>0.05</v>
      </c>
      <c r="D575">
        <v>5.0000000000000001E-3</v>
      </c>
      <c r="E575">
        <v>50</v>
      </c>
      <c r="F575">
        <v>7.9</v>
      </c>
      <c r="G575">
        <v>-11.8</v>
      </c>
      <c r="H575">
        <v>3.2</v>
      </c>
      <c r="J575">
        <v>19.239999999999998</v>
      </c>
      <c r="K575">
        <v>1</v>
      </c>
      <c r="L575">
        <v>0.05</v>
      </c>
      <c r="M575">
        <v>5.0000000000000001E-3</v>
      </c>
      <c r="N575">
        <v>7.9</v>
      </c>
      <c r="O575">
        <v>0</v>
      </c>
      <c r="P575">
        <v>7.9</v>
      </c>
      <c r="Q575">
        <v>5.9558</v>
      </c>
      <c r="R575">
        <v>0</v>
      </c>
      <c r="S575">
        <v>6</v>
      </c>
      <c r="T575">
        <v>3.2121</v>
      </c>
      <c r="W575">
        <v>0</v>
      </c>
      <c r="X575">
        <v>19.242100000000001</v>
      </c>
      <c r="Y575">
        <v>12.1</v>
      </c>
      <c r="Z575">
        <v>874</v>
      </c>
      <c r="AA575">
        <v>893</v>
      </c>
      <c r="AB575">
        <v>822</v>
      </c>
      <c r="AC575">
        <v>52</v>
      </c>
      <c r="AD575">
        <v>5.55</v>
      </c>
      <c r="AE575">
        <v>0.13</v>
      </c>
      <c r="AF575">
        <v>994</v>
      </c>
      <c r="AG575">
        <v>-12</v>
      </c>
      <c r="AH575">
        <v>15.920999999999999</v>
      </c>
      <c r="AI575">
        <v>12</v>
      </c>
      <c r="AJ575">
        <v>191</v>
      </c>
      <c r="AK575">
        <v>189.1</v>
      </c>
      <c r="AL575">
        <v>6.2</v>
      </c>
      <c r="AM575">
        <v>195</v>
      </c>
      <c r="AN575" t="s">
        <v>155</v>
      </c>
      <c r="AO575">
        <v>2</v>
      </c>
      <c r="AP575" s="42">
        <v>0.81234953703703694</v>
      </c>
      <c r="AQ575">
        <v>47.159348000000001</v>
      </c>
      <c r="AR575">
        <v>-88.489715000000004</v>
      </c>
      <c r="AS575">
        <v>318.3</v>
      </c>
      <c r="AT575">
        <v>0</v>
      </c>
      <c r="AU575">
        <v>11</v>
      </c>
      <c r="AV575">
        <v>11</v>
      </c>
      <c r="AW575" t="s">
        <v>392</v>
      </c>
      <c r="AX575">
        <v>0.8</v>
      </c>
      <c r="AY575">
        <v>1.5</v>
      </c>
      <c r="AZ575">
        <v>1.8</v>
      </c>
      <c r="BA575">
        <v>14.048999999999999</v>
      </c>
      <c r="BB575">
        <v>450</v>
      </c>
      <c r="BC575">
        <v>32.03</v>
      </c>
      <c r="BD575">
        <v>0.127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Q575">
        <v>0</v>
      </c>
      <c r="BR575">
        <v>4.7842000000000003E-2</v>
      </c>
      <c r="BS575">
        <v>0.308</v>
      </c>
      <c r="BT575">
        <v>1.0999999999999999E-2</v>
      </c>
      <c r="BU575">
        <v>1.1516770000000001</v>
      </c>
      <c r="BV575">
        <f t="shared" si="8"/>
        <v>6.1908000000000003</v>
      </c>
    </row>
    <row r="576" spans="1:74" customFormat="1" x14ac:dyDescent="0.25">
      <c r="A576" s="40">
        <v>41703</v>
      </c>
      <c r="B576" s="41">
        <v>0.60409672453703711</v>
      </c>
      <c r="C576">
        <v>0.05</v>
      </c>
      <c r="D576">
        <v>5.0000000000000001E-3</v>
      </c>
      <c r="E576">
        <v>50</v>
      </c>
      <c r="F576">
        <v>7.5</v>
      </c>
      <c r="G576">
        <v>-11.8</v>
      </c>
      <c r="H576">
        <v>17.3</v>
      </c>
      <c r="J576">
        <v>19.399999999999999</v>
      </c>
      <c r="K576">
        <v>1</v>
      </c>
      <c r="L576">
        <v>0.05</v>
      </c>
      <c r="M576">
        <v>5.0000000000000001E-3</v>
      </c>
      <c r="N576">
        <v>7.5467000000000004</v>
      </c>
      <c r="O576">
        <v>0</v>
      </c>
      <c r="P576">
        <v>7.5</v>
      </c>
      <c r="Q576">
        <v>5.6894999999999998</v>
      </c>
      <c r="R576">
        <v>0</v>
      </c>
      <c r="S576">
        <v>5.7</v>
      </c>
      <c r="T576">
        <v>17.3306</v>
      </c>
      <c r="W576">
        <v>0</v>
      </c>
      <c r="X576">
        <v>19.3994</v>
      </c>
      <c r="Y576">
        <v>12.2</v>
      </c>
      <c r="Z576">
        <v>875</v>
      </c>
      <c r="AA576">
        <v>893</v>
      </c>
      <c r="AB576">
        <v>822</v>
      </c>
      <c r="AC576">
        <v>52</v>
      </c>
      <c r="AD576">
        <v>5.55</v>
      </c>
      <c r="AE576">
        <v>0.13</v>
      </c>
      <c r="AF576">
        <v>994</v>
      </c>
      <c r="AG576">
        <v>-12</v>
      </c>
      <c r="AH576">
        <v>16</v>
      </c>
      <c r="AI576">
        <v>12</v>
      </c>
      <c r="AJ576">
        <v>191</v>
      </c>
      <c r="AK576">
        <v>189</v>
      </c>
      <c r="AL576">
        <v>6.3</v>
      </c>
      <c r="AM576">
        <v>195</v>
      </c>
      <c r="AN576" t="s">
        <v>155</v>
      </c>
      <c r="AO576">
        <v>2</v>
      </c>
      <c r="AP576" s="42">
        <v>0.81236111111111109</v>
      </c>
      <c r="AQ576">
        <v>47.159348000000001</v>
      </c>
      <c r="AR576">
        <v>-88.489715000000004</v>
      </c>
      <c r="AS576">
        <v>318.39999999999998</v>
      </c>
      <c r="AT576">
        <v>0</v>
      </c>
      <c r="AU576">
        <v>11</v>
      </c>
      <c r="AV576">
        <v>11</v>
      </c>
      <c r="AW576" t="s">
        <v>392</v>
      </c>
      <c r="AX576">
        <v>0.8</v>
      </c>
      <c r="AY576">
        <v>1.4</v>
      </c>
      <c r="AZ576">
        <v>1.6</v>
      </c>
      <c r="BA576">
        <v>14.048999999999999</v>
      </c>
      <c r="BB576">
        <v>450</v>
      </c>
      <c r="BC576">
        <v>32.03</v>
      </c>
      <c r="BD576">
        <v>0.127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Q576">
        <v>0</v>
      </c>
      <c r="BR576">
        <v>5.2604999999999999E-2</v>
      </c>
      <c r="BS576">
        <v>0.31168400000000002</v>
      </c>
      <c r="BT576">
        <v>1.1920999999999999E-2</v>
      </c>
      <c r="BU576">
        <v>1.2663340000000001</v>
      </c>
      <c r="BV576">
        <f t="shared" si="8"/>
        <v>6.2648484000000009</v>
      </c>
    </row>
    <row r="577" spans="1:74" customFormat="1" x14ac:dyDescent="0.25">
      <c r="A577" s="40">
        <v>41703</v>
      </c>
      <c r="B577" s="41">
        <v>0.60410829861111115</v>
      </c>
      <c r="C577">
        <v>0.05</v>
      </c>
      <c r="D577">
        <v>5.0000000000000001E-3</v>
      </c>
      <c r="E577">
        <v>50</v>
      </c>
      <c r="F577">
        <v>7.5</v>
      </c>
      <c r="G577">
        <v>-11.8</v>
      </c>
      <c r="H577">
        <v>2.1</v>
      </c>
      <c r="J577">
        <v>19.440000000000001</v>
      </c>
      <c r="K577">
        <v>1</v>
      </c>
      <c r="L577">
        <v>0.05</v>
      </c>
      <c r="M577">
        <v>5.0000000000000001E-3</v>
      </c>
      <c r="N577">
        <v>7.5</v>
      </c>
      <c r="O577">
        <v>0</v>
      </c>
      <c r="P577">
        <v>7.5</v>
      </c>
      <c r="Q577">
        <v>5.6543000000000001</v>
      </c>
      <c r="R577">
        <v>0</v>
      </c>
      <c r="S577">
        <v>5.7</v>
      </c>
      <c r="T577">
        <v>2.0815999999999999</v>
      </c>
      <c r="W577">
        <v>0</v>
      </c>
      <c r="X577">
        <v>19.438800000000001</v>
      </c>
      <c r="Y577">
        <v>12.2</v>
      </c>
      <c r="Z577">
        <v>875</v>
      </c>
      <c r="AA577">
        <v>893</v>
      </c>
      <c r="AB577">
        <v>822</v>
      </c>
      <c r="AC577">
        <v>52</v>
      </c>
      <c r="AD577">
        <v>5.55</v>
      </c>
      <c r="AE577">
        <v>0.13</v>
      </c>
      <c r="AF577">
        <v>994</v>
      </c>
      <c r="AG577">
        <v>-12</v>
      </c>
      <c r="AH577">
        <v>16</v>
      </c>
      <c r="AI577">
        <v>12</v>
      </c>
      <c r="AJ577">
        <v>191</v>
      </c>
      <c r="AK577">
        <v>189</v>
      </c>
      <c r="AL577">
        <v>5.8</v>
      </c>
      <c r="AM577">
        <v>195</v>
      </c>
      <c r="AN577" t="s">
        <v>155</v>
      </c>
      <c r="AO577">
        <v>2</v>
      </c>
      <c r="AP577" s="42">
        <v>0.81237268518518524</v>
      </c>
      <c r="AQ577">
        <v>47.159348000000001</v>
      </c>
      <c r="AR577">
        <v>-88.489712999999995</v>
      </c>
      <c r="AS577">
        <v>318.39999999999998</v>
      </c>
      <c r="AT577">
        <v>0</v>
      </c>
      <c r="AU577">
        <v>11</v>
      </c>
      <c r="AV577">
        <v>11</v>
      </c>
      <c r="AW577" t="s">
        <v>392</v>
      </c>
      <c r="AX577">
        <v>0.8</v>
      </c>
      <c r="AY577">
        <v>1.4</v>
      </c>
      <c r="AZ577">
        <v>1.6</v>
      </c>
      <c r="BA577">
        <v>14.048999999999999</v>
      </c>
      <c r="BB577">
        <v>450</v>
      </c>
      <c r="BC577">
        <v>32.03</v>
      </c>
      <c r="BD577">
        <v>0.127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Q577">
        <v>0</v>
      </c>
      <c r="BR577">
        <v>5.8526000000000002E-2</v>
      </c>
      <c r="BS577">
        <v>0.312921</v>
      </c>
      <c r="BT577">
        <v>1.1079E-2</v>
      </c>
      <c r="BU577">
        <v>1.408868</v>
      </c>
      <c r="BV577">
        <f t="shared" si="8"/>
        <v>6.2897121000000009</v>
      </c>
    </row>
    <row r="578" spans="1:74" customFormat="1" x14ac:dyDescent="0.25">
      <c r="A578" s="40">
        <v>41703</v>
      </c>
      <c r="B578" s="41">
        <v>0.60411987268518519</v>
      </c>
      <c r="C578">
        <v>0.05</v>
      </c>
      <c r="D578">
        <v>5.0000000000000001E-3</v>
      </c>
      <c r="E578">
        <v>50</v>
      </c>
      <c r="F578">
        <v>7.4</v>
      </c>
      <c r="G578">
        <v>-11.8</v>
      </c>
      <c r="H578">
        <v>7.3</v>
      </c>
      <c r="J578">
        <v>19.600000000000001</v>
      </c>
      <c r="K578">
        <v>1</v>
      </c>
      <c r="L578">
        <v>0.05</v>
      </c>
      <c r="M578">
        <v>5.0000000000000001E-3</v>
      </c>
      <c r="N578">
        <v>7.415</v>
      </c>
      <c r="O578">
        <v>0</v>
      </c>
      <c r="P578">
        <v>7.4</v>
      </c>
      <c r="Q578">
        <v>5.5902000000000003</v>
      </c>
      <c r="R578">
        <v>0</v>
      </c>
      <c r="S578">
        <v>5.6</v>
      </c>
      <c r="T578">
        <v>7.3093000000000004</v>
      </c>
      <c r="W578">
        <v>0</v>
      </c>
      <c r="X578">
        <v>19.600000000000001</v>
      </c>
      <c r="Y578">
        <v>12.2</v>
      </c>
      <c r="Z578">
        <v>874</v>
      </c>
      <c r="AA578">
        <v>894</v>
      </c>
      <c r="AB578">
        <v>821</v>
      </c>
      <c r="AC578">
        <v>52</v>
      </c>
      <c r="AD578">
        <v>5.55</v>
      </c>
      <c r="AE578">
        <v>0.13</v>
      </c>
      <c r="AF578">
        <v>994</v>
      </c>
      <c r="AG578">
        <v>-12</v>
      </c>
      <c r="AH578">
        <v>16</v>
      </c>
      <c r="AI578">
        <v>12</v>
      </c>
      <c r="AJ578">
        <v>191</v>
      </c>
      <c r="AK578">
        <v>189</v>
      </c>
      <c r="AL578">
        <v>5.7</v>
      </c>
      <c r="AM578">
        <v>195</v>
      </c>
      <c r="AN578" t="s">
        <v>155</v>
      </c>
      <c r="AO578">
        <v>2</v>
      </c>
      <c r="AP578" s="42">
        <v>0.81238425925925928</v>
      </c>
      <c r="AQ578">
        <v>47.159348000000001</v>
      </c>
      <c r="AR578">
        <v>-88.489712999999995</v>
      </c>
      <c r="AS578">
        <v>318.39999999999998</v>
      </c>
      <c r="AT578">
        <v>0</v>
      </c>
      <c r="AU578">
        <v>11</v>
      </c>
      <c r="AV578">
        <v>11</v>
      </c>
      <c r="AW578" t="s">
        <v>392</v>
      </c>
      <c r="AX578">
        <v>0.8</v>
      </c>
      <c r="AY578">
        <v>1.4</v>
      </c>
      <c r="AZ578">
        <v>1.6</v>
      </c>
      <c r="BA578">
        <v>14.048999999999999</v>
      </c>
      <c r="BB578">
        <v>450</v>
      </c>
      <c r="BC578">
        <v>32.03</v>
      </c>
      <c r="BD578">
        <v>0.127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Q578">
        <v>0</v>
      </c>
      <c r="BR578">
        <v>5.5315999999999997E-2</v>
      </c>
      <c r="BS578">
        <v>0.312079</v>
      </c>
      <c r="BT578">
        <v>1.1920999999999999E-2</v>
      </c>
      <c r="BU578">
        <v>1.3315950000000001</v>
      </c>
      <c r="BV578">
        <f t="shared" si="8"/>
        <v>6.2727879</v>
      </c>
    </row>
    <row r="579" spans="1:74" customFormat="1" x14ac:dyDescent="0.25">
      <c r="A579" s="40">
        <v>41703</v>
      </c>
      <c r="B579" s="41">
        <v>0.60413144675925923</v>
      </c>
      <c r="C579">
        <v>4.2000000000000003E-2</v>
      </c>
      <c r="D579">
        <v>5.1000000000000004E-3</v>
      </c>
      <c r="E579">
        <v>51.268780999999997</v>
      </c>
      <c r="F579">
        <v>7.4</v>
      </c>
      <c r="G579">
        <v>-11.8</v>
      </c>
      <c r="H579">
        <v>23</v>
      </c>
      <c r="J579">
        <v>19.64</v>
      </c>
      <c r="K579">
        <v>1</v>
      </c>
      <c r="L579">
        <v>4.2000000000000003E-2</v>
      </c>
      <c r="M579">
        <v>5.1000000000000004E-3</v>
      </c>
      <c r="N579">
        <v>7.4</v>
      </c>
      <c r="O579">
        <v>0</v>
      </c>
      <c r="P579">
        <v>7.4</v>
      </c>
      <c r="Q579">
        <v>5.5789</v>
      </c>
      <c r="R579">
        <v>0</v>
      </c>
      <c r="S579">
        <v>5.6</v>
      </c>
      <c r="T579">
        <v>22.9514</v>
      </c>
      <c r="W579">
        <v>0</v>
      </c>
      <c r="X579">
        <v>19.638400000000001</v>
      </c>
      <c r="Y579">
        <v>12.2</v>
      </c>
      <c r="Z579">
        <v>874</v>
      </c>
      <c r="AA579">
        <v>893</v>
      </c>
      <c r="AB579">
        <v>821</v>
      </c>
      <c r="AC579">
        <v>52</v>
      </c>
      <c r="AD579">
        <v>5.55</v>
      </c>
      <c r="AE579">
        <v>0.13</v>
      </c>
      <c r="AF579">
        <v>994</v>
      </c>
      <c r="AG579">
        <v>-12</v>
      </c>
      <c r="AH579">
        <v>16.920999999999999</v>
      </c>
      <c r="AI579">
        <v>12</v>
      </c>
      <c r="AJ579">
        <v>191</v>
      </c>
      <c r="AK579">
        <v>189</v>
      </c>
      <c r="AL579">
        <v>5.7</v>
      </c>
      <c r="AM579">
        <v>195</v>
      </c>
      <c r="AN579" t="s">
        <v>155</v>
      </c>
      <c r="AO579">
        <v>2</v>
      </c>
      <c r="AP579" s="42">
        <v>0.81239583333333332</v>
      </c>
      <c r="AQ579">
        <v>47.159348000000001</v>
      </c>
      <c r="AR579">
        <v>-88.489712999999995</v>
      </c>
      <c r="AS579">
        <v>318.39999999999998</v>
      </c>
      <c r="AT579">
        <v>0</v>
      </c>
      <c r="AU579">
        <v>11</v>
      </c>
      <c r="AV579">
        <v>11</v>
      </c>
      <c r="AW579" t="s">
        <v>392</v>
      </c>
      <c r="AX579">
        <v>0.8</v>
      </c>
      <c r="AY579">
        <v>1.5</v>
      </c>
      <c r="AZ579">
        <v>1.7</v>
      </c>
      <c r="BA579">
        <v>14.048999999999999</v>
      </c>
      <c r="BB579">
        <v>450</v>
      </c>
      <c r="BC579">
        <v>32.03</v>
      </c>
      <c r="BD579">
        <v>0.127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Q579">
        <v>0</v>
      </c>
      <c r="BR579">
        <v>5.6841999999999997E-2</v>
      </c>
      <c r="BS579">
        <v>0.31568400000000002</v>
      </c>
      <c r="BT579">
        <v>1.2921E-2</v>
      </c>
      <c r="BU579">
        <v>1.36833</v>
      </c>
      <c r="BV579">
        <f t="shared" si="8"/>
        <v>6.3452484000000009</v>
      </c>
    </row>
    <row r="580" spans="1:74" customFormat="1" x14ac:dyDescent="0.25">
      <c r="A580" s="40">
        <v>41703</v>
      </c>
      <c r="B580" s="41">
        <v>0.60414302083333327</v>
      </c>
      <c r="C580">
        <v>3.4000000000000002E-2</v>
      </c>
      <c r="D580">
        <v>6.0000000000000001E-3</v>
      </c>
      <c r="E580">
        <v>59.616027000000003</v>
      </c>
      <c r="F580">
        <v>7.4</v>
      </c>
      <c r="G580">
        <v>-11.8</v>
      </c>
      <c r="H580">
        <v>10</v>
      </c>
      <c r="J580">
        <v>19.7</v>
      </c>
      <c r="K580">
        <v>1</v>
      </c>
      <c r="L580">
        <v>3.3700000000000001E-2</v>
      </c>
      <c r="M580">
        <v>6.0000000000000001E-3</v>
      </c>
      <c r="N580">
        <v>7.4</v>
      </c>
      <c r="O580">
        <v>0</v>
      </c>
      <c r="P580">
        <v>7.4</v>
      </c>
      <c r="Q580">
        <v>5.5789</v>
      </c>
      <c r="R580">
        <v>0</v>
      </c>
      <c r="S580">
        <v>5.6</v>
      </c>
      <c r="T580">
        <v>10</v>
      </c>
      <c r="W580">
        <v>0</v>
      </c>
      <c r="X580">
        <v>19.7</v>
      </c>
      <c r="Y580">
        <v>12.1</v>
      </c>
      <c r="Z580">
        <v>875</v>
      </c>
      <c r="AA580">
        <v>894</v>
      </c>
      <c r="AB580">
        <v>821</v>
      </c>
      <c r="AC580">
        <v>52</v>
      </c>
      <c r="AD580">
        <v>5.55</v>
      </c>
      <c r="AE580">
        <v>0.13</v>
      </c>
      <c r="AF580">
        <v>994</v>
      </c>
      <c r="AG580">
        <v>-12</v>
      </c>
      <c r="AH580">
        <v>17</v>
      </c>
      <c r="AI580">
        <v>12</v>
      </c>
      <c r="AJ580">
        <v>191</v>
      </c>
      <c r="AK580">
        <v>189.9</v>
      </c>
      <c r="AL580">
        <v>5.2</v>
      </c>
      <c r="AM580">
        <v>195</v>
      </c>
      <c r="AN580" t="s">
        <v>155</v>
      </c>
      <c r="AO580">
        <v>2</v>
      </c>
      <c r="AP580" s="42">
        <v>0.81240740740740736</v>
      </c>
      <c r="AQ580">
        <v>47.159346999999997</v>
      </c>
      <c r="AR580">
        <v>-88.489712999999995</v>
      </c>
      <c r="AS580">
        <v>318.3</v>
      </c>
      <c r="AT580">
        <v>0</v>
      </c>
      <c r="AU580">
        <v>11</v>
      </c>
      <c r="AV580">
        <v>11</v>
      </c>
      <c r="AW580" t="s">
        <v>392</v>
      </c>
      <c r="AX580">
        <v>0.8</v>
      </c>
      <c r="AY580">
        <v>1.5</v>
      </c>
      <c r="AZ580">
        <v>1.7</v>
      </c>
      <c r="BA580">
        <v>14.048999999999999</v>
      </c>
      <c r="BB580">
        <v>450</v>
      </c>
      <c r="BC580">
        <v>32.03</v>
      </c>
      <c r="BD580">
        <v>0.127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Q580">
        <v>0</v>
      </c>
      <c r="BR580">
        <v>5.0553000000000001E-2</v>
      </c>
      <c r="BS580">
        <v>0.31323699999999999</v>
      </c>
      <c r="BT580">
        <v>1.2078999999999999E-2</v>
      </c>
      <c r="BU580">
        <v>1.2169369999999999</v>
      </c>
      <c r="BV580">
        <f t="shared" si="8"/>
        <v>6.2960637000000004</v>
      </c>
    </row>
    <row r="581" spans="1:74" customFormat="1" x14ac:dyDescent="0.25">
      <c r="A581" s="40">
        <v>41703</v>
      </c>
      <c r="B581" s="41">
        <v>0.60415459490740742</v>
      </c>
      <c r="C581">
        <v>0.03</v>
      </c>
      <c r="D581">
        <v>6.0000000000000001E-3</v>
      </c>
      <c r="E581">
        <v>60</v>
      </c>
      <c r="F581">
        <v>7.2</v>
      </c>
      <c r="G581">
        <v>-11.8</v>
      </c>
      <c r="H581">
        <v>37.4</v>
      </c>
      <c r="J581">
        <v>19.8</v>
      </c>
      <c r="K581">
        <v>1</v>
      </c>
      <c r="L581">
        <v>0.03</v>
      </c>
      <c r="M581">
        <v>6.0000000000000001E-3</v>
      </c>
      <c r="N581">
        <v>7.2153999999999998</v>
      </c>
      <c r="O581">
        <v>0</v>
      </c>
      <c r="P581">
        <v>7.2</v>
      </c>
      <c r="Q581">
        <v>5.4397000000000002</v>
      </c>
      <c r="R581">
        <v>0</v>
      </c>
      <c r="S581">
        <v>5.4</v>
      </c>
      <c r="T581">
        <v>37.3934</v>
      </c>
      <c r="W581">
        <v>0</v>
      </c>
      <c r="X581">
        <v>19.8</v>
      </c>
      <c r="Y581">
        <v>12.2</v>
      </c>
      <c r="Z581">
        <v>875</v>
      </c>
      <c r="AA581">
        <v>893</v>
      </c>
      <c r="AB581">
        <v>821</v>
      </c>
      <c r="AC581">
        <v>52</v>
      </c>
      <c r="AD581">
        <v>5.55</v>
      </c>
      <c r="AE581">
        <v>0.13</v>
      </c>
      <c r="AF581">
        <v>994</v>
      </c>
      <c r="AG581">
        <v>-12</v>
      </c>
      <c r="AH581">
        <v>16.079000000000001</v>
      </c>
      <c r="AI581">
        <v>12</v>
      </c>
      <c r="AJ581">
        <v>191</v>
      </c>
      <c r="AK581">
        <v>190</v>
      </c>
      <c r="AL581">
        <v>5.6</v>
      </c>
      <c r="AM581">
        <v>195</v>
      </c>
      <c r="AN581" t="s">
        <v>155</v>
      </c>
      <c r="AO581">
        <v>2</v>
      </c>
      <c r="AP581" s="42">
        <v>0.81241898148148151</v>
      </c>
      <c r="AQ581">
        <v>47.159346999999997</v>
      </c>
      <c r="AR581">
        <v>-88.489712999999995</v>
      </c>
      <c r="AS581">
        <v>318.2</v>
      </c>
      <c r="AT581">
        <v>0</v>
      </c>
      <c r="AU581">
        <v>11</v>
      </c>
      <c r="AV581">
        <v>11</v>
      </c>
      <c r="AW581" t="s">
        <v>392</v>
      </c>
      <c r="AX581">
        <v>0.8</v>
      </c>
      <c r="AY581">
        <v>1.5</v>
      </c>
      <c r="AZ581">
        <v>1.7</v>
      </c>
      <c r="BA581">
        <v>14.048999999999999</v>
      </c>
      <c r="BB581">
        <v>450</v>
      </c>
      <c r="BC581">
        <v>32.03</v>
      </c>
      <c r="BD581">
        <v>0.127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Q581">
        <v>0</v>
      </c>
      <c r="BR581">
        <v>4.8157999999999999E-2</v>
      </c>
      <c r="BS581">
        <v>0.313</v>
      </c>
      <c r="BT581">
        <v>1.1079E-2</v>
      </c>
      <c r="BU581">
        <v>1.1592830000000001</v>
      </c>
      <c r="BV581">
        <f t="shared" ref="BV581:BV599" si="9">BS581*20.1</f>
        <v>6.2913000000000006</v>
      </c>
    </row>
    <row r="582" spans="1:74" customFormat="1" x14ac:dyDescent="0.25">
      <c r="A582" s="40">
        <v>41703</v>
      </c>
      <c r="B582" s="41">
        <v>0.60416616898148146</v>
      </c>
      <c r="C582">
        <v>0.03</v>
      </c>
      <c r="D582">
        <v>6.0000000000000001E-3</v>
      </c>
      <c r="E582">
        <v>60</v>
      </c>
      <c r="F582">
        <v>7.1</v>
      </c>
      <c r="G582">
        <v>-11.9</v>
      </c>
      <c r="H582">
        <v>20.100000000000001</v>
      </c>
      <c r="J582">
        <v>19.899999999999999</v>
      </c>
      <c r="K582">
        <v>1</v>
      </c>
      <c r="L582">
        <v>0.03</v>
      </c>
      <c r="M582">
        <v>6.0000000000000001E-3</v>
      </c>
      <c r="N582">
        <v>7.1</v>
      </c>
      <c r="O582">
        <v>0</v>
      </c>
      <c r="P582">
        <v>7.1</v>
      </c>
      <c r="Q582">
        <v>5.3526999999999996</v>
      </c>
      <c r="R582">
        <v>0</v>
      </c>
      <c r="S582">
        <v>5.4</v>
      </c>
      <c r="T582">
        <v>20.100000000000001</v>
      </c>
      <c r="W582">
        <v>0</v>
      </c>
      <c r="X582">
        <v>19.899999999999999</v>
      </c>
      <c r="Y582">
        <v>12.2</v>
      </c>
      <c r="Z582">
        <v>874</v>
      </c>
      <c r="AA582">
        <v>894</v>
      </c>
      <c r="AB582">
        <v>821</v>
      </c>
      <c r="AC582">
        <v>52</v>
      </c>
      <c r="AD582">
        <v>5.55</v>
      </c>
      <c r="AE582">
        <v>0.13</v>
      </c>
      <c r="AF582">
        <v>994</v>
      </c>
      <c r="AG582">
        <v>-12</v>
      </c>
      <c r="AH582">
        <v>16.920999999999999</v>
      </c>
      <c r="AI582">
        <v>12</v>
      </c>
      <c r="AJ582">
        <v>191</v>
      </c>
      <c r="AK582">
        <v>190</v>
      </c>
      <c r="AL582">
        <v>5.7</v>
      </c>
      <c r="AM582">
        <v>195</v>
      </c>
      <c r="AN582" t="s">
        <v>155</v>
      </c>
      <c r="AO582">
        <v>2</v>
      </c>
      <c r="AP582" s="42">
        <v>0.81243055555555566</v>
      </c>
      <c r="AQ582">
        <v>47.159346999999997</v>
      </c>
      <c r="AR582">
        <v>-88.489712999999995</v>
      </c>
      <c r="AS582">
        <v>318.2</v>
      </c>
      <c r="AT582">
        <v>0</v>
      </c>
      <c r="AU582">
        <v>11</v>
      </c>
      <c r="AV582">
        <v>11</v>
      </c>
      <c r="AW582" t="s">
        <v>392</v>
      </c>
      <c r="AX582">
        <v>0.8</v>
      </c>
      <c r="AY582">
        <v>1.5</v>
      </c>
      <c r="AZ582">
        <v>1.7</v>
      </c>
      <c r="BA582">
        <v>14.048999999999999</v>
      </c>
      <c r="BB582">
        <v>450</v>
      </c>
      <c r="BC582">
        <v>32.03</v>
      </c>
      <c r="BD582">
        <v>0.127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Q582">
        <v>0</v>
      </c>
      <c r="BR582">
        <v>4.5236999999999999E-2</v>
      </c>
      <c r="BS582">
        <v>0.31392100000000001</v>
      </c>
      <c r="BT582">
        <v>1.0999999999999999E-2</v>
      </c>
      <c r="BU582">
        <v>1.0889679999999999</v>
      </c>
      <c r="BV582">
        <f t="shared" si="9"/>
        <v>6.3098121000000003</v>
      </c>
    </row>
    <row r="583" spans="1:74" customFormat="1" x14ac:dyDescent="0.25">
      <c r="A583" s="40">
        <v>41703</v>
      </c>
      <c r="B583" s="41">
        <v>0.6041777430555556</v>
      </c>
      <c r="C583">
        <v>0.03</v>
      </c>
      <c r="D583">
        <v>6.0000000000000001E-3</v>
      </c>
      <c r="E583">
        <v>60</v>
      </c>
      <c r="F583">
        <v>7</v>
      </c>
      <c r="G583">
        <v>-11.9</v>
      </c>
      <c r="H583">
        <v>33.9</v>
      </c>
      <c r="J583">
        <v>19.899999999999999</v>
      </c>
      <c r="K583">
        <v>1</v>
      </c>
      <c r="L583">
        <v>0.03</v>
      </c>
      <c r="M583">
        <v>6.0000000000000001E-3</v>
      </c>
      <c r="N583">
        <v>7</v>
      </c>
      <c r="O583">
        <v>0</v>
      </c>
      <c r="P583">
        <v>7</v>
      </c>
      <c r="Q583">
        <v>5.2773000000000003</v>
      </c>
      <c r="R583">
        <v>0</v>
      </c>
      <c r="S583">
        <v>5.3</v>
      </c>
      <c r="T583">
        <v>33.933</v>
      </c>
      <c r="W583">
        <v>0</v>
      </c>
      <c r="X583">
        <v>19.899999999999999</v>
      </c>
      <c r="Y583">
        <v>12.2</v>
      </c>
      <c r="Z583">
        <v>874</v>
      </c>
      <c r="AA583">
        <v>894</v>
      </c>
      <c r="AB583">
        <v>820</v>
      </c>
      <c r="AC583">
        <v>52</v>
      </c>
      <c r="AD583">
        <v>5.55</v>
      </c>
      <c r="AE583">
        <v>0.13</v>
      </c>
      <c r="AF583">
        <v>994</v>
      </c>
      <c r="AG583">
        <v>-12</v>
      </c>
      <c r="AH583">
        <v>17</v>
      </c>
      <c r="AI583">
        <v>12</v>
      </c>
      <c r="AJ583">
        <v>191</v>
      </c>
      <c r="AK583">
        <v>190</v>
      </c>
      <c r="AL583">
        <v>5.9</v>
      </c>
      <c r="AM583">
        <v>195</v>
      </c>
      <c r="AN583" t="s">
        <v>155</v>
      </c>
      <c r="AO583">
        <v>2</v>
      </c>
      <c r="AP583" s="42">
        <v>0.81244212962962958</v>
      </c>
      <c r="AQ583">
        <v>47.159346999999997</v>
      </c>
      <c r="AR583">
        <v>-88.489711999999997</v>
      </c>
      <c r="AS583">
        <v>318.10000000000002</v>
      </c>
      <c r="AT583">
        <v>0</v>
      </c>
      <c r="AU583">
        <v>11</v>
      </c>
      <c r="AV583">
        <v>11</v>
      </c>
      <c r="AW583" t="s">
        <v>392</v>
      </c>
      <c r="AX583">
        <v>0.8</v>
      </c>
      <c r="AY583">
        <v>1.5</v>
      </c>
      <c r="AZ583">
        <v>1.7</v>
      </c>
      <c r="BA583">
        <v>14.048999999999999</v>
      </c>
      <c r="BB583">
        <v>450</v>
      </c>
      <c r="BC583">
        <v>32.03</v>
      </c>
      <c r="BD583">
        <v>0.127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Q583">
        <v>0</v>
      </c>
      <c r="BR583">
        <v>4.5920999999999997E-2</v>
      </c>
      <c r="BS583">
        <v>0.314</v>
      </c>
      <c r="BT583">
        <v>1.0078999999999999E-2</v>
      </c>
      <c r="BU583">
        <v>1.1054330000000001</v>
      </c>
      <c r="BV583">
        <f t="shared" si="9"/>
        <v>6.3114000000000008</v>
      </c>
    </row>
    <row r="584" spans="1:74" customFormat="1" x14ac:dyDescent="0.25">
      <c r="A584" s="40">
        <v>41703</v>
      </c>
      <c r="B584" s="41">
        <v>0.60418931712962964</v>
      </c>
      <c r="C584">
        <v>0.03</v>
      </c>
      <c r="D584">
        <v>6.0000000000000001E-3</v>
      </c>
      <c r="E584">
        <v>60</v>
      </c>
      <c r="F584">
        <v>6.9</v>
      </c>
      <c r="G584">
        <v>-11.9</v>
      </c>
      <c r="H584">
        <v>38.6</v>
      </c>
      <c r="J584">
        <v>20</v>
      </c>
      <c r="K584">
        <v>1</v>
      </c>
      <c r="L584">
        <v>0.03</v>
      </c>
      <c r="M584">
        <v>6.0000000000000001E-3</v>
      </c>
      <c r="N584">
        <v>6.9</v>
      </c>
      <c r="O584">
        <v>0</v>
      </c>
      <c r="P584">
        <v>6.9</v>
      </c>
      <c r="Q584">
        <v>5.2019000000000002</v>
      </c>
      <c r="R584">
        <v>0</v>
      </c>
      <c r="S584">
        <v>5.2</v>
      </c>
      <c r="T584">
        <v>38.624600000000001</v>
      </c>
      <c r="W584">
        <v>0</v>
      </c>
      <c r="X584">
        <v>20</v>
      </c>
      <c r="Y584">
        <v>12.2</v>
      </c>
      <c r="Z584">
        <v>874</v>
      </c>
      <c r="AA584">
        <v>894</v>
      </c>
      <c r="AB584">
        <v>821</v>
      </c>
      <c r="AC584">
        <v>52</v>
      </c>
      <c r="AD584">
        <v>5.55</v>
      </c>
      <c r="AE584">
        <v>0.13</v>
      </c>
      <c r="AF584">
        <v>994</v>
      </c>
      <c r="AG584">
        <v>-12</v>
      </c>
      <c r="AH584">
        <v>16.079000000000001</v>
      </c>
      <c r="AI584">
        <v>12</v>
      </c>
      <c r="AJ584">
        <v>191</v>
      </c>
      <c r="AK584">
        <v>190</v>
      </c>
      <c r="AL584">
        <v>5.3</v>
      </c>
      <c r="AM584">
        <v>195</v>
      </c>
      <c r="AN584" t="s">
        <v>155</v>
      </c>
      <c r="AO584">
        <v>2</v>
      </c>
      <c r="AP584" s="42">
        <v>0.81245370370370373</v>
      </c>
      <c r="AQ584">
        <v>47.159346999999997</v>
      </c>
      <c r="AR584">
        <v>-88.489711999999997</v>
      </c>
      <c r="AS584">
        <v>318.2</v>
      </c>
      <c r="AT584">
        <v>0</v>
      </c>
      <c r="AU584">
        <v>11</v>
      </c>
      <c r="AV584">
        <v>11</v>
      </c>
      <c r="AW584" t="s">
        <v>392</v>
      </c>
      <c r="AX584">
        <v>0.9</v>
      </c>
      <c r="AY584">
        <v>1.6</v>
      </c>
      <c r="AZ584">
        <v>1.8</v>
      </c>
      <c r="BA584">
        <v>14.048999999999999</v>
      </c>
      <c r="BB584">
        <v>450</v>
      </c>
      <c r="BC584">
        <v>32.03</v>
      </c>
      <c r="BD584">
        <v>0.127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Q584">
        <v>0</v>
      </c>
      <c r="BR584">
        <v>4.4158000000000003E-2</v>
      </c>
      <c r="BS584">
        <v>0.314</v>
      </c>
      <c r="BT584">
        <v>1.0921E-2</v>
      </c>
      <c r="BU584">
        <v>1.0629930000000001</v>
      </c>
      <c r="BV584">
        <f t="shared" si="9"/>
        <v>6.3114000000000008</v>
      </c>
    </row>
    <row r="585" spans="1:74" customFormat="1" x14ac:dyDescent="0.25">
      <c r="A585" s="40">
        <v>41703</v>
      </c>
      <c r="B585" s="41">
        <v>0.60420089120370368</v>
      </c>
      <c r="C585">
        <v>0.03</v>
      </c>
      <c r="D585">
        <v>6.0000000000000001E-3</v>
      </c>
      <c r="E585">
        <v>60</v>
      </c>
      <c r="F585">
        <v>6.8</v>
      </c>
      <c r="G585">
        <v>-11.9</v>
      </c>
      <c r="H585">
        <v>12.5</v>
      </c>
      <c r="J585">
        <v>20</v>
      </c>
      <c r="K585">
        <v>1</v>
      </c>
      <c r="L585">
        <v>0.03</v>
      </c>
      <c r="M585">
        <v>6.0000000000000001E-3</v>
      </c>
      <c r="N585">
        <v>6.8</v>
      </c>
      <c r="O585">
        <v>0</v>
      </c>
      <c r="P585">
        <v>6.8</v>
      </c>
      <c r="Q585">
        <v>5.1265000000000001</v>
      </c>
      <c r="R585">
        <v>0</v>
      </c>
      <c r="S585">
        <v>5.0999999999999996</v>
      </c>
      <c r="T585">
        <v>12.538</v>
      </c>
      <c r="W585">
        <v>0</v>
      </c>
      <c r="X585">
        <v>20</v>
      </c>
      <c r="Y585">
        <v>12.1</v>
      </c>
      <c r="Z585">
        <v>875</v>
      </c>
      <c r="AA585">
        <v>894</v>
      </c>
      <c r="AB585">
        <v>822</v>
      </c>
      <c r="AC585">
        <v>52</v>
      </c>
      <c r="AD585">
        <v>5.55</v>
      </c>
      <c r="AE585">
        <v>0.13</v>
      </c>
      <c r="AF585">
        <v>994</v>
      </c>
      <c r="AG585">
        <v>-12</v>
      </c>
      <c r="AH585">
        <v>16</v>
      </c>
      <c r="AI585">
        <v>12</v>
      </c>
      <c r="AJ585">
        <v>190.1</v>
      </c>
      <c r="AK585">
        <v>190</v>
      </c>
      <c r="AL585">
        <v>5.6</v>
      </c>
      <c r="AM585">
        <v>195</v>
      </c>
      <c r="AN585" t="s">
        <v>155</v>
      </c>
      <c r="AO585">
        <v>2</v>
      </c>
      <c r="AP585" s="42">
        <v>0.81246527777777777</v>
      </c>
      <c r="AQ585">
        <v>47.159346999999997</v>
      </c>
      <c r="AR585">
        <v>-88.489711999999997</v>
      </c>
      <c r="AS585">
        <v>318.3</v>
      </c>
      <c r="AT585">
        <v>0</v>
      </c>
      <c r="AU585">
        <v>11</v>
      </c>
      <c r="AV585">
        <v>11</v>
      </c>
      <c r="AW585" t="s">
        <v>392</v>
      </c>
      <c r="AX585">
        <v>0.9</v>
      </c>
      <c r="AY585">
        <v>1.7</v>
      </c>
      <c r="AZ585">
        <v>1.9</v>
      </c>
      <c r="BA585">
        <v>14.048999999999999</v>
      </c>
      <c r="BB585">
        <v>450</v>
      </c>
      <c r="BC585">
        <v>32.03</v>
      </c>
      <c r="BD585">
        <v>0.127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Q585">
        <v>0</v>
      </c>
      <c r="BR585">
        <v>4.768E-2</v>
      </c>
      <c r="BS585">
        <v>0.31308000000000002</v>
      </c>
      <c r="BT585">
        <v>1.0999999999999999E-2</v>
      </c>
      <c r="BU585">
        <v>1.1477839999999999</v>
      </c>
      <c r="BV585">
        <f t="shared" si="9"/>
        <v>6.2929080000000006</v>
      </c>
    </row>
    <row r="586" spans="1:74" customFormat="1" x14ac:dyDescent="0.25">
      <c r="A586" s="40">
        <v>41703</v>
      </c>
      <c r="B586" s="41">
        <v>0.60421246527777772</v>
      </c>
      <c r="C586">
        <v>0.03</v>
      </c>
      <c r="D586">
        <v>6.0000000000000001E-3</v>
      </c>
      <c r="E586">
        <v>60</v>
      </c>
      <c r="F586">
        <v>6.7</v>
      </c>
      <c r="G586">
        <v>-11.9</v>
      </c>
      <c r="H586">
        <v>23.1</v>
      </c>
      <c r="J586">
        <v>20.09</v>
      </c>
      <c r="K586">
        <v>1</v>
      </c>
      <c r="L586">
        <v>0.03</v>
      </c>
      <c r="M586">
        <v>6.0000000000000001E-3</v>
      </c>
      <c r="N586">
        <v>6.7146999999999997</v>
      </c>
      <c r="O586">
        <v>0</v>
      </c>
      <c r="P586">
        <v>6.7</v>
      </c>
      <c r="Q586">
        <v>5.0621999999999998</v>
      </c>
      <c r="R586">
        <v>0</v>
      </c>
      <c r="S586">
        <v>5.0999999999999996</v>
      </c>
      <c r="T586">
        <v>23.113199999999999</v>
      </c>
      <c r="W586">
        <v>0</v>
      </c>
      <c r="X586">
        <v>20.089700000000001</v>
      </c>
      <c r="Y586">
        <v>12.2</v>
      </c>
      <c r="Z586">
        <v>875</v>
      </c>
      <c r="AA586">
        <v>894</v>
      </c>
      <c r="AB586">
        <v>822</v>
      </c>
      <c r="AC586">
        <v>52</v>
      </c>
      <c r="AD586">
        <v>5.55</v>
      </c>
      <c r="AE586">
        <v>0.13</v>
      </c>
      <c r="AF586">
        <v>994</v>
      </c>
      <c r="AG586">
        <v>-12</v>
      </c>
      <c r="AH586">
        <v>16</v>
      </c>
      <c r="AI586">
        <v>12</v>
      </c>
      <c r="AJ586">
        <v>190</v>
      </c>
      <c r="AK586">
        <v>190</v>
      </c>
      <c r="AL586">
        <v>5.2</v>
      </c>
      <c r="AM586">
        <v>195</v>
      </c>
      <c r="AN586" t="s">
        <v>155</v>
      </c>
      <c r="AO586">
        <v>2</v>
      </c>
      <c r="AP586" s="42">
        <v>0.81247685185185192</v>
      </c>
      <c r="AQ586">
        <v>47.159345000000002</v>
      </c>
      <c r="AR586">
        <v>-88.489712999999995</v>
      </c>
      <c r="AS586">
        <v>318.2</v>
      </c>
      <c r="AT586">
        <v>0</v>
      </c>
      <c r="AU586">
        <v>11</v>
      </c>
      <c r="AV586">
        <v>11</v>
      </c>
      <c r="AW586" t="s">
        <v>392</v>
      </c>
      <c r="AX586">
        <v>1.6</v>
      </c>
      <c r="AY586">
        <v>1</v>
      </c>
      <c r="AZ586">
        <v>2.4</v>
      </c>
      <c r="BA586">
        <v>14.048999999999999</v>
      </c>
      <c r="BB586">
        <v>450</v>
      </c>
      <c r="BC586">
        <v>32.03</v>
      </c>
      <c r="BD586">
        <v>0.127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Q586">
        <v>0</v>
      </c>
      <c r="BR586">
        <v>4.7079999999999997E-2</v>
      </c>
      <c r="BS586">
        <v>0.31484000000000001</v>
      </c>
      <c r="BT586">
        <v>1.008E-2</v>
      </c>
      <c r="BU586">
        <v>1.1333340000000001</v>
      </c>
      <c r="BV586">
        <f t="shared" si="9"/>
        <v>6.3282840000000009</v>
      </c>
    </row>
    <row r="587" spans="1:74" customFormat="1" x14ac:dyDescent="0.25">
      <c r="A587" s="40">
        <v>41703</v>
      </c>
      <c r="B587" s="41">
        <v>0.60422403935185187</v>
      </c>
      <c r="C587">
        <v>0.03</v>
      </c>
      <c r="D587">
        <v>6.0000000000000001E-3</v>
      </c>
      <c r="E587">
        <v>60</v>
      </c>
      <c r="F587">
        <v>6.7</v>
      </c>
      <c r="G587">
        <v>-12</v>
      </c>
      <c r="H587">
        <v>3.1</v>
      </c>
      <c r="J587">
        <v>20.100000000000001</v>
      </c>
      <c r="K587">
        <v>1</v>
      </c>
      <c r="L587">
        <v>0.03</v>
      </c>
      <c r="M587">
        <v>6.0000000000000001E-3</v>
      </c>
      <c r="N587">
        <v>6.7</v>
      </c>
      <c r="O587">
        <v>0</v>
      </c>
      <c r="P587">
        <v>6.7</v>
      </c>
      <c r="Q587">
        <v>5.0510999999999999</v>
      </c>
      <c r="R587">
        <v>0</v>
      </c>
      <c r="S587">
        <v>5.0999999999999996</v>
      </c>
      <c r="T587">
        <v>3.1021000000000001</v>
      </c>
      <c r="W587">
        <v>0</v>
      </c>
      <c r="X587">
        <v>20.100000000000001</v>
      </c>
      <c r="Y587">
        <v>12.2</v>
      </c>
      <c r="Z587">
        <v>875</v>
      </c>
      <c r="AA587">
        <v>894</v>
      </c>
      <c r="AB587">
        <v>821</v>
      </c>
      <c r="AC587">
        <v>52</v>
      </c>
      <c r="AD587">
        <v>5.55</v>
      </c>
      <c r="AE587">
        <v>0.13</v>
      </c>
      <c r="AF587">
        <v>994</v>
      </c>
      <c r="AG587">
        <v>-12</v>
      </c>
      <c r="AH587">
        <v>16</v>
      </c>
      <c r="AI587">
        <v>12</v>
      </c>
      <c r="AJ587">
        <v>190.9</v>
      </c>
      <c r="AK587">
        <v>190</v>
      </c>
      <c r="AL587">
        <v>5.7</v>
      </c>
      <c r="AM587">
        <v>195</v>
      </c>
      <c r="AN587" t="s">
        <v>155</v>
      </c>
      <c r="AO587">
        <v>2</v>
      </c>
      <c r="AP587" s="42">
        <v>0.81248842592592585</v>
      </c>
      <c r="AQ587">
        <v>47.159345000000002</v>
      </c>
      <c r="AR587">
        <v>-88.489711999999997</v>
      </c>
      <c r="AS587">
        <v>318.10000000000002</v>
      </c>
      <c r="AT587">
        <v>0</v>
      </c>
      <c r="AU587">
        <v>11</v>
      </c>
      <c r="AV587">
        <v>11</v>
      </c>
      <c r="AW587" t="s">
        <v>392</v>
      </c>
      <c r="AX587">
        <v>1.3</v>
      </c>
      <c r="AY587">
        <v>1.1000000000000001</v>
      </c>
      <c r="AZ587">
        <v>2.2999999999999998</v>
      </c>
      <c r="BA587">
        <v>14.048999999999999</v>
      </c>
      <c r="BB587">
        <v>450</v>
      </c>
      <c r="BC587">
        <v>32.03</v>
      </c>
      <c r="BD587">
        <v>0.127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Q587">
        <v>0</v>
      </c>
      <c r="BR587">
        <v>4.7E-2</v>
      </c>
      <c r="BS587">
        <v>0.31684200000000001</v>
      </c>
      <c r="BT587">
        <v>1.0921E-2</v>
      </c>
      <c r="BU587">
        <v>1.131408</v>
      </c>
      <c r="BV587">
        <f t="shared" si="9"/>
        <v>6.3685242000000004</v>
      </c>
    </row>
    <row r="588" spans="1:74" customFormat="1" x14ac:dyDescent="0.25">
      <c r="A588" s="40">
        <v>41703</v>
      </c>
      <c r="B588" s="41">
        <v>0.60423561342592591</v>
      </c>
      <c r="C588">
        <v>0.03</v>
      </c>
      <c r="D588">
        <v>6.0000000000000001E-3</v>
      </c>
      <c r="E588">
        <v>60</v>
      </c>
      <c r="F588">
        <v>6.6</v>
      </c>
      <c r="G588">
        <v>-11.9</v>
      </c>
      <c r="H588">
        <v>7.8</v>
      </c>
      <c r="J588">
        <v>20.100000000000001</v>
      </c>
      <c r="K588">
        <v>1</v>
      </c>
      <c r="L588">
        <v>0.03</v>
      </c>
      <c r="M588">
        <v>6.0000000000000001E-3</v>
      </c>
      <c r="N588">
        <v>6.6151</v>
      </c>
      <c r="O588">
        <v>0</v>
      </c>
      <c r="P588">
        <v>6.6</v>
      </c>
      <c r="Q588">
        <v>4.9870999999999999</v>
      </c>
      <c r="R588">
        <v>0</v>
      </c>
      <c r="S588">
        <v>5</v>
      </c>
      <c r="T588">
        <v>7.8087999999999997</v>
      </c>
      <c r="W588">
        <v>0</v>
      </c>
      <c r="X588">
        <v>20.1004</v>
      </c>
      <c r="Y588">
        <v>12.2</v>
      </c>
      <c r="Z588">
        <v>875</v>
      </c>
      <c r="AA588">
        <v>894</v>
      </c>
      <c r="AB588">
        <v>822</v>
      </c>
      <c r="AC588">
        <v>52</v>
      </c>
      <c r="AD588">
        <v>5.55</v>
      </c>
      <c r="AE588">
        <v>0.13</v>
      </c>
      <c r="AF588">
        <v>994</v>
      </c>
      <c r="AG588">
        <v>-12</v>
      </c>
      <c r="AH588">
        <v>16</v>
      </c>
      <c r="AI588">
        <v>12</v>
      </c>
      <c r="AJ588">
        <v>190.1</v>
      </c>
      <c r="AK588">
        <v>190</v>
      </c>
      <c r="AL588">
        <v>5.7</v>
      </c>
      <c r="AM588">
        <v>195</v>
      </c>
      <c r="AN588" t="s">
        <v>155</v>
      </c>
      <c r="AO588">
        <v>2</v>
      </c>
      <c r="AP588" s="42">
        <v>0.81248842592592585</v>
      </c>
      <c r="AQ588">
        <v>47.159345000000002</v>
      </c>
      <c r="AR588">
        <v>-88.489711999999997</v>
      </c>
      <c r="AS588">
        <v>318.10000000000002</v>
      </c>
      <c r="AT588">
        <v>0</v>
      </c>
      <c r="AU588">
        <v>11</v>
      </c>
      <c r="AV588">
        <v>11</v>
      </c>
      <c r="AW588" t="s">
        <v>392</v>
      </c>
      <c r="AX588">
        <v>0.90039999999999998</v>
      </c>
      <c r="AY588">
        <v>1.1000000000000001</v>
      </c>
      <c r="AZ588">
        <v>1.9004000000000001</v>
      </c>
      <c r="BA588">
        <v>14.048999999999999</v>
      </c>
      <c r="BB588">
        <v>450</v>
      </c>
      <c r="BC588">
        <v>32.03</v>
      </c>
      <c r="BD588">
        <v>0.127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Q588">
        <v>0</v>
      </c>
      <c r="BR588">
        <v>3.7789999999999997E-2</v>
      </c>
      <c r="BS588">
        <v>0.316079</v>
      </c>
      <c r="BT588">
        <v>1.1920999999999999E-2</v>
      </c>
      <c r="BU588">
        <v>0.90969999999999995</v>
      </c>
      <c r="BV588">
        <f t="shared" si="9"/>
        <v>6.3531879</v>
      </c>
    </row>
    <row r="589" spans="1:74" customFormat="1" x14ac:dyDescent="0.25">
      <c r="A589" s="40">
        <v>41703</v>
      </c>
      <c r="B589" s="41">
        <v>0.60424718750000006</v>
      </c>
      <c r="C589">
        <v>0.03</v>
      </c>
      <c r="D589">
        <v>6.0000000000000001E-3</v>
      </c>
      <c r="E589">
        <v>60</v>
      </c>
      <c r="F589">
        <v>6.5</v>
      </c>
      <c r="G589">
        <v>-11.9</v>
      </c>
      <c r="H589">
        <v>2.8</v>
      </c>
      <c r="J589">
        <v>20.2</v>
      </c>
      <c r="K589">
        <v>1</v>
      </c>
      <c r="L589">
        <v>0.03</v>
      </c>
      <c r="M589">
        <v>6.0000000000000001E-3</v>
      </c>
      <c r="N589">
        <v>6.5</v>
      </c>
      <c r="O589">
        <v>0</v>
      </c>
      <c r="P589">
        <v>6.5</v>
      </c>
      <c r="Q589">
        <v>4.9004000000000003</v>
      </c>
      <c r="R589">
        <v>0</v>
      </c>
      <c r="S589">
        <v>4.9000000000000004</v>
      </c>
      <c r="T589">
        <v>2.8081</v>
      </c>
      <c r="W589">
        <v>0</v>
      </c>
      <c r="X589">
        <v>20.2</v>
      </c>
      <c r="Y589">
        <v>12.3</v>
      </c>
      <c r="Z589">
        <v>874</v>
      </c>
      <c r="AA589">
        <v>894</v>
      </c>
      <c r="AB589">
        <v>821</v>
      </c>
      <c r="AC589">
        <v>52</v>
      </c>
      <c r="AD589">
        <v>5.55</v>
      </c>
      <c r="AE589">
        <v>0.13</v>
      </c>
      <c r="AF589">
        <v>994</v>
      </c>
      <c r="AG589">
        <v>-12</v>
      </c>
      <c r="AH589">
        <v>15.079000000000001</v>
      </c>
      <c r="AI589">
        <v>12</v>
      </c>
      <c r="AJ589">
        <v>190.9</v>
      </c>
      <c r="AK589">
        <v>190</v>
      </c>
      <c r="AL589">
        <v>5.9</v>
      </c>
      <c r="AM589">
        <v>195</v>
      </c>
      <c r="AN589" t="s">
        <v>155</v>
      </c>
      <c r="AO589">
        <v>2</v>
      </c>
      <c r="AP589" s="42">
        <v>0.81251157407407415</v>
      </c>
      <c r="AQ589">
        <v>47.159345000000002</v>
      </c>
      <c r="AR589">
        <v>-88.489710000000002</v>
      </c>
      <c r="AS589">
        <v>318</v>
      </c>
      <c r="AT589">
        <v>0</v>
      </c>
      <c r="AU589">
        <v>11</v>
      </c>
      <c r="AV589">
        <v>11</v>
      </c>
      <c r="AW589" t="s">
        <v>392</v>
      </c>
      <c r="AX589">
        <v>0.9</v>
      </c>
      <c r="AY589">
        <v>1.2</v>
      </c>
      <c r="AZ589">
        <v>1.9</v>
      </c>
      <c r="BA589">
        <v>14.048999999999999</v>
      </c>
      <c r="BB589">
        <v>450</v>
      </c>
      <c r="BC589">
        <v>32.03</v>
      </c>
      <c r="BD589">
        <v>0.127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Q589">
        <v>0</v>
      </c>
      <c r="BR589">
        <v>2.2263999999999999E-2</v>
      </c>
      <c r="BS589">
        <v>0.31415799999999999</v>
      </c>
      <c r="BT589">
        <v>1.2E-2</v>
      </c>
      <c r="BU589">
        <v>0.53595099999999996</v>
      </c>
      <c r="BV589">
        <f t="shared" si="9"/>
        <v>6.3145758000000001</v>
      </c>
    </row>
    <row r="590" spans="1:74" customFormat="1" x14ac:dyDescent="0.25">
      <c r="A590" s="40">
        <v>41703</v>
      </c>
      <c r="B590" s="41">
        <v>0.6042587615740741</v>
      </c>
      <c r="C590">
        <v>0.03</v>
      </c>
      <c r="D590">
        <v>6.0000000000000001E-3</v>
      </c>
      <c r="E590">
        <v>60</v>
      </c>
      <c r="F590">
        <v>6.5</v>
      </c>
      <c r="G590">
        <v>-11.9</v>
      </c>
      <c r="H590">
        <v>0</v>
      </c>
      <c r="J590">
        <v>20.2</v>
      </c>
      <c r="K590">
        <v>1</v>
      </c>
      <c r="L590">
        <v>0.03</v>
      </c>
      <c r="M590">
        <v>6.0000000000000001E-3</v>
      </c>
      <c r="N590">
        <v>6.5</v>
      </c>
      <c r="O590">
        <v>0</v>
      </c>
      <c r="P590">
        <v>6.5</v>
      </c>
      <c r="Q590">
        <v>4.9004000000000003</v>
      </c>
      <c r="R590">
        <v>0</v>
      </c>
      <c r="S590">
        <v>4.9000000000000004</v>
      </c>
      <c r="T590">
        <v>0</v>
      </c>
      <c r="W590">
        <v>0</v>
      </c>
      <c r="X590">
        <v>20.2</v>
      </c>
      <c r="Y590">
        <v>12.2</v>
      </c>
      <c r="Z590">
        <v>874</v>
      </c>
      <c r="AA590">
        <v>894</v>
      </c>
      <c r="AB590">
        <v>821</v>
      </c>
      <c r="AC590">
        <v>52</v>
      </c>
      <c r="AD590">
        <v>5.55</v>
      </c>
      <c r="AE590">
        <v>0.13</v>
      </c>
      <c r="AF590">
        <v>994</v>
      </c>
      <c r="AG590">
        <v>-12</v>
      </c>
      <c r="AH590">
        <v>15</v>
      </c>
      <c r="AI590">
        <v>12.920999999999999</v>
      </c>
      <c r="AJ590">
        <v>191</v>
      </c>
      <c r="AK590">
        <v>190</v>
      </c>
      <c r="AL590">
        <v>5.5</v>
      </c>
      <c r="AM590">
        <v>195</v>
      </c>
      <c r="AN590" t="s">
        <v>155</v>
      </c>
      <c r="AO590">
        <v>2</v>
      </c>
      <c r="AP590" s="42">
        <v>0.81252314814814808</v>
      </c>
      <c r="AQ590">
        <v>47.159345000000002</v>
      </c>
      <c r="AR590">
        <v>-88.489710000000002</v>
      </c>
      <c r="AS590">
        <v>317.89999999999998</v>
      </c>
      <c r="AT590">
        <v>0</v>
      </c>
      <c r="AU590">
        <v>11</v>
      </c>
      <c r="AV590">
        <v>11</v>
      </c>
      <c r="AW590" t="s">
        <v>392</v>
      </c>
      <c r="AX590">
        <v>0.9</v>
      </c>
      <c r="AY590">
        <v>1.2</v>
      </c>
      <c r="AZ590">
        <v>1.9</v>
      </c>
      <c r="BA590">
        <v>14.048999999999999</v>
      </c>
      <c r="BB590">
        <v>450</v>
      </c>
      <c r="BC590">
        <v>32.03</v>
      </c>
      <c r="BD590">
        <v>0.127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Q590">
        <v>0</v>
      </c>
      <c r="BR590">
        <v>2.1000000000000001E-2</v>
      </c>
      <c r="BS590">
        <v>0.314</v>
      </c>
      <c r="BT590">
        <v>1.1079E-2</v>
      </c>
      <c r="BU590">
        <v>0.50552299999999994</v>
      </c>
      <c r="BV590">
        <f t="shared" si="9"/>
        <v>6.3114000000000008</v>
      </c>
    </row>
    <row r="591" spans="1:74" customFormat="1" x14ac:dyDescent="0.25">
      <c r="A591" s="40">
        <v>41703</v>
      </c>
      <c r="B591" s="41">
        <v>0.60427033564814814</v>
      </c>
      <c r="C591">
        <v>0.03</v>
      </c>
      <c r="D591">
        <v>6.0000000000000001E-3</v>
      </c>
      <c r="E591">
        <v>60</v>
      </c>
      <c r="F591">
        <v>6.5</v>
      </c>
      <c r="G591">
        <v>-11.9</v>
      </c>
      <c r="H591">
        <v>20.100000000000001</v>
      </c>
      <c r="J591">
        <v>20.239999999999998</v>
      </c>
      <c r="K591">
        <v>1</v>
      </c>
      <c r="L591">
        <v>0.03</v>
      </c>
      <c r="M591">
        <v>6.0000000000000001E-3</v>
      </c>
      <c r="N591">
        <v>6.5</v>
      </c>
      <c r="O591">
        <v>0</v>
      </c>
      <c r="P591">
        <v>6.5</v>
      </c>
      <c r="Q591">
        <v>4.9004000000000003</v>
      </c>
      <c r="R591">
        <v>0</v>
      </c>
      <c r="S591">
        <v>4.9000000000000004</v>
      </c>
      <c r="T591">
        <v>20.100000000000001</v>
      </c>
      <c r="W591">
        <v>0</v>
      </c>
      <c r="X591">
        <v>20.238199999999999</v>
      </c>
      <c r="Y591">
        <v>12.3</v>
      </c>
      <c r="Z591">
        <v>873</v>
      </c>
      <c r="AA591">
        <v>894</v>
      </c>
      <c r="AB591">
        <v>821</v>
      </c>
      <c r="AC591">
        <v>52</v>
      </c>
      <c r="AD591">
        <v>5.55</v>
      </c>
      <c r="AE591">
        <v>0.13</v>
      </c>
      <c r="AF591">
        <v>994</v>
      </c>
      <c r="AG591">
        <v>-12</v>
      </c>
      <c r="AH591">
        <v>15</v>
      </c>
      <c r="AI591">
        <v>13</v>
      </c>
      <c r="AJ591">
        <v>191</v>
      </c>
      <c r="AK591">
        <v>190</v>
      </c>
      <c r="AL591">
        <v>6</v>
      </c>
      <c r="AM591">
        <v>195</v>
      </c>
      <c r="AN591" t="s">
        <v>155</v>
      </c>
      <c r="AO591">
        <v>2</v>
      </c>
      <c r="AP591" s="42">
        <v>0.81253472222222223</v>
      </c>
      <c r="AQ591">
        <v>47.159345000000002</v>
      </c>
      <c r="AR591">
        <v>-88.489710000000002</v>
      </c>
      <c r="AS591">
        <v>317.89999999999998</v>
      </c>
      <c r="AT591">
        <v>0</v>
      </c>
      <c r="AU591">
        <v>11</v>
      </c>
      <c r="AV591">
        <v>11</v>
      </c>
      <c r="AW591" t="s">
        <v>392</v>
      </c>
      <c r="AX591">
        <v>1</v>
      </c>
      <c r="AY591">
        <v>1.3</v>
      </c>
      <c r="AZ591">
        <v>1.9</v>
      </c>
      <c r="BA591">
        <v>14.048999999999999</v>
      </c>
      <c r="BB591">
        <v>450</v>
      </c>
      <c r="BC591">
        <v>32.03</v>
      </c>
      <c r="BD591">
        <v>0.127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Q591">
        <v>0</v>
      </c>
      <c r="BR591">
        <v>2.5604999999999999E-2</v>
      </c>
      <c r="BS591">
        <v>0.31860500000000003</v>
      </c>
      <c r="BT591">
        <v>1.0999999999999999E-2</v>
      </c>
      <c r="BU591">
        <v>0.61637600000000003</v>
      </c>
      <c r="BV591">
        <f t="shared" si="9"/>
        <v>6.4039605000000011</v>
      </c>
    </row>
    <row r="592" spans="1:74" customFormat="1" x14ac:dyDescent="0.25">
      <c r="A592" s="40">
        <v>41703</v>
      </c>
      <c r="B592" s="41">
        <v>0.60428190972222218</v>
      </c>
      <c r="C592">
        <v>0.03</v>
      </c>
      <c r="D592">
        <v>6.0000000000000001E-3</v>
      </c>
      <c r="E592">
        <v>60</v>
      </c>
      <c r="F592">
        <v>6.4</v>
      </c>
      <c r="G592">
        <v>-11.8</v>
      </c>
      <c r="H592">
        <v>0</v>
      </c>
      <c r="J592">
        <v>20.3</v>
      </c>
      <c r="K592">
        <v>1</v>
      </c>
      <c r="L592">
        <v>0.03</v>
      </c>
      <c r="M592">
        <v>6.0000000000000001E-3</v>
      </c>
      <c r="N592">
        <v>6.4153000000000002</v>
      </c>
      <c r="O592">
        <v>0</v>
      </c>
      <c r="P592">
        <v>6.4</v>
      </c>
      <c r="Q592">
        <v>4.8365</v>
      </c>
      <c r="R592">
        <v>0</v>
      </c>
      <c r="S592">
        <v>4.8</v>
      </c>
      <c r="T592">
        <v>0</v>
      </c>
      <c r="W592">
        <v>0</v>
      </c>
      <c r="X592">
        <v>20.3</v>
      </c>
      <c r="Y592">
        <v>12.3</v>
      </c>
      <c r="Z592">
        <v>873</v>
      </c>
      <c r="AA592">
        <v>895</v>
      </c>
      <c r="AB592">
        <v>820</v>
      </c>
      <c r="AC592">
        <v>52</v>
      </c>
      <c r="AD592">
        <v>5.55</v>
      </c>
      <c r="AE592">
        <v>0.13</v>
      </c>
      <c r="AF592">
        <v>994</v>
      </c>
      <c r="AG592">
        <v>-12</v>
      </c>
      <c r="AH592">
        <v>15.920999999999999</v>
      </c>
      <c r="AI592">
        <v>13</v>
      </c>
      <c r="AJ592">
        <v>191</v>
      </c>
      <c r="AK592">
        <v>190</v>
      </c>
      <c r="AL592">
        <v>5.4</v>
      </c>
      <c r="AM592">
        <v>195</v>
      </c>
      <c r="AN592" t="s">
        <v>155</v>
      </c>
      <c r="AO592">
        <v>2</v>
      </c>
      <c r="AP592" s="42">
        <v>0.81254629629629627</v>
      </c>
      <c r="AQ592">
        <v>47.159345000000002</v>
      </c>
      <c r="AR592">
        <v>-88.489710000000002</v>
      </c>
      <c r="AS592">
        <v>317.89999999999998</v>
      </c>
      <c r="AT592">
        <v>0</v>
      </c>
      <c r="AU592">
        <v>11</v>
      </c>
      <c r="AV592">
        <v>11</v>
      </c>
      <c r="AW592" t="s">
        <v>392</v>
      </c>
      <c r="AX592">
        <v>1</v>
      </c>
      <c r="AY592">
        <v>1.3</v>
      </c>
      <c r="AZ592">
        <v>1.9</v>
      </c>
      <c r="BA592">
        <v>14.048999999999999</v>
      </c>
      <c r="BB592">
        <v>450</v>
      </c>
      <c r="BC592">
        <v>32.03</v>
      </c>
      <c r="BD592">
        <v>0.127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Q592">
        <v>0</v>
      </c>
      <c r="BR592">
        <v>2.5079000000000001E-2</v>
      </c>
      <c r="BS592">
        <v>0.32084200000000002</v>
      </c>
      <c r="BT592">
        <v>1.1920999999999999E-2</v>
      </c>
      <c r="BU592">
        <v>0.603715</v>
      </c>
      <c r="BV592">
        <f t="shared" si="9"/>
        <v>6.4489242000000004</v>
      </c>
    </row>
    <row r="593" spans="1:74" customFormat="1" x14ac:dyDescent="0.25">
      <c r="A593" s="40">
        <v>41703</v>
      </c>
      <c r="B593" s="41">
        <v>0.60429348379629633</v>
      </c>
      <c r="C593">
        <v>0.03</v>
      </c>
      <c r="D593">
        <v>5.1999999999999998E-3</v>
      </c>
      <c r="E593">
        <v>52.073272000000003</v>
      </c>
      <c r="F593">
        <v>6.4</v>
      </c>
      <c r="G593">
        <v>-11.8</v>
      </c>
      <c r="H593">
        <v>10</v>
      </c>
      <c r="J593">
        <v>20.3</v>
      </c>
      <c r="K593">
        <v>1</v>
      </c>
      <c r="L593">
        <v>0.03</v>
      </c>
      <c r="M593">
        <v>5.1999999999999998E-3</v>
      </c>
      <c r="N593">
        <v>6.4</v>
      </c>
      <c r="O593">
        <v>0</v>
      </c>
      <c r="P593">
        <v>6.4</v>
      </c>
      <c r="Q593">
        <v>4.8250000000000002</v>
      </c>
      <c r="R593">
        <v>0</v>
      </c>
      <c r="S593">
        <v>4.8</v>
      </c>
      <c r="T593">
        <v>10</v>
      </c>
      <c r="W593">
        <v>0</v>
      </c>
      <c r="X593">
        <v>20.3</v>
      </c>
      <c r="Y593">
        <v>12.3</v>
      </c>
      <c r="Z593">
        <v>874</v>
      </c>
      <c r="AA593">
        <v>895</v>
      </c>
      <c r="AB593">
        <v>820</v>
      </c>
      <c r="AC593">
        <v>52</v>
      </c>
      <c r="AD593">
        <v>5.55</v>
      </c>
      <c r="AE593">
        <v>0.13</v>
      </c>
      <c r="AF593">
        <v>994</v>
      </c>
      <c r="AG593">
        <v>-12</v>
      </c>
      <c r="AH593">
        <v>16</v>
      </c>
      <c r="AI593">
        <v>13</v>
      </c>
      <c r="AJ593">
        <v>190.1</v>
      </c>
      <c r="AK593">
        <v>190</v>
      </c>
      <c r="AL593">
        <v>5.4</v>
      </c>
      <c r="AM593">
        <v>195</v>
      </c>
      <c r="AN593" t="s">
        <v>155</v>
      </c>
      <c r="AO593">
        <v>2</v>
      </c>
      <c r="AP593" s="42">
        <v>0.81255787037037042</v>
      </c>
      <c r="AQ593">
        <v>47.159345000000002</v>
      </c>
      <c r="AR593">
        <v>-88.489710000000002</v>
      </c>
      <c r="AS593">
        <v>317.7</v>
      </c>
      <c r="AT593">
        <v>0</v>
      </c>
      <c r="AU593">
        <v>11</v>
      </c>
      <c r="AV593">
        <v>11</v>
      </c>
      <c r="AW593" t="s">
        <v>392</v>
      </c>
      <c r="AX593">
        <v>0.9</v>
      </c>
      <c r="AY593">
        <v>1.3</v>
      </c>
      <c r="AZ593">
        <v>1.9</v>
      </c>
      <c r="BA593">
        <v>14.048999999999999</v>
      </c>
      <c r="BB593">
        <v>450</v>
      </c>
      <c r="BC593">
        <v>32.03</v>
      </c>
      <c r="BD593">
        <v>0.127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Q593">
        <v>0</v>
      </c>
      <c r="BR593">
        <v>2.7762999999999999E-2</v>
      </c>
      <c r="BS593">
        <v>0.32284200000000002</v>
      </c>
      <c r="BT593">
        <v>1.2E-2</v>
      </c>
      <c r="BU593">
        <v>0.66832499999999995</v>
      </c>
      <c r="BV593">
        <f t="shared" si="9"/>
        <v>6.4891242000000009</v>
      </c>
    </row>
    <row r="594" spans="1:74" customFormat="1" x14ac:dyDescent="0.25">
      <c r="A594" s="40">
        <v>41703</v>
      </c>
      <c r="B594" s="41">
        <v>0.60430505787037037</v>
      </c>
      <c r="C594">
        <v>0.03</v>
      </c>
      <c r="D594">
        <v>5.0000000000000001E-3</v>
      </c>
      <c r="E594">
        <v>50</v>
      </c>
      <c r="F594">
        <v>6.2</v>
      </c>
      <c r="G594">
        <v>-11.8</v>
      </c>
      <c r="H594">
        <v>2.8</v>
      </c>
      <c r="J594">
        <v>20.3</v>
      </c>
      <c r="K594">
        <v>1</v>
      </c>
      <c r="L594">
        <v>0.03</v>
      </c>
      <c r="M594">
        <v>5.0000000000000001E-3</v>
      </c>
      <c r="N594">
        <v>6.2153</v>
      </c>
      <c r="O594">
        <v>0</v>
      </c>
      <c r="P594">
        <v>6.2</v>
      </c>
      <c r="Q594">
        <v>4.6856999999999998</v>
      </c>
      <c r="R594">
        <v>0</v>
      </c>
      <c r="S594">
        <v>4.7</v>
      </c>
      <c r="T594">
        <v>2.8458000000000001</v>
      </c>
      <c r="W594">
        <v>0</v>
      </c>
      <c r="X594">
        <v>20.3</v>
      </c>
      <c r="Y594">
        <v>12.3</v>
      </c>
      <c r="Z594">
        <v>873</v>
      </c>
      <c r="AA594">
        <v>894</v>
      </c>
      <c r="AB594">
        <v>820</v>
      </c>
      <c r="AC594">
        <v>52</v>
      </c>
      <c r="AD594">
        <v>5.55</v>
      </c>
      <c r="AE594">
        <v>0.13</v>
      </c>
      <c r="AF594">
        <v>994</v>
      </c>
      <c r="AG594">
        <v>-12</v>
      </c>
      <c r="AH594">
        <v>16</v>
      </c>
      <c r="AI594">
        <v>13</v>
      </c>
      <c r="AJ594">
        <v>190</v>
      </c>
      <c r="AK594">
        <v>189.1</v>
      </c>
      <c r="AL594">
        <v>5.4</v>
      </c>
      <c r="AM594">
        <v>195</v>
      </c>
      <c r="AN594" t="s">
        <v>155</v>
      </c>
      <c r="AO594">
        <v>2</v>
      </c>
      <c r="AP594" s="42">
        <v>0.81256944444444434</v>
      </c>
      <c r="AQ594">
        <v>47.159345000000002</v>
      </c>
      <c r="AR594">
        <v>-88.489710000000002</v>
      </c>
      <c r="AS594">
        <v>317.3</v>
      </c>
      <c r="AT594">
        <v>0</v>
      </c>
      <c r="AU594">
        <v>11</v>
      </c>
      <c r="AV594">
        <v>11</v>
      </c>
      <c r="AW594" t="s">
        <v>392</v>
      </c>
      <c r="AX594">
        <v>0.8</v>
      </c>
      <c r="AY594">
        <v>1.3</v>
      </c>
      <c r="AZ594">
        <v>1.7</v>
      </c>
      <c r="BA594">
        <v>14.048999999999999</v>
      </c>
      <c r="BB594">
        <v>450</v>
      </c>
      <c r="BC594">
        <v>32.03</v>
      </c>
      <c r="BD594">
        <v>0.127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Q594">
        <v>0</v>
      </c>
      <c r="BR594">
        <v>2.8000000000000001E-2</v>
      </c>
      <c r="BS594">
        <v>0.32300000000000001</v>
      </c>
      <c r="BT594">
        <v>1.2E-2</v>
      </c>
      <c r="BU594">
        <v>0.67403000000000002</v>
      </c>
      <c r="BV594">
        <f t="shared" si="9"/>
        <v>6.4923000000000011</v>
      </c>
    </row>
    <row r="595" spans="1:74" customFormat="1" x14ac:dyDescent="0.25">
      <c r="A595" s="40">
        <v>41703</v>
      </c>
      <c r="B595" s="41">
        <v>0.60431663194444452</v>
      </c>
      <c r="C595">
        <v>0.03</v>
      </c>
      <c r="D595">
        <v>5.0000000000000001E-3</v>
      </c>
      <c r="E595">
        <v>50</v>
      </c>
      <c r="F595">
        <v>6.2</v>
      </c>
      <c r="G595">
        <v>-11.8</v>
      </c>
      <c r="H595">
        <v>0</v>
      </c>
      <c r="J595">
        <v>20.34</v>
      </c>
      <c r="K595">
        <v>1</v>
      </c>
      <c r="L595">
        <v>0.03</v>
      </c>
      <c r="M595">
        <v>5.0000000000000001E-3</v>
      </c>
      <c r="N595">
        <v>6.2</v>
      </c>
      <c r="O595">
        <v>0</v>
      </c>
      <c r="P595">
        <v>6.2</v>
      </c>
      <c r="Q595">
        <v>4.6741999999999999</v>
      </c>
      <c r="R595">
        <v>0</v>
      </c>
      <c r="S595">
        <v>4.7</v>
      </c>
      <c r="T595">
        <v>0</v>
      </c>
      <c r="W595">
        <v>0</v>
      </c>
      <c r="X595">
        <v>20.3383</v>
      </c>
      <c r="Y595">
        <v>12.3</v>
      </c>
      <c r="Z595">
        <v>873</v>
      </c>
      <c r="AA595">
        <v>895</v>
      </c>
      <c r="AB595">
        <v>821</v>
      </c>
      <c r="AC595">
        <v>52</v>
      </c>
      <c r="AD595">
        <v>5.55</v>
      </c>
      <c r="AE595">
        <v>0.13</v>
      </c>
      <c r="AF595">
        <v>994</v>
      </c>
      <c r="AG595">
        <v>-12</v>
      </c>
      <c r="AH595">
        <v>16</v>
      </c>
      <c r="AI595">
        <v>13</v>
      </c>
      <c r="AJ595">
        <v>190</v>
      </c>
      <c r="AK595">
        <v>189.9</v>
      </c>
      <c r="AL595">
        <v>5.5</v>
      </c>
      <c r="AM595">
        <v>195</v>
      </c>
      <c r="AN595" t="s">
        <v>155</v>
      </c>
      <c r="AO595">
        <v>2</v>
      </c>
      <c r="AP595" s="42">
        <v>0.81258101851851849</v>
      </c>
      <c r="AQ595">
        <v>47.159343</v>
      </c>
      <c r="AR595">
        <v>-88.489710000000002</v>
      </c>
      <c r="AS595">
        <v>317.2</v>
      </c>
      <c r="AT595">
        <v>0</v>
      </c>
      <c r="AU595">
        <v>11</v>
      </c>
      <c r="AV595">
        <v>11</v>
      </c>
      <c r="AW595" t="s">
        <v>392</v>
      </c>
      <c r="AX595">
        <v>0.8</v>
      </c>
      <c r="AY595">
        <v>1.3</v>
      </c>
      <c r="AZ595">
        <v>1.7</v>
      </c>
      <c r="BA595">
        <v>14.048999999999999</v>
      </c>
      <c r="BB595">
        <v>450</v>
      </c>
      <c r="BC595">
        <v>32.03</v>
      </c>
      <c r="BD595">
        <v>0.127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Q595">
        <v>0</v>
      </c>
      <c r="BR595">
        <v>2.8000000000000001E-2</v>
      </c>
      <c r="BS595">
        <v>0.32484200000000002</v>
      </c>
      <c r="BT595">
        <v>1.2921E-2</v>
      </c>
      <c r="BU595">
        <v>0.67403000000000002</v>
      </c>
      <c r="BV595">
        <f t="shared" si="9"/>
        <v>6.5293242000000005</v>
      </c>
    </row>
    <row r="596" spans="1:74" customFormat="1" x14ac:dyDescent="0.25">
      <c r="A596" s="40">
        <v>41703</v>
      </c>
      <c r="B596" s="41">
        <v>0.60432820601851855</v>
      </c>
      <c r="C596">
        <v>0.03</v>
      </c>
      <c r="D596">
        <v>5.0000000000000001E-3</v>
      </c>
      <c r="E596">
        <v>50</v>
      </c>
      <c r="F596">
        <v>6.1</v>
      </c>
      <c r="G596">
        <v>-11.8</v>
      </c>
      <c r="H596">
        <v>2.7</v>
      </c>
      <c r="J596">
        <v>20.399999999999999</v>
      </c>
      <c r="K596">
        <v>1</v>
      </c>
      <c r="L596">
        <v>0.03</v>
      </c>
      <c r="M596">
        <v>5.0000000000000001E-3</v>
      </c>
      <c r="N596">
        <v>6.1144999999999996</v>
      </c>
      <c r="O596">
        <v>0</v>
      </c>
      <c r="P596">
        <v>6.1</v>
      </c>
      <c r="Q596">
        <v>4.6097999999999999</v>
      </c>
      <c r="R596">
        <v>0</v>
      </c>
      <c r="S596">
        <v>4.5999999999999996</v>
      </c>
      <c r="T596">
        <v>2.7187999999999999</v>
      </c>
      <c r="W596">
        <v>0</v>
      </c>
      <c r="X596">
        <v>20.399999999999999</v>
      </c>
      <c r="Y596">
        <v>12.3</v>
      </c>
      <c r="Z596">
        <v>874</v>
      </c>
      <c r="AA596">
        <v>894</v>
      </c>
      <c r="AB596">
        <v>821</v>
      </c>
      <c r="AC596">
        <v>52</v>
      </c>
      <c r="AD596">
        <v>5.55</v>
      </c>
      <c r="AE596">
        <v>0.13</v>
      </c>
      <c r="AF596">
        <v>994</v>
      </c>
      <c r="AG596">
        <v>-12</v>
      </c>
      <c r="AH596">
        <v>16</v>
      </c>
      <c r="AI596">
        <v>13</v>
      </c>
      <c r="AJ596">
        <v>190</v>
      </c>
      <c r="AK596">
        <v>190</v>
      </c>
      <c r="AL596">
        <v>5.7</v>
      </c>
      <c r="AM596">
        <v>195</v>
      </c>
      <c r="AN596" t="s">
        <v>155</v>
      </c>
      <c r="AO596">
        <v>2</v>
      </c>
      <c r="AP596" s="42">
        <v>0.81259259259259264</v>
      </c>
      <c r="AQ596">
        <v>47.159343</v>
      </c>
      <c r="AR596">
        <v>-88.489710000000002</v>
      </c>
      <c r="AS596">
        <v>316.89999999999998</v>
      </c>
      <c r="AT596">
        <v>0</v>
      </c>
      <c r="AU596">
        <v>11</v>
      </c>
      <c r="AV596">
        <v>11</v>
      </c>
      <c r="AW596" t="s">
        <v>392</v>
      </c>
      <c r="AX596">
        <v>0.8</v>
      </c>
      <c r="AY596">
        <v>1.3</v>
      </c>
      <c r="AZ596">
        <v>1.7</v>
      </c>
      <c r="BA596">
        <v>14.048999999999999</v>
      </c>
      <c r="BB596">
        <v>450</v>
      </c>
      <c r="BC596">
        <v>32.03</v>
      </c>
      <c r="BD596">
        <v>0.127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Q596">
        <v>0</v>
      </c>
      <c r="BR596">
        <v>3.0762999999999999E-2</v>
      </c>
      <c r="BS596">
        <v>0.32868399999999998</v>
      </c>
      <c r="BT596">
        <v>1.3920999999999999E-2</v>
      </c>
      <c r="BU596">
        <v>0.74054299999999995</v>
      </c>
      <c r="BV596">
        <f t="shared" si="9"/>
        <v>6.6065484000000003</v>
      </c>
    </row>
    <row r="597" spans="1:74" customFormat="1" x14ac:dyDescent="0.25">
      <c r="A597" s="40">
        <v>41703</v>
      </c>
      <c r="B597" s="41">
        <v>0.60433978009259259</v>
      </c>
      <c r="C597">
        <v>0.03</v>
      </c>
      <c r="D597">
        <v>5.0000000000000001E-3</v>
      </c>
      <c r="E597">
        <v>50</v>
      </c>
      <c r="F597">
        <v>6</v>
      </c>
      <c r="G597">
        <v>-11.8</v>
      </c>
      <c r="H597">
        <v>-6.9</v>
      </c>
      <c r="J597">
        <v>20.399999999999999</v>
      </c>
      <c r="K597">
        <v>1</v>
      </c>
      <c r="L597">
        <v>0.03</v>
      </c>
      <c r="M597">
        <v>5.0000000000000001E-3</v>
      </c>
      <c r="N597">
        <v>6</v>
      </c>
      <c r="O597">
        <v>0</v>
      </c>
      <c r="P597">
        <v>6</v>
      </c>
      <c r="Q597">
        <v>4.5233999999999996</v>
      </c>
      <c r="R597">
        <v>0</v>
      </c>
      <c r="S597">
        <v>4.5</v>
      </c>
      <c r="T597">
        <v>0</v>
      </c>
      <c r="W597">
        <v>0</v>
      </c>
      <c r="X597">
        <v>20.399999999999999</v>
      </c>
      <c r="Y597">
        <v>12.3</v>
      </c>
      <c r="Z597">
        <v>874</v>
      </c>
      <c r="AA597">
        <v>894</v>
      </c>
      <c r="AB597">
        <v>821</v>
      </c>
      <c r="AC597">
        <v>52</v>
      </c>
      <c r="AD597">
        <v>5.55</v>
      </c>
      <c r="AE597">
        <v>0.13</v>
      </c>
      <c r="AF597">
        <v>994</v>
      </c>
      <c r="AG597">
        <v>-12</v>
      </c>
      <c r="AH597">
        <v>16</v>
      </c>
      <c r="AI597">
        <v>13</v>
      </c>
      <c r="AJ597">
        <v>190.9</v>
      </c>
      <c r="AK597">
        <v>190</v>
      </c>
      <c r="AL597">
        <v>5.0999999999999996</v>
      </c>
      <c r="AM597">
        <v>195</v>
      </c>
      <c r="AN597" t="s">
        <v>155</v>
      </c>
      <c r="AO597">
        <v>2</v>
      </c>
      <c r="AP597" s="42">
        <v>0.81260416666666668</v>
      </c>
      <c r="AQ597">
        <v>47.159343</v>
      </c>
      <c r="AR597">
        <v>-88.489710000000002</v>
      </c>
      <c r="AS597">
        <v>316.7</v>
      </c>
      <c r="AT597">
        <v>0</v>
      </c>
      <c r="AU597">
        <v>11</v>
      </c>
      <c r="AV597">
        <v>11</v>
      </c>
      <c r="AW597" t="s">
        <v>392</v>
      </c>
      <c r="AX597">
        <v>0.8</v>
      </c>
      <c r="AY597">
        <v>1.4</v>
      </c>
      <c r="AZ597">
        <v>1.6</v>
      </c>
      <c r="BA597">
        <v>14.048999999999999</v>
      </c>
      <c r="BB597">
        <v>450</v>
      </c>
      <c r="BC597">
        <v>32.03</v>
      </c>
      <c r="BD597">
        <v>0.127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Q597">
        <v>0</v>
      </c>
      <c r="BR597">
        <v>2.0868999999999999E-2</v>
      </c>
      <c r="BS597">
        <v>0.32255299999999998</v>
      </c>
      <c r="BT597">
        <v>1.2158E-2</v>
      </c>
      <c r="BU597">
        <v>0.50236899999999995</v>
      </c>
      <c r="BV597">
        <f t="shared" si="9"/>
        <v>6.4833153000000001</v>
      </c>
    </row>
    <row r="598" spans="1:74" customFormat="1" x14ac:dyDescent="0.25">
      <c r="A598" s="40">
        <v>41703</v>
      </c>
      <c r="B598" s="41">
        <v>0.60435135416666663</v>
      </c>
      <c r="C598">
        <v>0.03</v>
      </c>
      <c r="D598">
        <v>5.0000000000000001E-3</v>
      </c>
      <c r="E598">
        <v>50</v>
      </c>
      <c r="F598">
        <v>6</v>
      </c>
      <c r="G598">
        <v>-11.8</v>
      </c>
      <c r="H598">
        <v>0</v>
      </c>
      <c r="J598">
        <v>20.399999999999999</v>
      </c>
      <c r="K598">
        <v>1</v>
      </c>
      <c r="L598">
        <v>0.03</v>
      </c>
      <c r="M598">
        <v>5.0000000000000001E-3</v>
      </c>
      <c r="N598">
        <v>6</v>
      </c>
      <c r="O598">
        <v>0</v>
      </c>
      <c r="P598">
        <v>6</v>
      </c>
      <c r="Q598">
        <v>4.5233999999999996</v>
      </c>
      <c r="R598">
        <v>0</v>
      </c>
      <c r="S598">
        <v>4.5</v>
      </c>
      <c r="T598">
        <v>0</v>
      </c>
      <c r="W598">
        <v>0</v>
      </c>
      <c r="X598">
        <v>20.399999999999999</v>
      </c>
      <c r="Y598">
        <v>12.3</v>
      </c>
      <c r="Z598">
        <v>874</v>
      </c>
      <c r="AA598">
        <v>895</v>
      </c>
      <c r="AB598">
        <v>822</v>
      </c>
      <c r="AC598">
        <v>52</v>
      </c>
      <c r="AD598">
        <v>5.55</v>
      </c>
      <c r="AE598">
        <v>0.13</v>
      </c>
      <c r="AF598">
        <v>994</v>
      </c>
      <c r="AG598">
        <v>-12</v>
      </c>
      <c r="AH598">
        <v>16</v>
      </c>
      <c r="AI598">
        <v>13</v>
      </c>
      <c r="AJ598">
        <v>190.1</v>
      </c>
      <c r="AK598">
        <v>189.1</v>
      </c>
      <c r="AL598">
        <v>5.0999999999999996</v>
      </c>
      <c r="AM598">
        <v>195</v>
      </c>
      <c r="AN598" t="s">
        <v>155</v>
      </c>
      <c r="AO598">
        <v>2</v>
      </c>
      <c r="AP598" s="42">
        <v>0.81261574074074072</v>
      </c>
      <c r="AQ598">
        <v>47.159343</v>
      </c>
      <c r="AR598">
        <v>-88.489710000000002</v>
      </c>
      <c r="AS598">
        <v>316.39999999999998</v>
      </c>
      <c r="AT598">
        <v>0</v>
      </c>
      <c r="AU598">
        <v>11</v>
      </c>
      <c r="AV598">
        <v>11</v>
      </c>
      <c r="AW598" t="s">
        <v>392</v>
      </c>
      <c r="AX598">
        <v>0.8</v>
      </c>
      <c r="AY598">
        <v>1.4</v>
      </c>
      <c r="AZ598">
        <v>1.6</v>
      </c>
      <c r="BA598">
        <v>14.048999999999999</v>
      </c>
      <c r="BB598">
        <v>450</v>
      </c>
      <c r="BC598">
        <v>32.03</v>
      </c>
      <c r="BD598">
        <v>0.127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Q598">
        <v>0</v>
      </c>
      <c r="BR598">
        <v>2.0920999999999999E-2</v>
      </c>
      <c r="BS598">
        <v>0.32292100000000001</v>
      </c>
      <c r="BT598">
        <v>1.2E-2</v>
      </c>
      <c r="BU598">
        <v>0.50362099999999999</v>
      </c>
      <c r="BV598">
        <f t="shared" si="9"/>
        <v>6.4907121000000005</v>
      </c>
    </row>
    <row r="599" spans="1:74" customFormat="1" x14ac:dyDescent="0.25">
      <c r="A599" s="40">
        <v>41703</v>
      </c>
      <c r="B599" s="41">
        <v>0.60436292824074067</v>
      </c>
      <c r="C599">
        <v>0.03</v>
      </c>
      <c r="D599">
        <v>5.0000000000000001E-3</v>
      </c>
      <c r="E599">
        <v>50</v>
      </c>
      <c r="F599">
        <v>6</v>
      </c>
      <c r="G599">
        <v>-11.8</v>
      </c>
      <c r="H599">
        <v>-8.1999999999999993</v>
      </c>
      <c r="J599">
        <v>20.399999999999999</v>
      </c>
      <c r="K599">
        <v>1</v>
      </c>
      <c r="L599">
        <v>0.03</v>
      </c>
      <c r="M599">
        <v>5.0000000000000001E-3</v>
      </c>
      <c r="N599">
        <v>6</v>
      </c>
      <c r="O599">
        <v>0</v>
      </c>
      <c r="P599">
        <v>6</v>
      </c>
      <c r="Q599">
        <v>4.5233999999999996</v>
      </c>
      <c r="R599">
        <v>0</v>
      </c>
      <c r="S599">
        <v>4.5</v>
      </c>
      <c r="T599">
        <v>0</v>
      </c>
      <c r="W599">
        <v>0</v>
      </c>
      <c r="X599">
        <v>20.399999999999999</v>
      </c>
      <c r="Y599">
        <v>12.3</v>
      </c>
      <c r="Z599">
        <v>874</v>
      </c>
      <c r="AA599">
        <v>894</v>
      </c>
      <c r="AB599">
        <v>822</v>
      </c>
      <c r="AC599">
        <v>52</v>
      </c>
      <c r="AD599">
        <v>5.55</v>
      </c>
      <c r="AE599">
        <v>0.13</v>
      </c>
      <c r="AF599">
        <v>994</v>
      </c>
      <c r="AG599">
        <v>-12</v>
      </c>
      <c r="AH599">
        <v>16</v>
      </c>
      <c r="AI599">
        <v>13</v>
      </c>
      <c r="AJ599">
        <v>190</v>
      </c>
      <c r="AK599">
        <v>189.9</v>
      </c>
      <c r="AL599">
        <v>5.4</v>
      </c>
      <c r="AM599">
        <v>195</v>
      </c>
      <c r="AN599" t="s">
        <v>155</v>
      </c>
      <c r="AO599">
        <v>2</v>
      </c>
      <c r="AP599" s="42">
        <v>0.81262731481481476</v>
      </c>
      <c r="AQ599">
        <v>47.159343</v>
      </c>
      <c r="AR599">
        <v>-88.489710000000002</v>
      </c>
      <c r="AS599">
        <v>316.10000000000002</v>
      </c>
      <c r="AT599">
        <v>0</v>
      </c>
      <c r="AU599">
        <v>11</v>
      </c>
      <c r="AV599">
        <v>11</v>
      </c>
      <c r="AW599" t="s">
        <v>392</v>
      </c>
      <c r="AX599">
        <v>0.8</v>
      </c>
      <c r="AY599">
        <v>1.4</v>
      </c>
      <c r="AZ599">
        <v>1.6</v>
      </c>
      <c r="BA599">
        <v>14.048999999999999</v>
      </c>
      <c r="BB599">
        <v>450</v>
      </c>
      <c r="BC599">
        <v>32.03</v>
      </c>
      <c r="BD599">
        <v>0.127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Q599">
        <v>0</v>
      </c>
      <c r="BR599">
        <v>1.7316000000000002E-2</v>
      </c>
      <c r="BS599">
        <v>0.321158</v>
      </c>
      <c r="BT599">
        <v>1.1079E-2</v>
      </c>
      <c r="BU599">
        <v>0.41683999999999999</v>
      </c>
      <c r="BV599">
        <f t="shared" si="9"/>
        <v>6.4552758000000008</v>
      </c>
    </row>
    <row r="600" spans="1:74" customFormat="1" x14ac:dyDescent="0.25">
      <c r="A600" s="40"/>
      <c r="B600" s="41"/>
      <c r="AP600" s="42"/>
    </row>
    <row r="601" spans="1:74" customFormat="1" x14ac:dyDescent="0.25">
      <c r="A601" s="40"/>
      <c r="B601" s="41"/>
      <c r="AP601" s="42"/>
    </row>
    <row r="602" spans="1:74" customFormat="1" x14ac:dyDescent="0.25">
      <c r="A602" s="40"/>
      <c r="B602" s="41"/>
      <c r="AP602" s="42"/>
    </row>
    <row r="603" spans="1:74" customFormat="1" x14ac:dyDescent="0.25">
      <c r="A603" s="40" t="s">
        <v>204</v>
      </c>
      <c r="B603" s="41"/>
      <c r="AP603" s="42"/>
    </row>
    <row r="604" spans="1:74" customFormat="1" x14ac:dyDescent="0.25">
      <c r="A604" s="40" t="s">
        <v>205</v>
      </c>
      <c r="B604" s="41">
        <v>7.1239999999999997</v>
      </c>
      <c r="AP604" s="42"/>
    </row>
    <row r="605" spans="1:74" customFormat="1" x14ac:dyDescent="0.25">
      <c r="A605" s="40" t="s">
        <v>206</v>
      </c>
      <c r="B605" s="41" t="s">
        <v>207</v>
      </c>
      <c r="AP605" s="42"/>
    </row>
    <row r="606" spans="1:74" customFormat="1" x14ac:dyDescent="0.25">
      <c r="A606" s="40"/>
      <c r="B606" s="41" t="s">
        <v>208</v>
      </c>
      <c r="C606" t="s">
        <v>209</v>
      </c>
      <c r="AP606" s="42"/>
    </row>
    <row r="607" spans="1:74" customFormat="1" x14ac:dyDescent="0.25">
      <c r="A607" s="40"/>
      <c r="B607" s="41" t="s">
        <v>210</v>
      </c>
      <c r="AP607" s="42"/>
    </row>
    <row r="608" spans="1:74" customFormat="1" x14ac:dyDescent="0.25">
      <c r="A608" s="40"/>
      <c r="B608" s="41" t="s">
        <v>211</v>
      </c>
      <c r="AP608" s="42"/>
    </row>
    <row r="609" spans="1:42" customFormat="1" x14ac:dyDescent="0.25">
      <c r="A609" s="40" t="s">
        <v>212</v>
      </c>
      <c r="B609" s="41">
        <v>41703</v>
      </c>
      <c r="AP609" s="42"/>
    </row>
    <row r="610" spans="1:42" customFormat="1" x14ac:dyDescent="0.25">
      <c r="A610" s="40" t="s">
        <v>213</v>
      </c>
      <c r="B610" s="41"/>
      <c r="AP610" s="42"/>
    </row>
    <row r="611" spans="1:42" customFormat="1" x14ac:dyDescent="0.25">
      <c r="A611" s="40" t="s">
        <v>214</v>
      </c>
      <c r="B611" s="41" t="s">
        <v>215</v>
      </c>
      <c r="AP611" s="42"/>
    </row>
    <row r="612" spans="1:42" customFormat="1" x14ac:dyDescent="0.25">
      <c r="A612" s="40" t="s">
        <v>216</v>
      </c>
      <c r="B612" s="41" t="s">
        <v>217</v>
      </c>
      <c r="AP612" s="42"/>
    </row>
    <row r="613" spans="1:42" customFormat="1" x14ac:dyDescent="0.25">
      <c r="A613" s="40" t="s">
        <v>218</v>
      </c>
      <c r="B613" s="41" t="s">
        <v>219</v>
      </c>
      <c r="AP613" s="42"/>
    </row>
    <row r="614" spans="1:42" customFormat="1" x14ac:dyDescent="0.25">
      <c r="A614" s="40" t="s">
        <v>220</v>
      </c>
      <c r="B614" s="41" t="s">
        <v>221</v>
      </c>
      <c r="AP614" s="42"/>
    </row>
    <row r="615" spans="1:42" customFormat="1" x14ac:dyDescent="0.25">
      <c r="A615" s="40" t="s">
        <v>222</v>
      </c>
      <c r="B615" s="41"/>
      <c r="AP615" s="42"/>
    </row>
    <row r="616" spans="1:42" customFormat="1" x14ac:dyDescent="0.25">
      <c r="A616" s="40" t="s">
        <v>214</v>
      </c>
      <c r="B616" s="41" t="s">
        <v>223</v>
      </c>
      <c r="AP616" s="42"/>
    </row>
    <row r="617" spans="1:42" customFormat="1" x14ac:dyDescent="0.25">
      <c r="A617" s="40" t="s">
        <v>216</v>
      </c>
      <c r="B617" s="41" t="s">
        <v>224</v>
      </c>
      <c r="AP617" s="42"/>
    </row>
    <row r="618" spans="1:42" customFormat="1" x14ac:dyDescent="0.25">
      <c r="A618" s="40" t="s">
        <v>218</v>
      </c>
      <c r="B618" s="41">
        <v>95</v>
      </c>
      <c r="AP618" s="42"/>
    </row>
    <row r="619" spans="1:42" customFormat="1" x14ac:dyDescent="0.25">
      <c r="A619" s="40" t="s">
        <v>220</v>
      </c>
      <c r="B619" s="41">
        <v>6.907</v>
      </c>
      <c r="AP619" s="42"/>
    </row>
    <row r="620" spans="1:42" customFormat="1" x14ac:dyDescent="0.25">
      <c r="A620" s="40" t="s">
        <v>225</v>
      </c>
      <c r="B620" s="41">
        <v>6.03</v>
      </c>
      <c r="AP620" s="42"/>
    </row>
    <row r="621" spans="1:42" customFormat="1" x14ac:dyDescent="0.25">
      <c r="A621" s="40" t="s">
        <v>226</v>
      </c>
      <c r="B621" s="41">
        <v>16</v>
      </c>
      <c r="AP621" s="42"/>
    </row>
    <row r="622" spans="1:42" customFormat="1" x14ac:dyDescent="0.25">
      <c r="A622" s="40" t="s">
        <v>227</v>
      </c>
      <c r="B622" s="41">
        <v>3003</v>
      </c>
      <c r="AP622" s="42"/>
    </row>
    <row r="623" spans="1:42" customFormat="1" x14ac:dyDescent="0.25">
      <c r="A623" s="40" t="s">
        <v>222</v>
      </c>
      <c r="B623" s="41"/>
      <c r="AP623" s="42"/>
    </row>
    <row r="624" spans="1:42" customFormat="1" x14ac:dyDescent="0.25">
      <c r="A624" s="40" t="s">
        <v>214</v>
      </c>
      <c r="B624" s="41" t="s">
        <v>228</v>
      </c>
      <c r="AP624" s="42"/>
    </row>
    <row r="625" spans="1:42" customFormat="1" x14ac:dyDescent="0.25">
      <c r="A625" s="40" t="s">
        <v>216</v>
      </c>
      <c r="B625" s="41" t="s">
        <v>229</v>
      </c>
      <c r="AP625" s="42"/>
    </row>
    <row r="626" spans="1:42" customFormat="1" x14ac:dyDescent="0.25">
      <c r="A626" s="40" t="s">
        <v>218</v>
      </c>
      <c r="B626" s="41">
        <v>278</v>
      </c>
      <c r="AP626" s="42"/>
    </row>
    <row r="627" spans="1:42" customFormat="1" x14ac:dyDescent="0.25">
      <c r="A627" s="40" t="s">
        <v>220</v>
      </c>
      <c r="B627" s="41">
        <v>1.611</v>
      </c>
      <c r="AP627" s="42"/>
    </row>
    <row r="628" spans="1:42" customFormat="1" x14ac:dyDescent="0.25">
      <c r="A628" s="40" t="s">
        <v>230</v>
      </c>
      <c r="B628" s="41">
        <v>2056</v>
      </c>
      <c r="AP628" s="42"/>
    </row>
    <row r="629" spans="1:42" customFormat="1" x14ac:dyDescent="0.25">
      <c r="A629" s="40" t="s">
        <v>231</v>
      </c>
      <c r="B629" s="41">
        <v>4</v>
      </c>
      <c r="AP629" s="42"/>
    </row>
    <row r="630" spans="1:42" customFormat="1" x14ac:dyDescent="0.25">
      <c r="A630" s="40" t="s">
        <v>222</v>
      </c>
      <c r="B630" s="41"/>
      <c r="AP630" s="42"/>
    </row>
    <row r="631" spans="1:42" customFormat="1" x14ac:dyDescent="0.25">
      <c r="A631" s="40" t="s">
        <v>214</v>
      </c>
      <c r="B631" s="41" t="s">
        <v>232</v>
      </c>
      <c r="AP631" s="42"/>
    </row>
    <row r="632" spans="1:42" customFormat="1" x14ac:dyDescent="0.25">
      <c r="A632" s="40" t="s">
        <v>216</v>
      </c>
      <c r="B632" s="41" t="s">
        <v>233</v>
      </c>
      <c r="AP632" s="42"/>
    </row>
    <row r="633" spans="1:42" customFormat="1" x14ac:dyDescent="0.25">
      <c r="A633" s="40" t="s">
        <v>220</v>
      </c>
      <c r="B633" s="41">
        <v>2.9</v>
      </c>
      <c r="AP633" s="42"/>
    </row>
    <row r="634" spans="1:42" customFormat="1" x14ac:dyDescent="0.25">
      <c r="A634" s="40" t="s">
        <v>222</v>
      </c>
      <c r="B634" s="41"/>
      <c r="AP634" s="42"/>
    </row>
    <row r="635" spans="1:42" customFormat="1" x14ac:dyDescent="0.25">
      <c r="A635" s="40" t="s">
        <v>214</v>
      </c>
      <c r="B635" s="41" t="s">
        <v>234</v>
      </c>
      <c r="AP635" s="42"/>
    </row>
    <row r="636" spans="1:42" customFormat="1" x14ac:dyDescent="0.25">
      <c r="A636" s="40" t="s">
        <v>216</v>
      </c>
      <c r="B636" s="41" t="s">
        <v>235</v>
      </c>
      <c r="AP636" s="42"/>
    </row>
    <row r="637" spans="1:42" customFormat="1" x14ac:dyDescent="0.25">
      <c r="A637" s="40" t="s">
        <v>218</v>
      </c>
      <c r="B637" s="41">
        <v>208</v>
      </c>
      <c r="AP637" s="42"/>
    </row>
    <row r="638" spans="1:42" customFormat="1" x14ac:dyDescent="0.25">
      <c r="A638" s="40" t="s">
        <v>236</v>
      </c>
      <c r="B638" s="41" t="s">
        <v>237</v>
      </c>
      <c r="AP638" s="42"/>
    </row>
    <row r="639" spans="1:42" customFormat="1" x14ac:dyDescent="0.25">
      <c r="A639" s="40" t="s">
        <v>238</v>
      </c>
      <c r="B639" s="41" t="s">
        <v>239</v>
      </c>
      <c r="AP639" s="42"/>
    </row>
    <row r="640" spans="1:42" customFormat="1" x14ac:dyDescent="0.25">
      <c r="A640" s="40" t="s">
        <v>240</v>
      </c>
      <c r="B640" s="41" t="s">
        <v>241</v>
      </c>
      <c r="AP640" s="42"/>
    </row>
    <row r="641" spans="1:42" customFormat="1" x14ac:dyDescent="0.25">
      <c r="A641" s="40" t="s">
        <v>242</v>
      </c>
      <c r="B641" s="41" t="s">
        <v>243</v>
      </c>
      <c r="AP641" s="42"/>
    </row>
    <row r="642" spans="1:42" customFormat="1" x14ac:dyDescent="0.25">
      <c r="A642" s="40" t="s">
        <v>222</v>
      </c>
      <c r="B642" s="41"/>
      <c r="AP642" s="42"/>
    </row>
    <row r="643" spans="1:42" customFormat="1" x14ac:dyDescent="0.25">
      <c r="A643" s="40"/>
      <c r="B643" s="41"/>
      <c r="AP643" s="42"/>
    </row>
    <row r="644" spans="1:42" customFormat="1" x14ac:dyDescent="0.25">
      <c r="A644" s="40" t="s">
        <v>244</v>
      </c>
      <c r="B644" s="41" t="s">
        <v>409</v>
      </c>
      <c r="AP644" s="42"/>
    </row>
    <row r="645" spans="1:42" customFormat="1" x14ac:dyDescent="0.25">
      <c r="A645" s="40" t="s">
        <v>245</v>
      </c>
      <c r="B645" s="41"/>
      <c r="AP645" s="42"/>
    </row>
    <row r="646" spans="1:42" customFormat="1" x14ac:dyDescent="0.25">
      <c r="A646" s="40" t="s">
        <v>246</v>
      </c>
      <c r="B646" s="41">
        <v>0</v>
      </c>
      <c r="AP646" s="42"/>
    </row>
    <row r="647" spans="1:42" customFormat="1" x14ac:dyDescent="0.25">
      <c r="A647" s="40" t="s">
        <v>247</v>
      </c>
      <c r="B647" s="41"/>
      <c r="AP647" s="42"/>
    </row>
    <row r="648" spans="1:42" customFormat="1" x14ac:dyDescent="0.25">
      <c r="A648" s="40" t="s">
        <v>248</v>
      </c>
      <c r="B648" s="41"/>
      <c r="AP648" s="42"/>
    </row>
    <row r="649" spans="1:42" customFormat="1" x14ac:dyDescent="0.25">
      <c r="A649" s="40" t="s">
        <v>249</v>
      </c>
      <c r="B649" s="41">
        <v>0.76100000000000001</v>
      </c>
      <c r="AP649" s="42"/>
    </row>
    <row r="650" spans="1:42" customFormat="1" x14ac:dyDescent="0.25">
      <c r="A650" s="40" t="s">
        <v>250</v>
      </c>
      <c r="B650" s="41" t="s">
        <v>251</v>
      </c>
      <c r="AP650" s="42"/>
    </row>
    <row r="651" spans="1:42" customFormat="1" x14ac:dyDescent="0.25">
      <c r="A651" s="40" t="s">
        <v>252</v>
      </c>
      <c r="B651" s="41">
        <v>1</v>
      </c>
      <c r="AP651" s="42"/>
    </row>
    <row r="652" spans="1:42" customFormat="1" x14ac:dyDescent="0.25">
      <c r="A652" s="40" t="s">
        <v>253</v>
      </c>
      <c r="B652" s="41" t="s">
        <v>410</v>
      </c>
      <c r="AP652" s="42"/>
    </row>
    <row r="653" spans="1:42" customFormat="1" x14ac:dyDescent="0.25">
      <c r="A653" s="40" t="s">
        <v>255</v>
      </c>
      <c r="B653" s="41" t="s">
        <v>411</v>
      </c>
      <c r="C653" t="s">
        <v>412</v>
      </c>
      <c r="AP653" s="42"/>
    </row>
    <row r="654" spans="1:42" customFormat="1" x14ac:dyDescent="0.25">
      <c r="A654" s="40" t="s">
        <v>256</v>
      </c>
      <c r="B654" s="41">
        <v>4</v>
      </c>
      <c r="AP654" s="42"/>
    </row>
    <row r="655" spans="1:42" customFormat="1" x14ac:dyDescent="0.25">
      <c r="A655" s="40" t="s">
        <v>257</v>
      </c>
      <c r="B655" s="41">
        <v>4</v>
      </c>
      <c r="AP655" s="42"/>
    </row>
    <row r="656" spans="1:42" customFormat="1" x14ac:dyDescent="0.25">
      <c r="A656" s="40" t="s">
        <v>258</v>
      </c>
      <c r="B656" s="41">
        <v>3</v>
      </c>
      <c r="AP656" s="42"/>
    </row>
    <row r="657" spans="1:42" customFormat="1" x14ac:dyDescent="0.25">
      <c r="A657" s="40" t="s">
        <v>259</v>
      </c>
      <c r="B657" s="41">
        <v>5</v>
      </c>
      <c r="AP657" s="42"/>
    </row>
    <row r="658" spans="1:42" customFormat="1" x14ac:dyDescent="0.25">
      <c r="A658" s="40" t="s">
        <v>260</v>
      </c>
      <c r="B658" s="41">
        <v>2</v>
      </c>
      <c r="AP658" s="42"/>
    </row>
    <row r="659" spans="1:42" customFormat="1" x14ac:dyDescent="0.25">
      <c r="A659" s="40" t="s">
        <v>261</v>
      </c>
      <c r="B659" s="41">
        <v>0</v>
      </c>
      <c r="AP659" s="42"/>
    </row>
    <row r="660" spans="1:42" customFormat="1" x14ac:dyDescent="0.25">
      <c r="A660" s="40" t="s">
        <v>262</v>
      </c>
      <c r="B660" s="41" t="s">
        <v>254</v>
      </c>
      <c r="AP660" s="42"/>
    </row>
    <row r="661" spans="1:42" customFormat="1" x14ac:dyDescent="0.25">
      <c r="A661" s="40" t="s">
        <v>263</v>
      </c>
      <c r="B661" s="41">
        <v>0</v>
      </c>
      <c r="AP661" s="42"/>
    </row>
    <row r="662" spans="1:42" customFormat="1" x14ac:dyDescent="0.25">
      <c r="A662" s="40" t="s">
        <v>264</v>
      </c>
      <c r="B662" s="41" t="s">
        <v>254</v>
      </c>
      <c r="AP662" s="42"/>
    </row>
    <row r="663" spans="1:42" customFormat="1" x14ac:dyDescent="0.25">
      <c r="A663" s="40" t="s">
        <v>265</v>
      </c>
      <c r="B663" s="41">
        <v>0</v>
      </c>
      <c r="AP663" s="42"/>
    </row>
    <row r="664" spans="1:42" customFormat="1" x14ac:dyDescent="0.25">
      <c r="A664" s="40" t="s">
        <v>266</v>
      </c>
      <c r="B664" s="41">
        <v>0</v>
      </c>
      <c r="AP664" s="42"/>
    </row>
    <row r="665" spans="1:42" customFormat="1" x14ac:dyDescent="0.25">
      <c r="A665" s="40" t="s">
        <v>267</v>
      </c>
      <c r="B665" s="41">
        <v>0</v>
      </c>
      <c r="AP665" s="42"/>
    </row>
    <row r="666" spans="1:42" customFormat="1" x14ac:dyDescent="0.25">
      <c r="A666" s="40" t="s">
        <v>268</v>
      </c>
      <c r="B666" s="41">
        <v>1</v>
      </c>
      <c r="AP666" s="42"/>
    </row>
    <row r="667" spans="1:42" customFormat="1" x14ac:dyDescent="0.25">
      <c r="A667" s="40" t="s">
        <v>269</v>
      </c>
      <c r="B667" s="41">
        <v>0.05</v>
      </c>
      <c r="AP667" s="42"/>
    </row>
    <row r="668" spans="1:42" customFormat="1" x14ac:dyDescent="0.25">
      <c r="A668" s="40" t="s">
        <v>270</v>
      </c>
      <c r="B668" s="41" t="s">
        <v>271</v>
      </c>
      <c r="AP668" s="42"/>
    </row>
    <row r="669" spans="1:42" customFormat="1" x14ac:dyDescent="0.25">
      <c r="A669" s="40" t="s">
        <v>272</v>
      </c>
      <c r="B669" s="41" t="s">
        <v>273</v>
      </c>
      <c r="AP669" s="42"/>
    </row>
    <row r="670" spans="1:42" customFormat="1" x14ac:dyDescent="0.25">
      <c r="A670" s="40" t="s">
        <v>274</v>
      </c>
      <c r="B670" s="41" t="s">
        <v>275</v>
      </c>
      <c r="AP670" s="42"/>
    </row>
    <row r="671" spans="1:42" customFormat="1" x14ac:dyDescent="0.25">
      <c r="A671" s="40" t="s">
        <v>276</v>
      </c>
      <c r="B671" s="41">
        <v>0</v>
      </c>
      <c r="AP671" s="42"/>
    </row>
    <row r="672" spans="1:42" customFormat="1" x14ac:dyDescent="0.25">
      <c r="A672" s="40" t="s">
        <v>277</v>
      </c>
      <c r="B672" s="41">
        <v>0.59747635416666667</v>
      </c>
      <c r="AP672" s="42"/>
    </row>
    <row r="673" spans="1:42" customFormat="1" x14ac:dyDescent="0.25">
      <c r="A673" s="40" t="s">
        <v>278</v>
      </c>
      <c r="B673" s="41">
        <v>0.60436292824074067</v>
      </c>
      <c r="AP673" s="42"/>
    </row>
    <row r="674" spans="1:42" customFormat="1" x14ac:dyDescent="0.25">
      <c r="A674" s="40" t="s">
        <v>279</v>
      </c>
      <c r="B674" s="41">
        <v>596</v>
      </c>
      <c r="AP674" s="42"/>
    </row>
    <row r="675" spans="1:42" customFormat="1" x14ac:dyDescent="0.25">
      <c r="A675" s="40" t="s">
        <v>280</v>
      </c>
      <c r="B675" s="41">
        <v>547</v>
      </c>
      <c r="AP675" s="42"/>
    </row>
    <row r="676" spans="1:42" customFormat="1" x14ac:dyDescent="0.25">
      <c r="A676" s="40" t="s">
        <v>281</v>
      </c>
      <c r="B676" s="41">
        <v>-11.602</v>
      </c>
      <c r="AP676" s="42"/>
    </row>
    <row r="677" spans="1:42" customFormat="1" x14ac:dyDescent="0.25">
      <c r="A677" s="40" t="s">
        <v>282</v>
      </c>
      <c r="B677" s="41">
        <v>993.59699999999998</v>
      </c>
      <c r="AP677" s="42"/>
    </row>
    <row r="678" spans="1:42" customFormat="1" x14ac:dyDescent="0.25">
      <c r="A678" s="40" t="s">
        <v>283</v>
      </c>
      <c r="B678" s="41">
        <v>50.892000000000003</v>
      </c>
      <c r="AP678" s="42"/>
    </row>
    <row r="679" spans="1:42" customFormat="1" x14ac:dyDescent="0.25">
      <c r="A679" s="40" t="s">
        <v>284</v>
      </c>
      <c r="B679" s="41">
        <v>5.601</v>
      </c>
      <c r="AP679" s="42"/>
    </row>
    <row r="680" spans="1:42" customFormat="1" x14ac:dyDescent="0.25">
      <c r="A680" s="40" t="s">
        <v>285</v>
      </c>
      <c r="B680" s="41">
        <v>0.754</v>
      </c>
      <c r="AP680" s="42"/>
    </row>
    <row r="681" spans="1:42" customFormat="1" x14ac:dyDescent="0.25">
      <c r="A681" s="40"/>
      <c r="B681" s="41"/>
      <c r="AP681" s="42"/>
    </row>
    <row r="682" spans="1:42" customFormat="1" x14ac:dyDescent="0.25">
      <c r="A682" s="40" t="s">
        <v>286</v>
      </c>
      <c r="B682" s="41"/>
      <c r="AP682" s="42"/>
    </row>
    <row r="683" spans="1:42" customFormat="1" x14ac:dyDescent="0.25">
      <c r="A683" s="40" t="s">
        <v>287</v>
      </c>
      <c r="B683" s="41"/>
      <c r="AP683" s="42"/>
    </row>
    <row r="684" spans="1:42" customFormat="1" x14ac:dyDescent="0.25">
      <c r="A684" s="40" t="s">
        <v>288</v>
      </c>
      <c r="B684" s="41"/>
      <c r="AP684" s="42"/>
    </row>
    <row r="685" spans="1:42" customFormat="1" x14ac:dyDescent="0.25">
      <c r="A685" s="40" t="s">
        <v>289</v>
      </c>
      <c r="B685" s="41"/>
      <c r="AP685" s="42"/>
    </row>
    <row r="686" spans="1:42" customFormat="1" x14ac:dyDescent="0.25">
      <c r="A686" s="40" t="s">
        <v>290</v>
      </c>
      <c r="B686" s="41">
        <v>0</v>
      </c>
      <c r="AP686" s="42"/>
    </row>
    <row r="687" spans="1:42" customFormat="1" x14ac:dyDescent="0.25">
      <c r="A687" s="40" t="s">
        <v>291</v>
      </c>
      <c r="B687" s="41">
        <v>0</v>
      </c>
      <c r="AP687" s="42"/>
    </row>
    <row r="688" spans="1:42" customFormat="1" x14ac:dyDescent="0.25">
      <c r="A688" s="40" t="s">
        <v>292</v>
      </c>
      <c r="B688" s="41">
        <v>0</v>
      </c>
      <c r="AP688" s="42"/>
    </row>
    <row r="689" spans="1:42" customFormat="1" x14ac:dyDescent="0.25">
      <c r="A689" s="40" t="s">
        <v>293</v>
      </c>
      <c r="B689" s="41">
        <v>0</v>
      </c>
      <c r="AP689" s="42"/>
    </row>
    <row r="690" spans="1:42" customFormat="1" x14ac:dyDescent="0.25">
      <c r="A690" s="40" t="s">
        <v>294</v>
      </c>
      <c r="B690" s="41">
        <v>0</v>
      </c>
      <c r="AP690" s="42"/>
    </row>
    <row r="691" spans="1:42" customFormat="1" x14ac:dyDescent="0.25">
      <c r="A691" s="40" t="s">
        <v>295</v>
      </c>
      <c r="B691" s="41">
        <v>0</v>
      </c>
      <c r="AP691" s="42"/>
    </row>
    <row r="692" spans="1:42" customFormat="1" x14ac:dyDescent="0.25">
      <c r="A692" s="40" t="s">
        <v>296</v>
      </c>
      <c r="B692" s="41">
        <v>0</v>
      </c>
      <c r="AP692" s="42"/>
    </row>
    <row r="693" spans="1:42" customFormat="1" x14ac:dyDescent="0.25">
      <c r="A693" s="40" t="s">
        <v>297</v>
      </c>
      <c r="B693" s="41">
        <v>0</v>
      </c>
      <c r="AP693" s="42"/>
    </row>
    <row r="694" spans="1:42" customFormat="1" x14ac:dyDescent="0.25">
      <c r="A694" s="40"/>
      <c r="B694" s="41"/>
      <c r="AP694" s="42"/>
    </row>
    <row r="695" spans="1:42" customFormat="1" x14ac:dyDescent="0.25">
      <c r="A695" s="40"/>
      <c r="B695" s="41"/>
      <c r="AP695" s="42"/>
    </row>
    <row r="696" spans="1:42" customFormat="1" x14ac:dyDescent="0.25">
      <c r="A696" s="40" t="s">
        <v>298</v>
      </c>
      <c r="B696" s="41"/>
      <c r="AP696" s="42"/>
    </row>
    <row r="697" spans="1:42" customFormat="1" x14ac:dyDescent="0.25">
      <c r="A697" s="40" t="s">
        <v>100</v>
      </c>
      <c r="B697" s="41"/>
      <c r="AP697" s="42"/>
    </row>
    <row r="698" spans="1:42" customFormat="1" x14ac:dyDescent="0.25">
      <c r="A698" s="40" t="s">
        <v>104</v>
      </c>
      <c r="B698" s="41"/>
      <c r="AP698" s="42"/>
    </row>
    <row r="699" spans="1:42" customFormat="1" x14ac:dyDescent="0.25">
      <c r="A699" s="40" t="s">
        <v>299</v>
      </c>
      <c r="B699" s="41" t="s">
        <v>117</v>
      </c>
      <c r="AP699" s="42"/>
    </row>
    <row r="700" spans="1:42" customFormat="1" x14ac:dyDescent="0.25">
      <c r="A700" s="40" t="s">
        <v>300</v>
      </c>
      <c r="B700" s="41" t="s">
        <v>301</v>
      </c>
      <c r="AP700" s="42"/>
    </row>
    <row r="701" spans="1:42" customFormat="1" x14ac:dyDescent="0.25">
      <c r="A701" s="40" t="s">
        <v>197</v>
      </c>
      <c r="B701" s="41" t="s">
        <v>302</v>
      </c>
      <c r="AP701" s="42"/>
    </row>
    <row r="702" spans="1:42" customFormat="1" x14ac:dyDescent="0.25">
      <c r="A702" s="40" t="s">
        <v>198</v>
      </c>
      <c r="B702" s="41" t="s">
        <v>303</v>
      </c>
      <c r="AP702" s="42"/>
    </row>
    <row r="703" spans="1:42" customFormat="1" x14ac:dyDescent="0.25">
      <c r="A703" s="40"/>
      <c r="B703" s="41"/>
      <c r="AP703" s="42"/>
    </row>
    <row r="704" spans="1:42" customFormat="1" x14ac:dyDescent="0.25">
      <c r="A704" s="40"/>
      <c r="B704" s="41"/>
      <c r="AP704" s="42"/>
    </row>
    <row r="705" spans="1:42" customFormat="1" x14ac:dyDescent="0.25">
      <c r="A705" s="40" t="s">
        <v>304</v>
      </c>
      <c r="B705" s="41"/>
      <c r="AP705" s="42"/>
    </row>
    <row r="706" spans="1:42" customFormat="1" x14ac:dyDescent="0.25">
      <c r="A706" s="40" t="s">
        <v>305</v>
      </c>
      <c r="B706" s="41">
        <v>5.2830000000000004</v>
      </c>
      <c r="AP706" s="42"/>
    </row>
    <row r="707" spans="1:42" customFormat="1" x14ac:dyDescent="0.25">
      <c r="A707" s="40" t="s">
        <v>306</v>
      </c>
      <c r="B707" s="41">
        <v>0</v>
      </c>
      <c r="AP707" s="42"/>
    </row>
    <row r="708" spans="1:42" customFormat="1" x14ac:dyDescent="0.25">
      <c r="A708" s="40" t="s">
        <v>307</v>
      </c>
      <c r="B708" s="41">
        <v>0</v>
      </c>
      <c r="AP708" s="42"/>
    </row>
    <row r="709" spans="1:42" customFormat="1" x14ac:dyDescent="0.25">
      <c r="A709" s="40" t="s">
        <v>308</v>
      </c>
      <c r="B709" s="41">
        <v>0</v>
      </c>
      <c r="AP709" s="42"/>
    </row>
    <row r="710" spans="1:42" customFormat="1" x14ac:dyDescent="0.25">
      <c r="A710" s="40"/>
      <c r="B710" s="41"/>
      <c r="AP710" s="42"/>
    </row>
    <row r="711" spans="1:42" customFormat="1" x14ac:dyDescent="0.25">
      <c r="A711" s="40" t="s">
        <v>309</v>
      </c>
      <c r="B711" s="41"/>
      <c r="AP711" s="42"/>
    </row>
    <row r="712" spans="1:42" customFormat="1" x14ac:dyDescent="0.25">
      <c r="A712" s="40" t="s">
        <v>310</v>
      </c>
      <c r="B712" s="41">
        <v>0</v>
      </c>
      <c r="AP712" s="42"/>
    </row>
    <row r="713" spans="1:42" customFormat="1" x14ac:dyDescent="0.25">
      <c r="A713" s="40" t="s">
        <v>311</v>
      </c>
      <c r="B713" s="41">
        <v>0</v>
      </c>
      <c r="AP713" s="42"/>
    </row>
    <row r="714" spans="1:42" customFormat="1" x14ac:dyDescent="0.25">
      <c r="A714" s="40" t="s">
        <v>312</v>
      </c>
      <c r="B714" s="41">
        <v>0</v>
      </c>
      <c r="AP714" s="42"/>
    </row>
    <row r="715" spans="1:42" customFormat="1" x14ac:dyDescent="0.25">
      <c r="A715" s="40" t="s">
        <v>313</v>
      </c>
      <c r="B715" s="41">
        <v>0</v>
      </c>
      <c r="AP715" s="42"/>
    </row>
    <row r="716" spans="1:42" customFormat="1" x14ac:dyDescent="0.25">
      <c r="A716" s="40" t="s">
        <v>314</v>
      </c>
      <c r="B716" s="41">
        <v>0</v>
      </c>
      <c r="AP716" s="42"/>
    </row>
    <row r="717" spans="1:42" customFormat="1" x14ac:dyDescent="0.25">
      <c r="A717" s="40" t="s">
        <v>315</v>
      </c>
      <c r="B717" s="41">
        <v>0</v>
      </c>
      <c r="AP717" s="42"/>
    </row>
    <row r="718" spans="1:42" customFormat="1" x14ac:dyDescent="0.25">
      <c r="A718" s="40" t="s">
        <v>316</v>
      </c>
      <c r="B718" s="41">
        <v>0</v>
      </c>
      <c r="AP718" s="42"/>
    </row>
    <row r="719" spans="1:42" customFormat="1" x14ac:dyDescent="0.25">
      <c r="A719" s="40" t="s">
        <v>317</v>
      </c>
      <c r="B719" s="41">
        <v>0</v>
      </c>
      <c r="AP719" s="42"/>
    </row>
    <row r="720" spans="1:42" customFormat="1" x14ac:dyDescent="0.25">
      <c r="A720" s="40"/>
      <c r="B720" s="41"/>
      <c r="AP720" s="42"/>
    </row>
    <row r="721" spans="1:42" customFormat="1" x14ac:dyDescent="0.25">
      <c r="A721" s="40" t="s">
        <v>318</v>
      </c>
      <c r="B721" s="41"/>
      <c r="AP721" s="42"/>
    </row>
    <row r="722" spans="1:42" customFormat="1" x14ac:dyDescent="0.25">
      <c r="A722" s="40" t="s">
        <v>319</v>
      </c>
      <c r="B722" s="41">
        <v>0</v>
      </c>
      <c r="AP722" s="42"/>
    </row>
    <row r="723" spans="1:42" customFormat="1" x14ac:dyDescent="0.25">
      <c r="A723" s="40" t="s">
        <v>320</v>
      </c>
      <c r="B723" s="41">
        <v>0</v>
      </c>
      <c r="AP723" s="42"/>
    </row>
    <row r="724" spans="1:42" customFormat="1" x14ac:dyDescent="0.25">
      <c r="A724" s="40" t="s">
        <v>321</v>
      </c>
      <c r="B724" s="41">
        <v>0</v>
      </c>
      <c r="AP724" s="42"/>
    </row>
    <row r="725" spans="1:42" customFormat="1" x14ac:dyDescent="0.25">
      <c r="A725" s="40" t="s">
        <v>322</v>
      </c>
      <c r="B725" s="41">
        <v>0</v>
      </c>
      <c r="AP725" s="42"/>
    </row>
    <row r="726" spans="1:42" customFormat="1" x14ac:dyDescent="0.25">
      <c r="A726" s="40" t="s">
        <v>323</v>
      </c>
      <c r="B726" s="41">
        <v>0</v>
      </c>
      <c r="AP726" s="42"/>
    </row>
    <row r="727" spans="1:42" customFormat="1" x14ac:dyDescent="0.25">
      <c r="A727" s="40" t="s">
        <v>324</v>
      </c>
      <c r="B727" s="41">
        <v>0</v>
      </c>
      <c r="AP727" s="42"/>
    </row>
    <row r="728" spans="1:42" customFormat="1" x14ac:dyDescent="0.25">
      <c r="A728" s="40" t="s">
        <v>325</v>
      </c>
      <c r="B728" s="41">
        <v>0</v>
      </c>
      <c r="AP728" s="42"/>
    </row>
    <row r="729" spans="1:42" customFormat="1" x14ac:dyDescent="0.25">
      <c r="A729" s="40" t="s">
        <v>326</v>
      </c>
      <c r="B729" s="41">
        <v>0</v>
      </c>
      <c r="AP729" s="42"/>
    </row>
    <row r="730" spans="1:42" customFormat="1" x14ac:dyDescent="0.25">
      <c r="A730" s="40"/>
      <c r="B730" s="41"/>
      <c r="AP730" s="42"/>
    </row>
    <row r="731" spans="1:42" customFormat="1" x14ac:dyDescent="0.25">
      <c r="A731" s="40" t="s">
        <v>327</v>
      </c>
      <c r="B731" s="41"/>
      <c r="AP731" s="42"/>
    </row>
    <row r="732" spans="1:42" customFormat="1" x14ac:dyDescent="0.25">
      <c r="A732" s="40" t="s">
        <v>328</v>
      </c>
      <c r="B732" s="41">
        <v>0</v>
      </c>
      <c r="AP732" s="42"/>
    </row>
    <row r="733" spans="1:42" customFormat="1" x14ac:dyDescent="0.25">
      <c r="A733" s="40" t="s">
        <v>329</v>
      </c>
      <c r="B733" s="41">
        <v>0</v>
      </c>
      <c r="AP733" s="42"/>
    </row>
    <row r="734" spans="1:42" customFormat="1" x14ac:dyDescent="0.25">
      <c r="A734" s="40" t="s">
        <v>330</v>
      </c>
      <c r="B734" s="41">
        <v>0</v>
      </c>
      <c r="AP734" s="42"/>
    </row>
    <row r="735" spans="1:42" customFormat="1" x14ac:dyDescent="0.25">
      <c r="A735" s="40" t="s">
        <v>331</v>
      </c>
      <c r="B735" s="41">
        <v>0</v>
      </c>
      <c r="AP735" s="42"/>
    </row>
    <row r="736" spans="1:42" customFormat="1" x14ac:dyDescent="0.25">
      <c r="A736" s="40" t="s">
        <v>332</v>
      </c>
      <c r="B736" s="41">
        <v>0</v>
      </c>
      <c r="AP736" s="42"/>
    </row>
    <row r="737" spans="1:42" customFormat="1" x14ac:dyDescent="0.25">
      <c r="A737" s="40" t="s">
        <v>333</v>
      </c>
      <c r="B737" s="41">
        <v>0</v>
      </c>
      <c r="AP737" s="42"/>
    </row>
    <row r="738" spans="1:42" customFormat="1" x14ac:dyDescent="0.25">
      <c r="A738" s="40" t="s">
        <v>334</v>
      </c>
      <c r="B738" s="41">
        <v>0</v>
      </c>
      <c r="AP738" s="42"/>
    </row>
    <row r="739" spans="1:42" customFormat="1" x14ac:dyDescent="0.25">
      <c r="A739" s="40" t="s">
        <v>335</v>
      </c>
      <c r="B739" s="41">
        <v>0</v>
      </c>
      <c r="AP739" s="42"/>
    </row>
    <row r="740" spans="1:42" customFormat="1" x14ac:dyDescent="0.25">
      <c r="A740" s="40" t="s">
        <v>336</v>
      </c>
      <c r="B740" s="41">
        <v>0</v>
      </c>
      <c r="AP740" s="42"/>
    </row>
    <row r="741" spans="1:42" customFormat="1" x14ac:dyDescent="0.25">
      <c r="A741" s="40"/>
      <c r="B741" s="41"/>
      <c r="AP741" s="42"/>
    </row>
    <row r="742" spans="1:42" customFormat="1" x14ac:dyDescent="0.25">
      <c r="A742" s="40" t="s">
        <v>337</v>
      </c>
      <c r="B742" s="41" t="s">
        <v>338</v>
      </c>
      <c r="AP742" s="42"/>
    </row>
    <row r="743" spans="1:42" customFormat="1" x14ac:dyDescent="0.25">
      <c r="A743" s="40" t="s">
        <v>339</v>
      </c>
      <c r="B743" s="41">
        <v>0.76100000000000001</v>
      </c>
      <c r="C743">
        <v>1</v>
      </c>
      <c r="D743">
        <v>1.988</v>
      </c>
      <c r="E743">
        <v>3.3000000000000002E-2</v>
      </c>
      <c r="F743">
        <v>0</v>
      </c>
      <c r="G743">
        <v>0</v>
      </c>
      <c r="AP743" s="42"/>
    </row>
    <row r="744" spans="1:42" customFormat="1" x14ac:dyDescent="0.25">
      <c r="A744" s="40"/>
      <c r="B744" s="41"/>
      <c r="AP744" s="42"/>
    </row>
    <row r="745" spans="1:42" customFormat="1" x14ac:dyDescent="0.25">
      <c r="A745" s="40" t="s">
        <v>340</v>
      </c>
      <c r="B745" s="41"/>
      <c r="AP745" s="42"/>
    </row>
    <row r="746" spans="1:42" customFormat="1" x14ac:dyDescent="0.25">
      <c r="A746" s="40" t="s">
        <v>341</v>
      </c>
      <c r="B746" s="41">
        <v>0</v>
      </c>
      <c r="AP746" s="42"/>
    </row>
    <row r="747" spans="1:42" customFormat="1" x14ac:dyDescent="0.25">
      <c r="A747" s="40" t="s">
        <v>342</v>
      </c>
      <c r="B747" s="41">
        <v>0</v>
      </c>
      <c r="AP747" s="42"/>
    </row>
    <row r="748" spans="1:42" customFormat="1" x14ac:dyDescent="0.25">
      <c r="A748" s="40" t="s">
        <v>343</v>
      </c>
      <c r="B748" s="41">
        <v>0</v>
      </c>
      <c r="AP748" s="42"/>
    </row>
    <row r="749" spans="1:42" customFormat="1" x14ac:dyDescent="0.25">
      <c r="A749" s="40" t="s">
        <v>344</v>
      </c>
      <c r="B749" s="41">
        <v>0</v>
      </c>
      <c r="AP749" s="42"/>
    </row>
    <row r="750" spans="1:42" customFormat="1" x14ac:dyDescent="0.25">
      <c r="A750" s="40" t="s">
        <v>345</v>
      </c>
      <c r="B750" s="41">
        <v>0</v>
      </c>
      <c r="AP750" s="42"/>
    </row>
    <row r="751" spans="1:42" s="36" customFormat="1" x14ac:dyDescent="0.25">
      <c r="A751" s="36" t="s">
        <v>346</v>
      </c>
      <c r="B751" s="36">
        <v>0</v>
      </c>
    </row>
    <row r="752" spans="1:42" s="36" customFormat="1" x14ac:dyDescent="0.25">
      <c r="A752" s="36" t="s">
        <v>347</v>
      </c>
      <c r="B752" s="36">
        <v>0</v>
      </c>
    </row>
    <row r="753" spans="1:3" s="36" customFormat="1" x14ac:dyDescent="0.25">
      <c r="A753" s="36" t="s">
        <v>348</v>
      </c>
      <c r="B753" s="36">
        <v>0</v>
      </c>
    </row>
    <row r="754" spans="1:3" s="36" customFormat="1" x14ac:dyDescent="0.25">
      <c r="A754" s="36" t="s">
        <v>349</v>
      </c>
      <c r="B754" s="36">
        <v>0</v>
      </c>
    </row>
    <row r="755" spans="1:3" s="36" customFormat="1" x14ac:dyDescent="0.25"/>
    <row r="756" spans="1:3" s="36" customFormat="1" x14ac:dyDescent="0.25">
      <c r="A756" s="36" t="s">
        <v>350</v>
      </c>
    </row>
    <row r="757" spans="1:3" s="36" customFormat="1" x14ac:dyDescent="0.25">
      <c r="A757" s="36" t="s">
        <v>413</v>
      </c>
    </row>
    <row r="758" spans="1:3" s="36" customFormat="1" x14ac:dyDescent="0.25">
      <c r="A758" s="36" t="s">
        <v>414</v>
      </c>
      <c r="B758" s="36">
        <v>0.59783787037037039</v>
      </c>
      <c r="C758" s="36" t="s">
        <v>415</v>
      </c>
    </row>
    <row r="759" spans="1:3" s="36" customFormat="1" x14ac:dyDescent="0.25">
      <c r="A759" s="36" t="s">
        <v>414</v>
      </c>
      <c r="B759" s="36">
        <v>0.59796422453703701</v>
      </c>
      <c r="C759" s="36" t="s">
        <v>416</v>
      </c>
    </row>
    <row r="760" spans="1:3" s="36" customFormat="1" x14ac:dyDescent="0.25"/>
    <row r="761" spans="1:3" s="36" customFormat="1" x14ac:dyDescent="0.25"/>
    <row r="762" spans="1:3" s="36" customFormat="1" x14ac:dyDescent="0.25">
      <c r="A762" s="36" t="s">
        <v>351</v>
      </c>
    </row>
    <row r="763" spans="1:3" s="36" customFormat="1" x14ac:dyDescent="0.25">
      <c r="A763" s="36" t="s">
        <v>413</v>
      </c>
    </row>
    <row r="764" spans="1:3" s="36" customFormat="1" x14ac:dyDescent="0.25">
      <c r="A764" s="36" t="s">
        <v>417</v>
      </c>
      <c r="B764" s="36">
        <v>0.59783787037037039</v>
      </c>
      <c r="C764" s="36" t="s">
        <v>418</v>
      </c>
    </row>
    <row r="765" spans="1:3" s="36" customFormat="1" x14ac:dyDescent="0.25"/>
    <row r="766" spans="1:3" s="36" customFormat="1" x14ac:dyDescent="0.25"/>
    <row r="767" spans="1:3" s="36" customFormat="1" x14ac:dyDescent="0.25">
      <c r="A767" s="36" t="s">
        <v>352</v>
      </c>
    </row>
    <row r="768" spans="1:3" s="36" customFormat="1" x14ac:dyDescent="0.25">
      <c r="A768" s="36" t="s">
        <v>353</v>
      </c>
      <c r="B768" s="36">
        <v>1000</v>
      </c>
    </row>
    <row r="769" spans="1:2" s="36" customFormat="1" x14ac:dyDescent="0.25">
      <c r="A769" s="36" t="s">
        <v>354</v>
      </c>
      <c r="B769" s="36">
        <v>21</v>
      </c>
    </row>
    <row r="770" spans="1:2" s="36" customFormat="1" x14ac:dyDescent="0.25">
      <c r="A770" s="36" t="s">
        <v>355</v>
      </c>
      <c r="B770" s="36">
        <v>0.05</v>
      </c>
    </row>
    <row r="771" spans="1:2" s="36" customFormat="1" x14ac:dyDescent="0.25">
      <c r="A771" s="36" t="s">
        <v>356</v>
      </c>
      <c r="B771" s="36">
        <v>10000</v>
      </c>
    </row>
    <row r="772" spans="1:2" s="36" customFormat="1" x14ac:dyDescent="0.25">
      <c r="A772" s="36" t="s">
        <v>357</v>
      </c>
      <c r="B772" s="36">
        <v>0.5</v>
      </c>
    </row>
    <row r="773" spans="1:2" s="36" customFormat="1" x14ac:dyDescent="0.25">
      <c r="A773" s="36" t="s">
        <v>358</v>
      </c>
      <c r="B773" s="36">
        <v>5.0000000000000001E-3</v>
      </c>
    </row>
    <row r="774" spans="1:2" s="36" customFormat="1" x14ac:dyDescent="0.25">
      <c r="A774" s="36" t="s">
        <v>359</v>
      </c>
      <c r="B774" s="36">
        <v>4</v>
      </c>
    </row>
    <row r="775" spans="1:2" s="36" customFormat="1" x14ac:dyDescent="0.25"/>
    <row r="776" spans="1:2" s="36" customFormat="1" x14ac:dyDescent="0.25">
      <c r="A776" s="36" t="s">
        <v>360</v>
      </c>
    </row>
    <row r="777" spans="1:2" s="36" customFormat="1" x14ac:dyDescent="0.25">
      <c r="A777" s="36" t="s">
        <v>361</v>
      </c>
      <c r="B777" s="36">
        <v>0</v>
      </c>
    </row>
    <row r="778" spans="1:2" s="36" customFormat="1" x14ac:dyDescent="0.25">
      <c r="A778" s="36" t="s">
        <v>362</v>
      </c>
      <c r="B778" s="36">
        <v>0</v>
      </c>
    </row>
    <row r="779" spans="1:2" s="36" customFormat="1" x14ac:dyDescent="0.25">
      <c r="A779" s="36" t="s">
        <v>363</v>
      </c>
      <c r="B779" s="36">
        <v>1</v>
      </c>
    </row>
    <row r="780" spans="1:2" s="36" customFormat="1" x14ac:dyDescent="0.25">
      <c r="A780" s="36" t="s">
        <v>364</v>
      </c>
      <c r="B780" s="36">
        <v>0</v>
      </c>
    </row>
    <row r="781" spans="1:2" s="36" customFormat="1" x14ac:dyDescent="0.25">
      <c r="A781" s="36" t="s">
        <v>365</v>
      </c>
      <c r="B781" s="36">
        <v>0</v>
      </c>
    </row>
    <row r="782" spans="1:2" s="36" customFormat="1" x14ac:dyDescent="0.25">
      <c r="A782" s="36" t="s">
        <v>366</v>
      </c>
      <c r="B782" s="36">
        <v>40</v>
      </c>
    </row>
    <row r="783" spans="1:2" s="36" customFormat="1" x14ac:dyDescent="0.25">
      <c r="A783" s="36" t="s">
        <v>367</v>
      </c>
      <c r="B783" s="36">
        <v>596</v>
      </c>
    </row>
    <row r="784" spans="1:2" s="36" customFormat="1" x14ac:dyDescent="0.25">
      <c r="A784" s="36" t="s">
        <v>368</v>
      </c>
      <c r="B784" s="36">
        <v>0</v>
      </c>
    </row>
    <row r="785" spans="1:15" s="36" customFormat="1" x14ac:dyDescent="0.25"/>
    <row r="786" spans="1:15" s="36" customFormat="1" x14ac:dyDescent="0.25">
      <c r="A786" s="36" t="s">
        <v>369</v>
      </c>
    </row>
    <row r="787" spans="1:15" s="36" customFormat="1" x14ac:dyDescent="0.25">
      <c r="B787" s="36" t="s">
        <v>370</v>
      </c>
      <c r="C787" s="36" t="s">
        <v>371</v>
      </c>
      <c r="D787" s="36" t="s">
        <v>163</v>
      </c>
      <c r="E787" s="36" t="s">
        <v>372</v>
      </c>
      <c r="F787" s="36" t="s">
        <v>373</v>
      </c>
      <c r="G787" s="36" t="s">
        <v>374</v>
      </c>
      <c r="H787" s="36" t="s">
        <v>375</v>
      </c>
      <c r="I787" s="36" t="s">
        <v>376</v>
      </c>
      <c r="J787" s="36" t="s">
        <v>377</v>
      </c>
      <c r="K787" s="36" t="s">
        <v>378</v>
      </c>
      <c r="L787" s="36" t="s">
        <v>379</v>
      </c>
      <c r="M787" s="36" t="s">
        <v>380</v>
      </c>
      <c r="N787" s="36" t="s">
        <v>381</v>
      </c>
      <c r="O787" s="36" t="s">
        <v>382</v>
      </c>
    </row>
    <row r="788" spans="1:15" s="36" customFormat="1" x14ac:dyDescent="0.25">
      <c r="A788" s="36" t="s">
        <v>383</v>
      </c>
      <c r="B788" s="36" t="s">
        <v>197</v>
      </c>
      <c r="C788" s="36" t="s">
        <v>195</v>
      </c>
      <c r="D788" s="36" t="s">
        <v>199</v>
      </c>
      <c r="E788" s="36">
        <v>1</v>
      </c>
      <c r="F788" s="36">
        <v>0</v>
      </c>
      <c r="G788" s="36">
        <v>24.072500000000002</v>
      </c>
    </row>
    <row r="789" spans="1:15" s="36" customFormat="1" x14ac:dyDescent="0.25">
      <c r="A789" s="36" t="s">
        <v>384</v>
      </c>
      <c r="E789" s="36">
        <v>-1</v>
      </c>
    </row>
    <row r="790" spans="1:15" s="36" customFormat="1" x14ac:dyDescent="0.25">
      <c r="A790" s="36" t="s">
        <v>385</v>
      </c>
      <c r="B790" s="36" t="s">
        <v>198</v>
      </c>
      <c r="C790" s="36" t="s">
        <v>196</v>
      </c>
      <c r="D790" s="36" t="s">
        <v>200</v>
      </c>
      <c r="E790" s="36">
        <v>1</v>
      </c>
      <c r="F790" s="36">
        <v>0</v>
      </c>
      <c r="G790" s="36">
        <v>20.100000000000001</v>
      </c>
    </row>
    <row r="791" spans="1:15" s="36" customFormat="1" x14ac:dyDescent="0.25"/>
    <row r="792" spans="1:15" s="36" customFormat="1" x14ac:dyDescent="0.25">
      <c r="A792" s="36" t="s">
        <v>386</v>
      </c>
    </row>
    <row r="793" spans="1:15" s="36" customFormat="1" x14ac:dyDescent="0.25"/>
    <row r="794" spans="1:15" s="36" customFormat="1" x14ac:dyDescent="0.25"/>
    <row r="795" spans="1:15" s="36" customFormat="1" x14ac:dyDescent="0.25">
      <c r="A795" s="36" t="s">
        <v>387</v>
      </c>
    </row>
    <row r="796" spans="1:15" s="36" customFormat="1" x14ac:dyDescent="0.25">
      <c r="A796" s="36" t="s">
        <v>388</v>
      </c>
      <c r="B796" s="36">
        <v>41703</v>
      </c>
      <c r="C796" s="36">
        <v>0.59728631944444444</v>
      </c>
      <c r="D796" s="36" t="s">
        <v>389</v>
      </c>
    </row>
    <row r="797" spans="1:15" s="36" customFormat="1" x14ac:dyDescent="0.25">
      <c r="A797" s="36" t="s">
        <v>390</v>
      </c>
    </row>
    <row r="798" spans="1:15" s="36" customFormat="1" x14ac:dyDescent="0.25">
      <c r="A798" s="36" t="s">
        <v>419</v>
      </c>
    </row>
    <row r="799" spans="1:15" s="36" customFormat="1" x14ac:dyDescent="0.25">
      <c r="A799" s="36" t="s">
        <v>420</v>
      </c>
    </row>
    <row r="800" spans="1:15" s="36" customFormat="1" x14ac:dyDescent="0.25">
      <c r="A800" s="36" t="s">
        <v>391</v>
      </c>
    </row>
    <row r="801" spans="2:2" s="36" customFormat="1" x14ac:dyDescent="0.25"/>
    <row r="802" spans="2:2" s="36" customFormat="1" x14ac:dyDescent="0.25"/>
    <row r="803" spans="2:2" s="36" customFormat="1" x14ac:dyDescent="0.25"/>
    <row r="804" spans="2:2" s="36" customFormat="1" x14ac:dyDescent="0.25"/>
    <row r="805" spans="2:2" s="36" customFormat="1" x14ac:dyDescent="0.25"/>
    <row r="806" spans="2:2" s="36" customFormat="1" x14ac:dyDescent="0.25"/>
    <row r="807" spans="2:2" s="36" customFormat="1" x14ac:dyDescent="0.25"/>
    <row r="808" spans="2:2" s="36" customFormat="1" x14ac:dyDescent="0.25"/>
    <row r="809" spans="2:2" s="36" customFormat="1" x14ac:dyDescent="0.25"/>
    <row r="810" spans="2:2" s="36" customFormat="1" x14ac:dyDescent="0.25"/>
    <row r="811" spans="2:2" s="36" customFormat="1" x14ac:dyDescent="0.25"/>
    <row r="812" spans="2:2" s="36" customFormat="1" x14ac:dyDescent="0.25"/>
    <row r="813" spans="2:2" s="36" customFormat="1" x14ac:dyDescent="0.25"/>
    <row r="814" spans="2:2" s="36" customFormat="1" x14ac:dyDescent="0.25"/>
    <row r="815" spans="2:2" s="36" customFormat="1" x14ac:dyDescent="0.25">
      <c r="B815" s="38"/>
    </row>
    <row r="816" spans="2:2" s="36" customFormat="1" x14ac:dyDescent="0.25"/>
    <row r="817" s="36" customFormat="1" x14ac:dyDescent="0.25"/>
    <row r="818" s="36" customFormat="1" x14ac:dyDescent="0.25"/>
    <row r="819" s="36" customFormat="1" x14ac:dyDescent="0.25"/>
    <row r="820" s="36" customFormat="1" x14ac:dyDescent="0.25"/>
    <row r="821" s="36" customFormat="1" x14ac:dyDescent="0.25"/>
    <row r="822" s="36" customFormat="1" x14ac:dyDescent="0.25"/>
    <row r="823" s="36" customFormat="1" x14ac:dyDescent="0.25"/>
    <row r="824" s="36" customFormat="1" x14ac:dyDescent="0.25"/>
    <row r="825" s="36" customFormat="1" x14ac:dyDescent="0.25"/>
    <row r="826" s="36" customFormat="1" x14ac:dyDescent="0.25"/>
    <row r="827" s="36" customFormat="1" x14ac:dyDescent="0.25"/>
    <row r="828" s="36" customFormat="1" x14ac:dyDescent="0.25"/>
    <row r="829" s="36" customFormat="1" x14ac:dyDescent="0.25"/>
    <row r="830" s="36" customFormat="1" x14ac:dyDescent="0.25"/>
    <row r="831" s="36" customFormat="1" x14ac:dyDescent="0.25"/>
    <row r="832" s="36" customFormat="1" x14ac:dyDescent="0.25"/>
    <row r="833" spans="2:2" s="36" customFormat="1" x14ac:dyDescent="0.25"/>
    <row r="834" spans="2:2" s="36" customFormat="1" x14ac:dyDescent="0.25"/>
    <row r="835" spans="2:2" s="36" customFormat="1" x14ac:dyDescent="0.25"/>
    <row r="836" spans="2:2" s="36" customFormat="1" x14ac:dyDescent="0.25"/>
    <row r="837" spans="2:2" s="36" customFormat="1" x14ac:dyDescent="0.25"/>
    <row r="838" spans="2:2" s="36" customFormat="1" x14ac:dyDescent="0.25"/>
    <row r="839" spans="2:2" s="36" customFormat="1" x14ac:dyDescent="0.25"/>
    <row r="840" spans="2:2" s="36" customFormat="1" x14ac:dyDescent="0.25"/>
    <row r="841" spans="2:2" s="36" customFormat="1" x14ac:dyDescent="0.25"/>
    <row r="842" spans="2:2" s="36" customFormat="1" x14ac:dyDescent="0.25"/>
    <row r="843" spans="2:2" s="36" customFormat="1" x14ac:dyDescent="0.25"/>
    <row r="844" spans="2:2" s="36" customFormat="1" x14ac:dyDescent="0.25"/>
    <row r="845" spans="2:2" s="36" customFormat="1" x14ac:dyDescent="0.25"/>
    <row r="846" spans="2:2" s="36" customFormat="1" x14ac:dyDescent="0.25"/>
    <row r="847" spans="2:2" s="36" customFormat="1" x14ac:dyDescent="0.25"/>
    <row r="848" spans="2:2" s="36" customFormat="1" x14ac:dyDescent="0.25">
      <c r="B848" s="37"/>
    </row>
    <row r="849" spans="2:2" s="36" customFormat="1" x14ac:dyDescent="0.25">
      <c r="B849" s="39"/>
    </row>
    <row r="850" spans="2:2" s="36" customFormat="1" x14ac:dyDescent="0.25"/>
    <row r="851" spans="2:2" s="36" customFormat="1" x14ac:dyDescent="0.25"/>
    <row r="852" spans="2:2" s="36" customFormat="1" x14ac:dyDescent="0.25"/>
    <row r="853" spans="2:2" s="36" customFormat="1" x14ac:dyDescent="0.25"/>
    <row r="854" spans="2:2" s="36" customFormat="1" x14ac:dyDescent="0.25"/>
    <row r="855" spans="2:2" s="36" customFormat="1" x14ac:dyDescent="0.25"/>
    <row r="856" spans="2:2" s="36" customFormat="1" x14ac:dyDescent="0.25"/>
    <row r="857" spans="2:2" s="36" customFormat="1" x14ac:dyDescent="0.25"/>
    <row r="858" spans="2:2" s="36" customFormat="1" x14ac:dyDescent="0.25"/>
    <row r="859" spans="2:2" s="36" customFormat="1" x14ac:dyDescent="0.25"/>
    <row r="860" spans="2:2" s="36" customFormat="1" x14ac:dyDescent="0.25"/>
    <row r="861" spans="2:2" s="36" customFormat="1" x14ac:dyDescent="0.25"/>
    <row r="862" spans="2:2" s="36" customFormat="1" x14ac:dyDescent="0.25">
      <c r="B862" s="37"/>
    </row>
    <row r="863" spans="2:2" s="36" customFormat="1" x14ac:dyDescent="0.25">
      <c r="B863" s="39"/>
    </row>
    <row r="864" spans="2:2" s="36" customFormat="1" x14ac:dyDescent="0.25"/>
    <row r="865" spans="2:2" s="36" customFormat="1" x14ac:dyDescent="0.25"/>
    <row r="866" spans="2:2" s="36" customFormat="1" x14ac:dyDescent="0.25"/>
    <row r="867" spans="2:2" s="36" customFormat="1" x14ac:dyDescent="0.25"/>
    <row r="868" spans="2:2" s="36" customFormat="1" x14ac:dyDescent="0.25"/>
    <row r="869" spans="2:2" s="36" customFormat="1" x14ac:dyDescent="0.25"/>
    <row r="870" spans="2:2" s="36" customFormat="1" x14ac:dyDescent="0.25"/>
    <row r="871" spans="2:2" s="36" customFormat="1" x14ac:dyDescent="0.25"/>
    <row r="872" spans="2:2" s="36" customFormat="1" x14ac:dyDescent="0.25"/>
    <row r="873" spans="2:2" s="36" customFormat="1" x14ac:dyDescent="0.25"/>
    <row r="874" spans="2:2" s="36" customFormat="1" x14ac:dyDescent="0.25"/>
    <row r="875" spans="2:2" s="36" customFormat="1" x14ac:dyDescent="0.25"/>
    <row r="876" spans="2:2" s="36" customFormat="1" x14ac:dyDescent="0.25"/>
    <row r="877" spans="2:2" s="36" customFormat="1" x14ac:dyDescent="0.25">
      <c r="B877" s="37"/>
    </row>
    <row r="878" spans="2:2" s="36" customFormat="1" x14ac:dyDescent="0.25">
      <c r="B878" s="39"/>
    </row>
    <row r="879" spans="2:2" s="36" customFormat="1" x14ac:dyDescent="0.25"/>
    <row r="880" spans="2:2" s="36" customFormat="1" x14ac:dyDescent="0.25"/>
    <row r="881" spans="2:2" s="36" customFormat="1" x14ac:dyDescent="0.25"/>
    <row r="882" spans="2:2" s="36" customFormat="1" x14ac:dyDescent="0.25"/>
    <row r="883" spans="2:2" s="36" customFormat="1" x14ac:dyDescent="0.25"/>
    <row r="884" spans="2:2" s="36" customFormat="1" x14ac:dyDescent="0.25"/>
    <row r="885" spans="2:2" s="36" customFormat="1" x14ac:dyDescent="0.25"/>
    <row r="886" spans="2:2" s="36" customFormat="1" x14ac:dyDescent="0.25"/>
    <row r="887" spans="2:2" s="36" customFormat="1" x14ac:dyDescent="0.25"/>
    <row r="888" spans="2:2" s="36" customFormat="1" x14ac:dyDescent="0.25"/>
    <row r="889" spans="2:2" s="36" customFormat="1" x14ac:dyDescent="0.25"/>
    <row r="890" spans="2:2" s="36" customFormat="1" x14ac:dyDescent="0.25"/>
    <row r="891" spans="2:2" s="36" customFormat="1" x14ac:dyDescent="0.25">
      <c r="B891" s="37"/>
    </row>
    <row r="892" spans="2:2" s="36" customFormat="1" x14ac:dyDescent="0.25">
      <c r="B892" s="39"/>
    </row>
    <row r="893" spans="2:2" s="36" customFormat="1" x14ac:dyDescent="0.25"/>
    <row r="894" spans="2:2" s="36" customFormat="1" x14ac:dyDescent="0.25"/>
    <row r="895" spans="2:2" s="36" customFormat="1" x14ac:dyDescent="0.25"/>
    <row r="896" spans="2:2" s="36" customFormat="1" x14ac:dyDescent="0.25"/>
    <row r="897" spans="2:3" s="36" customFormat="1" x14ac:dyDescent="0.25"/>
    <row r="898" spans="2:3" s="36" customFormat="1" x14ac:dyDescent="0.25"/>
    <row r="899" spans="2:3" s="36" customFormat="1" x14ac:dyDescent="0.25"/>
    <row r="900" spans="2:3" s="36" customFormat="1" x14ac:dyDescent="0.25"/>
    <row r="901" spans="2:3" s="36" customFormat="1" x14ac:dyDescent="0.25"/>
    <row r="902" spans="2:3" s="36" customFormat="1" x14ac:dyDescent="0.25"/>
    <row r="903" spans="2:3" s="36" customFormat="1" x14ac:dyDescent="0.25"/>
    <row r="904" spans="2:3" s="36" customFormat="1" x14ac:dyDescent="0.25"/>
    <row r="905" spans="2:3" s="36" customFormat="1" x14ac:dyDescent="0.25"/>
    <row r="906" spans="2:3" s="36" customFormat="1" x14ac:dyDescent="0.25"/>
    <row r="907" spans="2:3" s="36" customFormat="1" x14ac:dyDescent="0.25">
      <c r="B907" s="37"/>
      <c r="C907" s="38"/>
    </row>
    <row r="908" spans="2:3" s="36" customFormat="1" x14ac:dyDescent="0.25"/>
    <row r="909" spans="2:3" s="36" customFormat="1" x14ac:dyDescent="0.25"/>
    <row r="910" spans="2:3" s="36" customFormat="1" x14ac:dyDescent="0.25"/>
    <row r="911" spans="2:3" s="36" customFormat="1" x14ac:dyDescent="0.25"/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9"/>
  <sheetViews>
    <sheetView showGridLines="0" workbookViewId="0">
      <selection activeCell="I5" sqref="I5"/>
    </sheetView>
  </sheetViews>
  <sheetFormatPr defaultRowHeight="15" x14ac:dyDescent="0.25"/>
  <cols>
    <col min="3" max="3" width="26.5703125" bestFit="1" customWidth="1"/>
    <col min="4" max="4" width="8" bestFit="1" customWidth="1"/>
    <col min="5" max="8" width="8.5703125" bestFit="1" customWidth="1"/>
    <col min="9" max="9" width="22.140625" bestFit="1" customWidth="1"/>
  </cols>
  <sheetData>
    <row r="4" spans="3:9" x14ac:dyDescent="0.25">
      <c r="C4" s="10" t="s">
        <v>178</v>
      </c>
      <c r="D4" s="10" t="s">
        <v>163</v>
      </c>
      <c r="E4" s="10" t="s">
        <v>164</v>
      </c>
      <c r="F4" s="10" t="s">
        <v>165</v>
      </c>
      <c r="G4" s="10" t="s">
        <v>166</v>
      </c>
      <c r="H4" s="10" t="s">
        <v>167</v>
      </c>
      <c r="I4" s="20" t="s">
        <v>425</v>
      </c>
    </row>
    <row r="5" spans="3:9" x14ac:dyDescent="0.25">
      <c r="C5" s="11" t="s">
        <v>179</v>
      </c>
      <c r="D5" s="11" t="s">
        <v>180</v>
      </c>
      <c r="E5" s="14">
        <f>'Lap 1 data'!$B$8</f>
        <v>1.5162037037037557E-3</v>
      </c>
      <c r="F5" s="12">
        <f>'Lap 2 data'!$B$8</f>
        <v>1.5046296296296058E-3</v>
      </c>
      <c r="G5" s="12">
        <f>'Lap 3 data'!$B$8</f>
        <v>1.5046296296296058E-3</v>
      </c>
      <c r="H5" s="12">
        <f>'Lap 4 data'!$B$8</f>
        <v>1.5046296296296058E-3</v>
      </c>
      <c r="I5" s="12">
        <f>AVERAGE(F5,G5,H5)</f>
        <v>1.5046296296296058E-3</v>
      </c>
    </row>
    <row r="6" spans="3:9" x14ac:dyDescent="0.25">
      <c r="C6" s="11" t="s">
        <v>181</v>
      </c>
      <c r="D6" s="11" t="s">
        <v>182</v>
      </c>
      <c r="E6" s="13">
        <f>'Lap 1 data'!$AT8</f>
        <v>1.3079166666666673</v>
      </c>
      <c r="F6" s="13">
        <f>'Lap 2 data'!$AT8</f>
        <v>1.3099722222222221</v>
      </c>
      <c r="G6" s="13">
        <f>'Lap 3 data'!$AT8</f>
        <v>1.3069166666666667</v>
      </c>
      <c r="H6" s="13">
        <f>'Lap 4 data'!$AT8</f>
        <v>1.3071111111111116</v>
      </c>
      <c r="I6" s="13">
        <f>AVERAGE(F6,G6,H6)</f>
        <v>1.3080000000000001</v>
      </c>
    </row>
    <row r="7" spans="3:9" x14ac:dyDescent="0.25">
      <c r="C7" s="11" t="s">
        <v>183</v>
      </c>
      <c r="D7" s="11" t="s">
        <v>184</v>
      </c>
      <c r="E7" s="21">
        <f>'Lap 1 data'!$BW8</f>
        <v>7.4281350544388891E-2</v>
      </c>
      <c r="F7" s="21">
        <f>'Lap 2 data'!$BW8</f>
        <v>8.549133746327775E-2</v>
      </c>
      <c r="G7" s="21">
        <f>'Lap 3 data'!$BW8</f>
        <v>8.6578311818666612E-2</v>
      </c>
      <c r="H7" s="21">
        <f>'Lap 4 data'!$BW8</f>
        <v>8.7300372326777828E-2</v>
      </c>
      <c r="I7" s="13">
        <f t="shared" ref="I7:I19" si="0">AVERAGE(F7,G7,H7)</f>
        <v>8.6456673869574063E-2</v>
      </c>
    </row>
    <row r="8" spans="3:9" x14ac:dyDescent="0.25">
      <c r="C8" s="11" t="s">
        <v>185</v>
      </c>
      <c r="D8" s="11" t="s">
        <v>186</v>
      </c>
      <c r="E8" s="13">
        <f>'Lap 1 data'!$BW9</f>
        <v>17.607604830570295</v>
      </c>
      <c r="F8" s="13">
        <f>'Lap 2 data'!$BW9</f>
        <v>15.322864995355959</v>
      </c>
      <c r="G8" s="13">
        <f>'Lap 3 data'!$BW9</f>
        <v>15.095196928809722</v>
      </c>
      <c r="H8" s="13">
        <f>'Lap 4 data'!$BW9</f>
        <v>14.972572009411449</v>
      </c>
      <c r="I8" s="13">
        <f t="shared" si="0"/>
        <v>15.130211311192376</v>
      </c>
    </row>
    <row r="9" spans="3:9" x14ac:dyDescent="0.25">
      <c r="C9" s="11" t="s">
        <v>2</v>
      </c>
      <c r="D9" s="11" t="s">
        <v>191</v>
      </c>
      <c r="E9" s="13">
        <f>'Lap 1 data'!BY5</f>
        <v>16727.228436991376</v>
      </c>
      <c r="F9" s="13">
        <f>'Lap 2 data'!BY5</f>
        <v>20086.43893961715</v>
      </c>
      <c r="G9" s="13">
        <f>'Lap 3 data'!BY5</f>
        <v>20399.897808465612</v>
      </c>
      <c r="H9" s="13">
        <f>'Lap 4 data'!BY5</f>
        <v>20892.595321723824</v>
      </c>
      <c r="I9" s="13">
        <f t="shared" si="0"/>
        <v>20459.644023268862</v>
      </c>
    </row>
    <row r="10" spans="3:9" x14ac:dyDescent="0.25">
      <c r="C10" s="11" t="s">
        <v>3</v>
      </c>
      <c r="D10" s="11" t="s">
        <v>191</v>
      </c>
      <c r="E10" s="13">
        <f>'Lap 1 data'!BZ5</f>
        <v>250.765297488632</v>
      </c>
      <c r="F10" s="13">
        <f>'Lap 2 data'!BZ5</f>
        <v>98.451852551445441</v>
      </c>
      <c r="G10" s="13">
        <f>'Lap 3 data'!BZ5</f>
        <v>106.17318582319672</v>
      </c>
      <c r="H10" s="13">
        <f>'Lap 4 data'!BZ5</f>
        <v>110.49657851659397</v>
      </c>
      <c r="I10" s="13">
        <f t="shared" si="0"/>
        <v>105.04053896374536</v>
      </c>
    </row>
    <row r="11" spans="3:9" x14ac:dyDescent="0.25">
      <c r="C11" s="11" t="s">
        <v>4</v>
      </c>
      <c r="D11" s="11" t="s">
        <v>191</v>
      </c>
      <c r="E11" s="13">
        <f>'Lap 1 data'!CA5</f>
        <v>33.359568005612424</v>
      </c>
      <c r="F11" s="13">
        <f>'Lap 2 data'!CA5</f>
        <v>62.968191067381177</v>
      </c>
      <c r="G11" s="13">
        <f>'Lap 3 data'!CA5</f>
        <v>67.462065448712664</v>
      </c>
      <c r="H11" s="13">
        <f>'Lap 4 data'!CA5</f>
        <v>70.762775232951469</v>
      </c>
      <c r="I11" s="13">
        <f t="shared" si="0"/>
        <v>67.064343916348435</v>
      </c>
    </row>
    <row r="12" spans="3:9" x14ac:dyDescent="0.25">
      <c r="C12" s="11" t="s">
        <v>6</v>
      </c>
      <c r="D12" s="11" t="s">
        <v>191</v>
      </c>
      <c r="E12" s="13">
        <f>'Lap 1 data'!CB5</f>
        <v>202.10918394708074</v>
      </c>
      <c r="F12" s="13">
        <f>'Lap 2 data'!CB5</f>
        <v>105.62278197239617</v>
      </c>
      <c r="G12" s="13">
        <f>'Lap 3 data'!CB5</f>
        <v>83.878393134758056</v>
      </c>
      <c r="H12" s="13">
        <f>'Lap 4 data'!CB5</f>
        <v>71.313018945616165</v>
      </c>
      <c r="I12" s="13">
        <f t="shared" si="0"/>
        <v>86.938064684256801</v>
      </c>
    </row>
    <row r="13" spans="3:9" x14ac:dyDescent="0.25">
      <c r="C13" s="11" t="s">
        <v>2</v>
      </c>
      <c r="D13" s="11" t="s">
        <v>187</v>
      </c>
      <c r="E13" s="24">
        <f>'Lap 1 data'!$CE$5</f>
        <v>468.9379109446449</v>
      </c>
      <c r="F13" s="24">
        <f>'Lap 2 data'!$CE$5</f>
        <v>557.96846860405162</v>
      </c>
      <c r="G13" s="24">
        <f>'Lap 3 data'!$CE$5</f>
        <v>568.00072539458756</v>
      </c>
      <c r="H13" s="24">
        <f>'Lap 4 data'!$CE$5</f>
        <v>581.63252021969993</v>
      </c>
      <c r="I13" s="13">
        <f t="shared" si="0"/>
        <v>569.200571406113</v>
      </c>
    </row>
    <row r="14" spans="3:9" x14ac:dyDescent="0.25">
      <c r="C14" s="11" t="s">
        <v>3</v>
      </c>
      <c r="D14" s="11" t="s">
        <v>187</v>
      </c>
      <c r="E14" s="24">
        <f>'Lap 1 data'!$CF$5</f>
        <v>7.0300561258361283</v>
      </c>
      <c r="F14" s="24">
        <f>'Lap 2 data'!$CF$5</f>
        <v>2.7348316724780752</v>
      </c>
      <c r="G14" s="24">
        <f>'Lap 3 data'!$CF$5</f>
        <v>2.9562131698524454</v>
      </c>
      <c r="H14" s="24">
        <f>'Lap 4 data'!$CF$5</f>
        <v>3.0761330724400295</v>
      </c>
      <c r="I14" s="13">
        <f t="shared" si="0"/>
        <v>2.9223926382568499</v>
      </c>
    </row>
    <row r="15" spans="3:9" x14ac:dyDescent="0.25">
      <c r="C15" s="11" t="s">
        <v>4</v>
      </c>
      <c r="D15" s="11" t="s">
        <v>187</v>
      </c>
      <c r="E15" s="24">
        <f>'Lap 1 data'!$CG$5</f>
        <v>0.93521566884163476</v>
      </c>
      <c r="F15" s="24">
        <f>'Lap 2 data'!$CG$5</f>
        <v>1.7491535083074141</v>
      </c>
      <c r="G15" s="24">
        <f>'Lap 3 data'!$CG$5</f>
        <v>1.8783673561141276</v>
      </c>
      <c r="H15" s="24">
        <f>'Lap 4 data'!$CG$5</f>
        <v>1.9699769541645358</v>
      </c>
      <c r="I15" s="13">
        <f t="shared" si="0"/>
        <v>1.8658326061953592</v>
      </c>
    </row>
    <row r="16" spans="3:9" x14ac:dyDescent="0.25">
      <c r="C16" s="11" t="s">
        <v>6</v>
      </c>
      <c r="D16" s="11" t="s">
        <v>187</v>
      </c>
      <c r="E16" s="24">
        <f>'Lap 1 data'!$CH$5</f>
        <v>5.6660108911574056</v>
      </c>
      <c r="F16" s="24">
        <f>'Lap 2 data'!$CH$5</f>
        <v>2.9340283802421379</v>
      </c>
      <c r="G16" s="24">
        <f>'Lap 3 data'!$CH$5</f>
        <v>2.3354522945553158</v>
      </c>
      <c r="H16" s="24">
        <f>'Lap 4 data'!$CH$5</f>
        <v>1.9852952826155461</v>
      </c>
      <c r="I16" s="13">
        <f t="shared" si="0"/>
        <v>2.4182586524709997</v>
      </c>
    </row>
    <row r="17" spans="3:9" x14ac:dyDescent="0.25">
      <c r="C17" s="11" t="s">
        <v>194</v>
      </c>
      <c r="D17" s="11" t="s">
        <v>191</v>
      </c>
      <c r="E17" s="13">
        <f>'Lap 1 data'!CC5</f>
        <v>489.94575974240399</v>
      </c>
      <c r="F17" s="13">
        <f>'Lap 2 data'!CC5</f>
        <v>269.09700117269375</v>
      </c>
      <c r="G17" s="13">
        <f>'Lap 3 data'!CC5</f>
        <v>259.49451859441103</v>
      </c>
      <c r="H17" s="13">
        <f>'Lap 4 data'!CC5</f>
        <v>254.51523710050901</v>
      </c>
      <c r="I17" s="13">
        <f t="shared" si="0"/>
        <v>261.03558562253789</v>
      </c>
    </row>
    <row r="18" spans="3:9" x14ac:dyDescent="0.25">
      <c r="C18" s="11" t="s">
        <v>194</v>
      </c>
      <c r="D18" s="11" t="s">
        <v>187</v>
      </c>
      <c r="E18" s="24">
        <f>'Lap 1 data'!$CI5</f>
        <v>13.631282685835169</v>
      </c>
      <c r="F18" s="24">
        <f>'Lap 2 data'!$CI5</f>
        <v>7.4180135610276272</v>
      </c>
      <c r="G18" s="24">
        <f>'Lap 3 data'!$CI5</f>
        <v>7.1700328205218886</v>
      </c>
      <c r="H18" s="24">
        <f>'Lap 4 data'!$CI5</f>
        <v>7.0314053092201121</v>
      </c>
      <c r="I18" s="13">
        <f t="shared" si="0"/>
        <v>7.2064838969232099</v>
      </c>
    </row>
    <row r="19" spans="3:9" x14ac:dyDescent="0.25">
      <c r="C19" s="22" t="s">
        <v>52</v>
      </c>
      <c r="D19" s="22" t="s">
        <v>188</v>
      </c>
      <c r="E19" s="13">
        <f>'Lap 1 data'!BC5</f>
        <v>1.2803787878787882</v>
      </c>
      <c r="F19" s="13">
        <f>'Lap 2 data'!BC5</f>
        <v>1.2100000000000006</v>
      </c>
      <c r="G19" s="13">
        <f>'Lap 3 data'!BC5</f>
        <v>1.1788549618320605</v>
      </c>
      <c r="H19" s="13">
        <f>'Lap 4 data'!BC5</f>
        <v>1.1800000000000004</v>
      </c>
      <c r="I19" s="13">
        <f t="shared" si="0"/>
        <v>1.1896183206106874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workbookViewId="0">
      <selection activeCell="E135" sqref="E135"/>
    </sheetView>
  </sheetViews>
  <sheetFormatPr defaultRowHeight="15" x14ac:dyDescent="0.25"/>
  <cols>
    <col min="1" max="4" width="12.28515625" bestFit="1" customWidth="1"/>
  </cols>
  <sheetData>
    <row r="1" spans="1:4" x14ac:dyDescent="0.25">
      <c r="A1" s="6" t="s">
        <v>164</v>
      </c>
      <c r="B1" s="6" t="s">
        <v>165</v>
      </c>
      <c r="C1" s="6" t="s">
        <v>166</v>
      </c>
      <c r="D1" s="6" t="s">
        <v>167</v>
      </c>
    </row>
    <row r="2" spans="1:4" x14ac:dyDescent="0.25">
      <c r="A2" s="6" t="s">
        <v>421</v>
      </c>
      <c r="B2" s="6" t="s">
        <v>422</v>
      </c>
      <c r="C2" s="23" t="s">
        <v>423</v>
      </c>
      <c r="D2" s="23" t="s">
        <v>424</v>
      </c>
    </row>
    <row r="3" spans="1:4" x14ac:dyDescent="0.25">
      <c r="A3" s="6" t="s">
        <v>168</v>
      </c>
      <c r="B3" s="6" t="s">
        <v>168</v>
      </c>
      <c r="C3" s="6" t="s">
        <v>168</v>
      </c>
      <c r="D3" s="6" t="s">
        <v>168</v>
      </c>
    </row>
    <row r="4" spans="1:4" x14ac:dyDescent="0.25">
      <c r="A4">
        <f>'Raw Data'!$AT4</f>
        <v>22.8</v>
      </c>
      <c r="B4">
        <f>'Raw Data'!$AT135</f>
        <v>36.9</v>
      </c>
      <c r="C4">
        <f>'Raw Data'!$AT265</f>
        <v>36.799999999999997</v>
      </c>
      <c r="D4">
        <f>'Raw Data'!$AT395</f>
        <v>37.4</v>
      </c>
    </row>
    <row r="5" spans="1:4" x14ac:dyDescent="0.25">
      <c r="A5">
        <f>'Raw Data'!$AT5</f>
        <v>26.6</v>
      </c>
      <c r="B5">
        <f>'Raw Data'!$AT136</f>
        <v>36.9</v>
      </c>
      <c r="C5">
        <f>'Raw Data'!$AT266</f>
        <v>38.799999999999997</v>
      </c>
      <c r="D5">
        <f>'Raw Data'!$AT396</f>
        <v>38.9</v>
      </c>
    </row>
    <row r="6" spans="1:4" x14ac:dyDescent="0.25">
      <c r="A6">
        <f>'Raw Data'!$AT6</f>
        <v>29</v>
      </c>
      <c r="B6">
        <f>'Raw Data'!$AT137</f>
        <v>38.4</v>
      </c>
      <c r="C6">
        <f>'Raw Data'!$AT267</f>
        <v>39.700000000000003</v>
      </c>
      <c r="D6">
        <f>'Raw Data'!$AT397</f>
        <v>40.9</v>
      </c>
    </row>
    <row r="7" spans="1:4" x14ac:dyDescent="0.25">
      <c r="A7">
        <f>'Raw Data'!$AT7</f>
        <v>31.8</v>
      </c>
      <c r="B7">
        <f>'Raw Data'!$AT138</f>
        <v>41</v>
      </c>
      <c r="C7">
        <f>'Raw Data'!$AT268</f>
        <v>40.200000000000003</v>
      </c>
      <c r="D7">
        <f>'Raw Data'!$AT398</f>
        <v>40.9</v>
      </c>
    </row>
    <row r="8" spans="1:4" x14ac:dyDescent="0.25">
      <c r="A8">
        <f>'Raw Data'!$AT8</f>
        <v>34.1</v>
      </c>
      <c r="B8">
        <f>'Raw Data'!$AT139</f>
        <v>41.8</v>
      </c>
      <c r="C8">
        <f>'Raw Data'!$AT269</f>
        <v>43</v>
      </c>
      <c r="D8">
        <f>'Raw Data'!$AT399</f>
        <v>41.1</v>
      </c>
    </row>
    <row r="9" spans="1:4" x14ac:dyDescent="0.25">
      <c r="A9">
        <f>'Raw Data'!$AT9</f>
        <v>34.1</v>
      </c>
      <c r="B9">
        <f>'Raw Data'!$AT140</f>
        <v>43.5</v>
      </c>
      <c r="C9">
        <f>'Raw Data'!$AT270</f>
        <v>44.5</v>
      </c>
      <c r="D9">
        <f>'Raw Data'!$AT400</f>
        <v>43.2</v>
      </c>
    </row>
    <row r="10" spans="1:4" x14ac:dyDescent="0.25">
      <c r="A10">
        <f>'Raw Data'!$AT10</f>
        <v>35.1</v>
      </c>
      <c r="B10">
        <f>'Raw Data'!$AT141</f>
        <v>44.5</v>
      </c>
      <c r="C10">
        <f>'Raw Data'!$AT271</f>
        <v>46.6</v>
      </c>
      <c r="D10">
        <f>'Raw Data'!$AT401</f>
        <v>44.8</v>
      </c>
    </row>
    <row r="11" spans="1:4" x14ac:dyDescent="0.25">
      <c r="A11">
        <f>'Raw Data'!$AT11</f>
        <v>41.8</v>
      </c>
      <c r="B11">
        <f>'Raw Data'!$AT142</f>
        <v>45.6</v>
      </c>
      <c r="C11">
        <f>'Raw Data'!$AT272</f>
        <v>47.5</v>
      </c>
      <c r="D11">
        <f>'Raw Data'!$AT402</f>
        <v>45.1</v>
      </c>
    </row>
    <row r="12" spans="1:4" x14ac:dyDescent="0.25">
      <c r="A12">
        <f>'Raw Data'!$AT12</f>
        <v>43.6</v>
      </c>
      <c r="B12">
        <f>'Raw Data'!$AT143</f>
        <v>46</v>
      </c>
      <c r="C12">
        <f>'Raw Data'!$AT273</f>
        <v>47.3</v>
      </c>
      <c r="D12">
        <f>'Raw Data'!$AT403</f>
        <v>44.8</v>
      </c>
    </row>
    <row r="13" spans="1:4" x14ac:dyDescent="0.25">
      <c r="A13">
        <f>'Raw Data'!$AT13</f>
        <v>45.1</v>
      </c>
      <c r="B13">
        <f>'Raw Data'!$AT144</f>
        <v>45.7</v>
      </c>
      <c r="C13">
        <f>'Raw Data'!$AT274</f>
        <v>46.4</v>
      </c>
      <c r="D13">
        <f>'Raw Data'!$AT404</f>
        <v>44.4</v>
      </c>
    </row>
    <row r="14" spans="1:4" x14ac:dyDescent="0.25">
      <c r="A14">
        <f>'Raw Data'!$AT14</f>
        <v>45.3</v>
      </c>
      <c r="B14">
        <f>'Raw Data'!$AT145</f>
        <v>45.1</v>
      </c>
      <c r="C14">
        <f>'Raw Data'!$AT275</f>
        <v>45.2</v>
      </c>
      <c r="D14">
        <f>'Raw Data'!$AT405</f>
        <v>44</v>
      </c>
    </row>
    <row r="15" spans="1:4" x14ac:dyDescent="0.25">
      <c r="A15">
        <f>'Raw Data'!$AT15</f>
        <v>45.3</v>
      </c>
      <c r="B15">
        <f>'Raw Data'!$AT146</f>
        <v>42.7</v>
      </c>
      <c r="C15">
        <f>'Raw Data'!$AT276</f>
        <v>43.3</v>
      </c>
      <c r="D15">
        <f>'Raw Data'!$AT406</f>
        <v>42.8</v>
      </c>
    </row>
    <row r="16" spans="1:4" x14ac:dyDescent="0.25">
      <c r="A16">
        <f>'Raw Data'!$AT16</f>
        <v>45.2</v>
      </c>
      <c r="B16">
        <f>'Raw Data'!$AT147</f>
        <v>40.6</v>
      </c>
      <c r="C16">
        <f>'Raw Data'!$AT277</f>
        <v>40.9</v>
      </c>
      <c r="D16">
        <f>'Raw Data'!$AT407</f>
        <v>41.4</v>
      </c>
    </row>
    <row r="17" spans="1:4" x14ac:dyDescent="0.25">
      <c r="A17">
        <f>'Raw Data'!$AT17</f>
        <v>44.2</v>
      </c>
      <c r="B17">
        <f>'Raw Data'!$AT148</f>
        <v>38.4</v>
      </c>
      <c r="C17">
        <f>'Raw Data'!$AT278</f>
        <v>38.700000000000003</v>
      </c>
      <c r="D17">
        <f>'Raw Data'!$AT408</f>
        <v>39.700000000000003</v>
      </c>
    </row>
    <row r="18" spans="1:4" x14ac:dyDescent="0.25">
      <c r="A18">
        <f>'Raw Data'!$AT18</f>
        <v>41.7</v>
      </c>
      <c r="B18">
        <f>'Raw Data'!$AT149</f>
        <v>38.4</v>
      </c>
      <c r="C18">
        <f>'Raw Data'!$AT279</f>
        <v>36.799999999999997</v>
      </c>
      <c r="D18">
        <f>'Raw Data'!$AT409</f>
        <v>37.9</v>
      </c>
    </row>
    <row r="19" spans="1:4" x14ac:dyDescent="0.25">
      <c r="A19">
        <f>'Raw Data'!$AT19</f>
        <v>39.200000000000003</v>
      </c>
      <c r="B19">
        <f>'Raw Data'!$AT150</f>
        <v>35.700000000000003</v>
      </c>
      <c r="C19">
        <f>'Raw Data'!$AT280</f>
        <v>35.4</v>
      </c>
      <c r="D19">
        <f>'Raw Data'!$AT410</f>
        <v>35.9</v>
      </c>
    </row>
    <row r="20" spans="1:4" x14ac:dyDescent="0.25">
      <c r="A20">
        <f>'Raw Data'!$AT20</f>
        <v>39.200000000000003</v>
      </c>
      <c r="B20">
        <f>'Raw Data'!$AT151</f>
        <v>33.4</v>
      </c>
      <c r="C20">
        <f>'Raw Data'!$AT281</f>
        <v>34.4</v>
      </c>
      <c r="D20">
        <f>'Raw Data'!$AT411</f>
        <v>34.1</v>
      </c>
    </row>
    <row r="21" spans="1:4" x14ac:dyDescent="0.25">
      <c r="A21">
        <f>'Raw Data'!$AT21</f>
        <v>36</v>
      </c>
      <c r="B21">
        <f>'Raw Data'!$AT152</f>
        <v>32</v>
      </c>
      <c r="C21">
        <f>'Raw Data'!$AT282</f>
        <v>33.299999999999997</v>
      </c>
      <c r="D21">
        <f>'Raw Data'!$AT412</f>
        <v>32.1</v>
      </c>
    </row>
    <row r="22" spans="1:4" x14ac:dyDescent="0.25">
      <c r="A22">
        <f>'Raw Data'!$AT22</f>
        <v>33.4</v>
      </c>
      <c r="B22">
        <f>'Raw Data'!$AT153</f>
        <v>31.1</v>
      </c>
      <c r="C22">
        <f>'Raw Data'!$AT283</f>
        <v>32</v>
      </c>
      <c r="D22">
        <f>'Raw Data'!$AT413</f>
        <v>30.6</v>
      </c>
    </row>
    <row r="23" spans="1:4" x14ac:dyDescent="0.25">
      <c r="A23">
        <f>'Raw Data'!$AT23</f>
        <v>31.8</v>
      </c>
      <c r="B23">
        <f>'Raw Data'!$AT154</f>
        <v>30</v>
      </c>
      <c r="C23">
        <f>'Raw Data'!$AT284</f>
        <v>30.7</v>
      </c>
      <c r="D23">
        <f>'Raw Data'!$AT414</f>
        <v>29.3</v>
      </c>
    </row>
    <row r="24" spans="1:4" x14ac:dyDescent="0.25">
      <c r="A24">
        <f>'Raw Data'!$AT24</f>
        <v>30.4</v>
      </c>
      <c r="B24">
        <f>'Raw Data'!$AT155</f>
        <v>28.7</v>
      </c>
      <c r="C24">
        <f>'Raw Data'!$AT285</f>
        <v>29.5</v>
      </c>
      <c r="D24">
        <f>'Raw Data'!$AT415</f>
        <v>27.7</v>
      </c>
    </row>
    <row r="25" spans="1:4" x14ac:dyDescent="0.25">
      <c r="A25">
        <f>'Raw Data'!$AT25</f>
        <v>28.7</v>
      </c>
      <c r="B25">
        <f>'Raw Data'!$AT156</f>
        <v>26.7</v>
      </c>
      <c r="C25">
        <f>'Raw Data'!$AT286</f>
        <v>28</v>
      </c>
      <c r="D25">
        <f>'Raw Data'!$AT416</f>
        <v>25.9</v>
      </c>
    </row>
    <row r="26" spans="1:4" x14ac:dyDescent="0.25">
      <c r="A26">
        <f>'Raw Data'!$AT26</f>
        <v>26.9</v>
      </c>
      <c r="B26">
        <f>'Raw Data'!$AT157</f>
        <v>25.4</v>
      </c>
      <c r="C26">
        <f>'Raw Data'!$AT287</f>
        <v>26.5</v>
      </c>
      <c r="D26">
        <f>'Raw Data'!$AT417</f>
        <v>24.4</v>
      </c>
    </row>
    <row r="27" spans="1:4" x14ac:dyDescent="0.25">
      <c r="A27">
        <f>'Raw Data'!$AT27</f>
        <v>25.8</v>
      </c>
      <c r="B27">
        <f>'Raw Data'!$AT158</f>
        <v>24.1</v>
      </c>
      <c r="C27">
        <f>'Raw Data'!$AT288</f>
        <v>25.4</v>
      </c>
      <c r="D27">
        <f>'Raw Data'!$AT418</f>
        <v>23.1</v>
      </c>
    </row>
    <row r="28" spans="1:4" x14ac:dyDescent="0.25">
      <c r="A28">
        <f>'Raw Data'!$AT28</f>
        <v>25</v>
      </c>
      <c r="B28">
        <f>'Raw Data'!$AT159</f>
        <v>23.6</v>
      </c>
      <c r="C28">
        <f>'Raw Data'!$AT289</f>
        <v>24.5</v>
      </c>
      <c r="D28">
        <f>'Raw Data'!$AT419</f>
        <v>22.4</v>
      </c>
    </row>
    <row r="29" spans="1:4" x14ac:dyDescent="0.25">
      <c r="A29">
        <f>'Raw Data'!$AT29</f>
        <v>24.5</v>
      </c>
      <c r="B29">
        <f>'Raw Data'!$AT160</f>
        <v>23.5</v>
      </c>
      <c r="C29">
        <f>'Raw Data'!$AT290</f>
        <v>24.4</v>
      </c>
      <c r="D29">
        <f>'Raw Data'!$AT420</f>
        <v>22.4</v>
      </c>
    </row>
    <row r="30" spans="1:4" x14ac:dyDescent="0.25">
      <c r="A30">
        <f>'Raw Data'!$AT30</f>
        <v>23.9</v>
      </c>
      <c r="B30">
        <f>'Raw Data'!$AT161</f>
        <v>23.6</v>
      </c>
      <c r="C30">
        <f>'Raw Data'!$AT291</f>
        <v>25.5</v>
      </c>
      <c r="D30">
        <f>'Raw Data'!$AT421</f>
        <v>22.3</v>
      </c>
    </row>
    <row r="31" spans="1:4" x14ac:dyDescent="0.25">
      <c r="A31">
        <f>'Raw Data'!$AT31</f>
        <v>23.8</v>
      </c>
      <c r="B31">
        <f>'Raw Data'!$AT162</f>
        <v>26</v>
      </c>
      <c r="C31">
        <f>'Raw Data'!$AT292</f>
        <v>28.1</v>
      </c>
      <c r="D31">
        <f>'Raw Data'!$AT422</f>
        <v>24.4</v>
      </c>
    </row>
    <row r="32" spans="1:4" x14ac:dyDescent="0.25">
      <c r="A32">
        <f>'Raw Data'!$AT32</f>
        <v>25.1</v>
      </c>
      <c r="B32">
        <f>'Raw Data'!$AT163</f>
        <v>25.8</v>
      </c>
      <c r="C32">
        <f>'Raw Data'!$AT293</f>
        <v>30.4</v>
      </c>
      <c r="D32">
        <f>'Raw Data'!$AT423</f>
        <v>26.4</v>
      </c>
    </row>
    <row r="33" spans="1:4" x14ac:dyDescent="0.25">
      <c r="A33">
        <f>'Raw Data'!$AT33</f>
        <v>27</v>
      </c>
      <c r="B33">
        <f>'Raw Data'!$AT164</f>
        <v>27.3</v>
      </c>
      <c r="C33">
        <f>'Raw Data'!$AT294</f>
        <v>31.6</v>
      </c>
      <c r="D33">
        <f>'Raw Data'!$AT424</f>
        <v>29.2</v>
      </c>
    </row>
    <row r="34" spans="1:4" x14ac:dyDescent="0.25">
      <c r="A34">
        <f>'Raw Data'!$AT34</f>
        <v>27.6</v>
      </c>
      <c r="B34">
        <f>'Raw Data'!$AT165</f>
        <v>28.5</v>
      </c>
      <c r="C34">
        <f>'Raw Data'!$AT295</f>
        <v>33</v>
      </c>
      <c r="D34">
        <f>'Raw Data'!$AT425</f>
        <v>30.8</v>
      </c>
    </row>
    <row r="35" spans="1:4" x14ac:dyDescent="0.25">
      <c r="A35">
        <f>'Raw Data'!$AT35</f>
        <v>27.3</v>
      </c>
      <c r="B35">
        <f>'Raw Data'!$AT166</f>
        <v>30.2</v>
      </c>
      <c r="C35">
        <f>'Raw Data'!$AT296</f>
        <v>34.299999999999997</v>
      </c>
      <c r="D35">
        <f>'Raw Data'!$AT426</f>
        <v>32</v>
      </c>
    </row>
    <row r="36" spans="1:4" x14ac:dyDescent="0.25">
      <c r="A36">
        <f>'Raw Data'!$AT36</f>
        <v>29.6</v>
      </c>
      <c r="B36">
        <f>'Raw Data'!$AT167</f>
        <v>31.5</v>
      </c>
      <c r="C36">
        <f>'Raw Data'!$AT297</f>
        <v>36</v>
      </c>
      <c r="D36">
        <f>'Raw Data'!$AT427</f>
        <v>32.9</v>
      </c>
    </row>
    <row r="37" spans="1:4" x14ac:dyDescent="0.25">
      <c r="A37">
        <f>'Raw Data'!$AT37</f>
        <v>30.5</v>
      </c>
      <c r="B37">
        <f>'Raw Data'!$AT168</f>
        <v>33.299999999999997</v>
      </c>
      <c r="C37">
        <f>'Raw Data'!$AT298</f>
        <v>36.1</v>
      </c>
      <c r="D37">
        <f>'Raw Data'!$AT428</f>
        <v>34.4</v>
      </c>
    </row>
    <row r="38" spans="1:4" x14ac:dyDescent="0.25">
      <c r="A38">
        <f>'Raw Data'!$AT38</f>
        <v>32.200000000000003</v>
      </c>
      <c r="B38">
        <f>'Raw Data'!$AT169</f>
        <v>35</v>
      </c>
      <c r="C38">
        <f>'Raw Data'!$AT299</f>
        <v>23</v>
      </c>
      <c r="D38">
        <f>'Raw Data'!$AT429</f>
        <v>27.5</v>
      </c>
    </row>
    <row r="39" spans="1:4" x14ac:dyDescent="0.25">
      <c r="A39">
        <f>'Raw Data'!$AT39</f>
        <v>31.8</v>
      </c>
      <c r="B39">
        <f>'Raw Data'!$AT170</f>
        <v>25.1</v>
      </c>
      <c r="C39">
        <f>'Raw Data'!$AT300</f>
        <v>22.8</v>
      </c>
      <c r="D39">
        <f>'Raw Data'!$AT430</f>
        <v>36.6</v>
      </c>
    </row>
    <row r="40" spans="1:4" x14ac:dyDescent="0.25">
      <c r="A40">
        <f>'Raw Data'!$AT40</f>
        <v>32.6</v>
      </c>
      <c r="B40">
        <f>'Raw Data'!$AT171</f>
        <v>35.799999999999997</v>
      </c>
      <c r="C40">
        <f>'Raw Data'!$AT301</f>
        <v>36.1</v>
      </c>
      <c r="D40">
        <f>'Raw Data'!$AT431</f>
        <v>32.9</v>
      </c>
    </row>
    <row r="41" spans="1:4" x14ac:dyDescent="0.25">
      <c r="A41">
        <f>'Raw Data'!$AT41</f>
        <v>33.9</v>
      </c>
      <c r="B41">
        <f>'Raw Data'!$AT172</f>
        <v>34.6</v>
      </c>
      <c r="C41">
        <f>'Raw Data'!$AT302</f>
        <v>35.1</v>
      </c>
      <c r="D41">
        <f>'Raw Data'!$AT432</f>
        <v>32.9</v>
      </c>
    </row>
    <row r="42" spans="1:4" x14ac:dyDescent="0.25">
      <c r="A42">
        <f>'Raw Data'!$AT42</f>
        <v>39.9</v>
      </c>
      <c r="B42">
        <f>'Raw Data'!$AT173</f>
        <v>34.9</v>
      </c>
      <c r="C42">
        <f>'Raw Data'!$AT303</f>
        <v>34.6</v>
      </c>
      <c r="D42">
        <f>'Raw Data'!$AT433</f>
        <v>34.799999999999997</v>
      </c>
    </row>
    <row r="43" spans="1:4" x14ac:dyDescent="0.25">
      <c r="A43">
        <f>'Raw Data'!$AT43</f>
        <v>35.799999999999997</v>
      </c>
      <c r="B43">
        <f>'Raw Data'!$AT174</f>
        <v>35</v>
      </c>
      <c r="C43">
        <f>'Raw Data'!$AT304</f>
        <v>34.6</v>
      </c>
      <c r="D43">
        <f>'Raw Data'!$AT434</f>
        <v>35.200000000000003</v>
      </c>
    </row>
    <row r="44" spans="1:4" x14ac:dyDescent="0.25">
      <c r="A44">
        <f>'Raw Data'!$AT44</f>
        <v>35.700000000000003</v>
      </c>
      <c r="B44">
        <f>'Raw Data'!$AT175</f>
        <v>34.6</v>
      </c>
      <c r="C44">
        <f>'Raw Data'!$AT305</f>
        <v>34.9</v>
      </c>
      <c r="D44">
        <f>'Raw Data'!$AT435</f>
        <v>35.299999999999997</v>
      </c>
    </row>
    <row r="45" spans="1:4" x14ac:dyDescent="0.25">
      <c r="A45">
        <f>'Raw Data'!$AT45</f>
        <v>35.1</v>
      </c>
      <c r="B45">
        <f>'Raw Data'!$AT176</f>
        <v>36.4</v>
      </c>
      <c r="C45">
        <f>'Raw Data'!$AT306</f>
        <v>36.5</v>
      </c>
      <c r="D45">
        <f>'Raw Data'!$AT436</f>
        <v>35.700000000000003</v>
      </c>
    </row>
    <row r="46" spans="1:4" x14ac:dyDescent="0.25">
      <c r="A46">
        <f>'Raw Data'!$AT46</f>
        <v>35.1</v>
      </c>
      <c r="B46">
        <f>'Raw Data'!$AT177</f>
        <v>36.5</v>
      </c>
      <c r="C46">
        <f>'Raw Data'!$AT307</f>
        <v>37.700000000000003</v>
      </c>
      <c r="D46">
        <f>'Raw Data'!$AT437</f>
        <v>37.1</v>
      </c>
    </row>
    <row r="47" spans="1:4" x14ac:dyDescent="0.25">
      <c r="A47">
        <f>'Raw Data'!$AT47</f>
        <v>35.9</v>
      </c>
      <c r="B47">
        <f>'Raw Data'!$AT178</f>
        <v>37.299999999999997</v>
      </c>
      <c r="C47">
        <f>'Raw Data'!$AT308</f>
        <v>38.1</v>
      </c>
      <c r="D47">
        <f>'Raw Data'!$AT438</f>
        <v>38.1</v>
      </c>
    </row>
    <row r="48" spans="1:4" x14ac:dyDescent="0.25">
      <c r="A48">
        <f>'Raw Data'!$AT48</f>
        <v>36.700000000000003</v>
      </c>
      <c r="B48">
        <f>'Raw Data'!$AT179</f>
        <v>38.799999999999997</v>
      </c>
      <c r="C48">
        <f>'Raw Data'!$AT309</f>
        <v>39.200000000000003</v>
      </c>
      <c r="D48">
        <f>'Raw Data'!$AT439</f>
        <v>39.4</v>
      </c>
    </row>
    <row r="49" spans="1:4" x14ac:dyDescent="0.25">
      <c r="A49">
        <f>'Raw Data'!$AT49</f>
        <v>37.200000000000003</v>
      </c>
      <c r="B49">
        <f>'Raw Data'!$AT180</f>
        <v>39.700000000000003</v>
      </c>
      <c r="C49">
        <f>'Raw Data'!$AT310</f>
        <v>39.799999999999997</v>
      </c>
      <c r="D49">
        <f>'Raw Data'!$AT440</f>
        <v>39.9</v>
      </c>
    </row>
    <row r="50" spans="1:4" x14ac:dyDescent="0.25">
      <c r="A50">
        <f>'Raw Data'!$AT50</f>
        <v>38.9</v>
      </c>
      <c r="B50">
        <f>'Raw Data'!$AT181</f>
        <v>39.700000000000003</v>
      </c>
      <c r="C50">
        <f>'Raw Data'!$AT311</f>
        <v>41</v>
      </c>
      <c r="D50">
        <f>'Raw Data'!$AT441</f>
        <v>39.5</v>
      </c>
    </row>
    <row r="51" spans="1:4" x14ac:dyDescent="0.25">
      <c r="A51">
        <f>'Raw Data'!$AT51</f>
        <v>40</v>
      </c>
      <c r="B51">
        <f>'Raw Data'!$AT182</f>
        <v>40</v>
      </c>
      <c r="C51">
        <f>'Raw Data'!$AT312</f>
        <v>39.799999999999997</v>
      </c>
      <c r="D51">
        <f>'Raw Data'!$AT442</f>
        <v>39.5</v>
      </c>
    </row>
    <row r="52" spans="1:4" x14ac:dyDescent="0.25">
      <c r="A52">
        <f>'Raw Data'!$AT52</f>
        <v>40.9</v>
      </c>
      <c r="B52">
        <f>'Raw Data'!$AT183</f>
        <v>40.200000000000003</v>
      </c>
      <c r="C52">
        <f>'Raw Data'!$AT313</f>
        <v>40.299999999999997</v>
      </c>
      <c r="D52">
        <f>'Raw Data'!$AT443</f>
        <v>42.2</v>
      </c>
    </row>
    <row r="53" spans="1:4" x14ac:dyDescent="0.25">
      <c r="A53">
        <f>'Raw Data'!$AT53</f>
        <v>41.3</v>
      </c>
      <c r="B53">
        <f>'Raw Data'!$AT184</f>
        <v>40.5</v>
      </c>
      <c r="C53">
        <f>'Raw Data'!$AT314</f>
        <v>40.700000000000003</v>
      </c>
      <c r="D53">
        <f>'Raw Data'!$AT444</f>
        <v>40.200000000000003</v>
      </c>
    </row>
    <row r="54" spans="1:4" x14ac:dyDescent="0.25">
      <c r="A54">
        <f>'Raw Data'!$AT54</f>
        <v>41.9</v>
      </c>
      <c r="B54">
        <f>'Raw Data'!$AT185</f>
        <v>41.3</v>
      </c>
      <c r="C54">
        <f>'Raw Data'!$AT315</f>
        <v>41.7</v>
      </c>
      <c r="D54">
        <f>'Raw Data'!$AT445</f>
        <v>40.4</v>
      </c>
    </row>
    <row r="55" spans="1:4" x14ac:dyDescent="0.25">
      <c r="A55">
        <f>'Raw Data'!$AT55</f>
        <v>42.6</v>
      </c>
      <c r="B55">
        <f>'Raw Data'!$AT186</f>
        <v>42.2</v>
      </c>
      <c r="C55">
        <f>'Raw Data'!$AT316</f>
        <v>41.7</v>
      </c>
      <c r="D55">
        <f>'Raw Data'!$AT446</f>
        <v>42.9</v>
      </c>
    </row>
    <row r="56" spans="1:4" x14ac:dyDescent="0.25">
      <c r="A56">
        <f>'Raw Data'!$AT56</f>
        <v>42.9</v>
      </c>
      <c r="B56">
        <f>'Raw Data'!$AT187</f>
        <v>42.7</v>
      </c>
      <c r="C56">
        <f>'Raw Data'!$AT317</f>
        <v>42.2</v>
      </c>
      <c r="D56">
        <f>'Raw Data'!$AT447</f>
        <v>42.7</v>
      </c>
    </row>
    <row r="57" spans="1:4" x14ac:dyDescent="0.25">
      <c r="A57">
        <f>'Raw Data'!$AT57</f>
        <v>44.1</v>
      </c>
      <c r="B57">
        <f>'Raw Data'!$AT188</f>
        <v>43.5</v>
      </c>
      <c r="C57">
        <f>'Raw Data'!$AT318</f>
        <v>43.5</v>
      </c>
      <c r="D57">
        <f>'Raw Data'!$AT448</f>
        <v>44</v>
      </c>
    </row>
    <row r="58" spans="1:4" x14ac:dyDescent="0.25">
      <c r="A58">
        <f>'Raw Data'!$AT58</f>
        <v>45</v>
      </c>
      <c r="B58">
        <f>'Raw Data'!$AT189</f>
        <v>44.5</v>
      </c>
      <c r="C58">
        <f>'Raw Data'!$AT319</f>
        <v>44.4</v>
      </c>
      <c r="D58">
        <f>'Raw Data'!$AT449</f>
        <v>45.5</v>
      </c>
    </row>
    <row r="59" spans="1:4" x14ac:dyDescent="0.25">
      <c r="A59">
        <f>'Raw Data'!$AT59</f>
        <v>45.8</v>
      </c>
      <c r="B59">
        <f>'Raw Data'!$AT190</f>
        <v>45.3</v>
      </c>
      <c r="C59">
        <f>'Raw Data'!$AT320</f>
        <v>44.7</v>
      </c>
      <c r="D59">
        <f>'Raw Data'!$AT450</f>
        <v>45.5</v>
      </c>
    </row>
    <row r="60" spans="1:4" x14ac:dyDescent="0.25">
      <c r="A60">
        <f>'Raw Data'!$AT60</f>
        <v>45.9</v>
      </c>
      <c r="B60">
        <f>'Raw Data'!$AT191</f>
        <v>45.3</v>
      </c>
      <c r="C60">
        <f>'Raw Data'!$AT321</f>
        <v>45.6</v>
      </c>
      <c r="D60">
        <f>'Raw Data'!$AT451</f>
        <v>44.7</v>
      </c>
    </row>
    <row r="61" spans="1:4" x14ac:dyDescent="0.25">
      <c r="A61">
        <f>'Raw Data'!$AT61</f>
        <v>45.1</v>
      </c>
      <c r="B61">
        <f>'Raw Data'!$AT192</f>
        <v>44.7</v>
      </c>
      <c r="C61">
        <f>'Raw Data'!$AT322</f>
        <v>44.7</v>
      </c>
      <c r="D61">
        <f>'Raw Data'!$AT452</f>
        <v>44.8</v>
      </c>
    </row>
    <row r="62" spans="1:4" x14ac:dyDescent="0.25">
      <c r="A62">
        <f>'Raw Data'!$AT62</f>
        <v>44.8</v>
      </c>
      <c r="B62">
        <f>'Raw Data'!$AT193</f>
        <v>43.2</v>
      </c>
      <c r="C62">
        <f>'Raw Data'!$AT323</f>
        <v>42.8</v>
      </c>
      <c r="D62">
        <f>'Raw Data'!$AT453</f>
        <v>44.5</v>
      </c>
    </row>
    <row r="63" spans="1:4" x14ac:dyDescent="0.25">
      <c r="A63">
        <f>'Raw Data'!$AT63</f>
        <v>43.2</v>
      </c>
      <c r="B63">
        <f>'Raw Data'!$AT194</f>
        <v>41.7</v>
      </c>
      <c r="C63">
        <f>'Raw Data'!$AT324</f>
        <v>42.6</v>
      </c>
      <c r="D63">
        <f>'Raw Data'!$AT454</f>
        <v>42.8</v>
      </c>
    </row>
    <row r="64" spans="1:4" x14ac:dyDescent="0.25">
      <c r="A64">
        <f>'Raw Data'!$AT64</f>
        <v>41.5</v>
      </c>
      <c r="B64">
        <f>'Raw Data'!$AT195</f>
        <v>40</v>
      </c>
      <c r="C64">
        <f>'Raw Data'!$AT325</f>
        <v>41.8</v>
      </c>
      <c r="D64">
        <f>'Raw Data'!$AT455</f>
        <v>40.5</v>
      </c>
    </row>
    <row r="65" spans="1:4" x14ac:dyDescent="0.25">
      <c r="A65">
        <f>'Raw Data'!$AT65</f>
        <v>39.799999999999997</v>
      </c>
      <c r="B65">
        <f>'Raw Data'!$AT196</f>
        <v>38</v>
      </c>
      <c r="C65">
        <f>'Raw Data'!$AT326</f>
        <v>41.5</v>
      </c>
      <c r="D65">
        <f>'Raw Data'!$AT456</f>
        <v>39.200000000000003</v>
      </c>
    </row>
    <row r="66" spans="1:4" x14ac:dyDescent="0.25">
      <c r="A66">
        <f>'Raw Data'!$AT66</f>
        <v>39.6</v>
      </c>
      <c r="B66">
        <f>'Raw Data'!$AT197</f>
        <v>38.1</v>
      </c>
      <c r="C66">
        <f>'Raw Data'!$AT327</f>
        <v>41</v>
      </c>
      <c r="D66">
        <f>'Raw Data'!$AT457</f>
        <v>38.799999999999997</v>
      </c>
    </row>
    <row r="67" spans="1:4" x14ac:dyDescent="0.25">
      <c r="A67">
        <f>'Raw Data'!$AT67</f>
        <v>40</v>
      </c>
      <c r="B67">
        <f>'Raw Data'!$AT198</f>
        <v>38.6</v>
      </c>
      <c r="C67">
        <f>'Raw Data'!$AT328</f>
        <v>40.5</v>
      </c>
      <c r="D67">
        <f>'Raw Data'!$AT458</f>
        <v>39.6</v>
      </c>
    </row>
    <row r="68" spans="1:4" x14ac:dyDescent="0.25">
      <c r="A68">
        <f>'Raw Data'!$AT68</f>
        <v>40.6</v>
      </c>
      <c r="B68">
        <f>'Raw Data'!$AT199</f>
        <v>39</v>
      </c>
      <c r="C68">
        <f>'Raw Data'!$AT329</f>
        <v>40.299999999999997</v>
      </c>
      <c r="D68">
        <f>'Raw Data'!$AT459</f>
        <v>39.799999999999997</v>
      </c>
    </row>
    <row r="69" spans="1:4" x14ac:dyDescent="0.25">
      <c r="A69">
        <f>'Raw Data'!$AT69</f>
        <v>40.200000000000003</v>
      </c>
      <c r="B69">
        <f>'Raw Data'!$AT200</f>
        <v>39.1</v>
      </c>
      <c r="C69">
        <f>'Raw Data'!$AT330</f>
        <v>40</v>
      </c>
      <c r="D69">
        <f>'Raw Data'!$AT460</f>
        <v>40.200000000000003</v>
      </c>
    </row>
    <row r="70" spans="1:4" x14ac:dyDescent="0.25">
      <c r="A70">
        <f>'Raw Data'!$AT70</f>
        <v>40.4</v>
      </c>
      <c r="B70">
        <f>'Raw Data'!$AT201</f>
        <v>39.4</v>
      </c>
      <c r="C70">
        <f>'Raw Data'!$AT331</f>
        <v>39.4</v>
      </c>
      <c r="D70">
        <f>'Raw Data'!$AT461</f>
        <v>40.5</v>
      </c>
    </row>
    <row r="71" spans="1:4" x14ac:dyDescent="0.25">
      <c r="A71">
        <f>'Raw Data'!$AT71</f>
        <v>40</v>
      </c>
      <c r="B71">
        <f>'Raw Data'!$AT202</f>
        <v>39</v>
      </c>
      <c r="C71">
        <f>'Raw Data'!$AT332</f>
        <v>38</v>
      </c>
      <c r="D71">
        <f>'Raw Data'!$AT462</f>
        <v>40.299999999999997</v>
      </c>
    </row>
    <row r="72" spans="1:4" x14ac:dyDescent="0.25">
      <c r="A72">
        <f>'Raw Data'!$AT72</f>
        <v>39.4</v>
      </c>
      <c r="B72">
        <f>'Raw Data'!$AT203</f>
        <v>37.4</v>
      </c>
      <c r="C72">
        <f>'Raw Data'!$AT333</f>
        <v>36.6</v>
      </c>
      <c r="D72">
        <f>'Raw Data'!$AT463</f>
        <v>38.700000000000003</v>
      </c>
    </row>
    <row r="73" spans="1:4" x14ac:dyDescent="0.25">
      <c r="A73">
        <f>'Raw Data'!$AT73</f>
        <v>38.299999999999997</v>
      </c>
      <c r="B73">
        <f>'Raw Data'!$AT204</f>
        <v>36.1</v>
      </c>
      <c r="C73">
        <f>'Raw Data'!$AT334</f>
        <v>35.1</v>
      </c>
      <c r="D73">
        <f>'Raw Data'!$AT464</f>
        <v>37.4</v>
      </c>
    </row>
    <row r="74" spans="1:4" x14ac:dyDescent="0.25">
      <c r="A74">
        <f>'Raw Data'!$AT74</f>
        <v>37.700000000000003</v>
      </c>
      <c r="B74">
        <f>'Raw Data'!$AT205</f>
        <v>35.200000000000003</v>
      </c>
      <c r="C74">
        <f>'Raw Data'!$AT335</f>
        <v>33.799999999999997</v>
      </c>
      <c r="D74">
        <f>'Raw Data'!$AT465</f>
        <v>36</v>
      </c>
    </row>
    <row r="75" spans="1:4" x14ac:dyDescent="0.25">
      <c r="A75">
        <f>'Raw Data'!$AT75</f>
        <v>36.799999999999997</v>
      </c>
      <c r="B75">
        <f>'Raw Data'!$AT206</f>
        <v>34.4</v>
      </c>
      <c r="C75">
        <f>'Raw Data'!$AT336</f>
        <v>33.700000000000003</v>
      </c>
      <c r="D75">
        <f>'Raw Data'!$AT466</f>
        <v>35.1</v>
      </c>
    </row>
    <row r="76" spans="1:4" x14ac:dyDescent="0.25">
      <c r="A76">
        <f>'Raw Data'!$AT76</f>
        <v>35.9</v>
      </c>
      <c r="B76">
        <f>'Raw Data'!$AT207</f>
        <v>33.700000000000003</v>
      </c>
      <c r="C76">
        <f>'Raw Data'!$AT337</f>
        <v>33.6</v>
      </c>
      <c r="D76">
        <f>'Raw Data'!$AT467</f>
        <v>33.799999999999997</v>
      </c>
    </row>
    <row r="77" spans="1:4" x14ac:dyDescent="0.25">
      <c r="A77">
        <f>'Raw Data'!$AT77</f>
        <v>35</v>
      </c>
      <c r="B77">
        <f>'Raw Data'!$AT208</f>
        <v>32.9</v>
      </c>
      <c r="C77">
        <f>'Raw Data'!$AT338</f>
        <v>32.6</v>
      </c>
      <c r="D77">
        <f>'Raw Data'!$AT468</f>
        <v>32.700000000000003</v>
      </c>
    </row>
    <row r="78" spans="1:4" x14ac:dyDescent="0.25">
      <c r="A78">
        <f>'Raw Data'!$AT78</f>
        <v>33.700000000000003</v>
      </c>
      <c r="B78">
        <f>'Raw Data'!$AT209</f>
        <v>31.6</v>
      </c>
      <c r="C78">
        <f>'Raw Data'!$AT339</f>
        <v>31.8</v>
      </c>
      <c r="D78">
        <f>'Raw Data'!$AT469</f>
        <v>31</v>
      </c>
    </row>
    <row r="79" spans="1:4" x14ac:dyDescent="0.25">
      <c r="A79">
        <f>'Raw Data'!$AT79</f>
        <v>32.299999999999997</v>
      </c>
      <c r="B79">
        <f>'Raw Data'!$AT210</f>
        <v>30.5</v>
      </c>
      <c r="C79">
        <f>'Raw Data'!$AT340</f>
        <v>30.3</v>
      </c>
      <c r="D79">
        <f>'Raw Data'!$AT470</f>
        <v>29.5</v>
      </c>
    </row>
    <row r="80" spans="1:4" x14ac:dyDescent="0.25">
      <c r="A80">
        <f>'Raw Data'!$AT80</f>
        <v>31.2</v>
      </c>
      <c r="B80">
        <f>'Raw Data'!$AT211</f>
        <v>39.9</v>
      </c>
      <c r="C80">
        <f>'Raw Data'!$AT341</f>
        <v>26.8</v>
      </c>
      <c r="D80">
        <f>'Raw Data'!$AT471</f>
        <v>28.3</v>
      </c>
    </row>
    <row r="81" spans="1:4" x14ac:dyDescent="0.25">
      <c r="A81">
        <f>'Raw Data'!$AT81</f>
        <v>29.7</v>
      </c>
      <c r="B81">
        <f>'Raw Data'!$AT212</f>
        <v>28.8</v>
      </c>
      <c r="C81">
        <f>'Raw Data'!$AT342</f>
        <v>24.2</v>
      </c>
      <c r="D81">
        <f>'Raw Data'!$AT472</f>
        <v>26.7</v>
      </c>
    </row>
    <row r="82" spans="1:4" x14ac:dyDescent="0.25">
      <c r="A82">
        <f>'Raw Data'!$AT82</f>
        <v>28.3</v>
      </c>
      <c r="B82">
        <f>'Raw Data'!$AT213</f>
        <v>27.5</v>
      </c>
      <c r="C82">
        <f>'Raw Data'!$AT343</f>
        <v>22.6</v>
      </c>
      <c r="D82">
        <f>'Raw Data'!$AT473</f>
        <v>25.3</v>
      </c>
    </row>
    <row r="83" spans="1:4" x14ac:dyDescent="0.25">
      <c r="A83">
        <f>'Raw Data'!$AT83</f>
        <v>24.1</v>
      </c>
      <c r="B83">
        <f>'Raw Data'!$AT214</f>
        <v>25.5</v>
      </c>
      <c r="C83">
        <f>'Raw Data'!$AT344</f>
        <v>22</v>
      </c>
      <c r="D83">
        <f>'Raw Data'!$AT474</f>
        <v>24.1</v>
      </c>
    </row>
    <row r="84" spans="1:4" x14ac:dyDescent="0.25">
      <c r="A84">
        <f>'Raw Data'!$AT84</f>
        <v>23.6</v>
      </c>
      <c r="B84">
        <f>'Raw Data'!$AT215</f>
        <v>24.4</v>
      </c>
      <c r="C84">
        <f>'Raw Data'!$AT345</f>
        <v>22.7</v>
      </c>
      <c r="D84">
        <f>'Raw Data'!$AT475</f>
        <v>22.4</v>
      </c>
    </row>
    <row r="85" spans="1:4" x14ac:dyDescent="0.25">
      <c r="A85">
        <f>'Raw Data'!$AT85</f>
        <v>23.6</v>
      </c>
      <c r="B85">
        <f>'Raw Data'!$AT216</f>
        <v>23.4</v>
      </c>
      <c r="C85">
        <f>'Raw Data'!$AT346</f>
        <v>22.7</v>
      </c>
      <c r="D85">
        <f>'Raw Data'!$AT476</f>
        <v>21.7</v>
      </c>
    </row>
    <row r="86" spans="1:4" x14ac:dyDescent="0.25">
      <c r="A86">
        <f>'Raw Data'!$AT86</f>
        <v>23.2</v>
      </c>
      <c r="B86">
        <f>'Raw Data'!$AT217</f>
        <v>23.1</v>
      </c>
      <c r="C86">
        <f>'Raw Data'!$AT347</f>
        <v>23.1</v>
      </c>
      <c r="D86">
        <f>'Raw Data'!$AT477</f>
        <v>21.9</v>
      </c>
    </row>
    <row r="87" spans="1:4" x14ac:dyDescent="0.25">
      <c r="A87">
        <f>'Raw Data'!$AT87</f>
        <v>23.4</v>
      </c>
      <c r="B87">
        <f>'Raw Data'!$AT218</f>
        <v>23.4</v>
      </c>
      <c r="C87">
        <f>'Raw Data'!$AT348</f>
        <v>23.8</v>
      </c>
      <c r="D87">
        <f>'Raw Data'!$AT478</f>
        <v>22.4</v>
      </c>
    </row>
    <row r="88" spans="1:4" x14ac:dyDescent="0.25">
      <c r="A88">
        <f>'Raw Data'!$AT88</f>
        <v>23.7</v>
      </c>
      <c r="B88">
        <f>'Raw Data'!$AT219</f>
        <v>23.6</v>
      </c>
      <c r="C88">
        <f>'Raw Data'!$AT349</f>
        <v>25.2</v>
      </c>
      <c r="D88">
        <f>'Raw Data'!$AT479</f>
        <v>24.9</v>
      </c>
    </row>
    <row r="89" spans="1:4" x14ac:dyDescent="0.25">
      <c r="A89">
        <f>'Raw Data'!$AT89</f>
        <v>25</v>
      </c>
      <c r="B89">
        <f>'Raw Data'!$AT220</f>
        <v>25.2</v>
      </c>
      <c r="C89">
        <f>'Raw Data'!$AT350</f>
        <v>27.5</v>
      </c>
      <c r="D89">
        <f>'Raw Data'!$AT480</f>
        <v>27.6</v>
      </c>
    </row>
    <row r="90" spans="1:4" x14ac:dyDescent="0.25">
      <c r="A90">
        <f>'Raw Data'!$AT90</f>
        <v>25.8</v>
      </c>
      <c r="B90">
        <f>'Raw Data'!$AT221</f>
        <v>27</v>
      </c>
      <c r="C90">
        <f>'Raw Data'!$AT351</f>
        <v>28.7</v>
      </c>
      <c r="D90">
        <f>'Raw Data'!$AT481</f>
        <v>29.1</v>
      </c>
    </row>
    <row r="91" spans="1:4" x14ac:dyDescent="0.25">
      <c r="A91">
        <f>'Raw Data'!$AT91</f>
        <v>27</v>
      </c>
      <c r="B91">
        <f>'Raw Data'!$AT222</f>
        <v>28.9</v>
      </c>
      <c r="C91">
        <f>'Raw Data'!$AT352</f>
        <v>31.5</v>
      </c>
      <c r="D91">
        <f>'Raw Data'!$AT482</f>
        <v>32</v>
      </c>
    </row>
    <row r="92" spans="1:4" x14ac:dyDescent="0.25">
      <c r="A92">
        <f>'Raw Data'!$AT92</f>
        <v>28.4</v>
      </c>
      <c r="B92">
        <f>'Raw Data'!$AT223</f>
        <v>31.6</v>
      </c>
      <c r="C92">
        <f>'Raw Data'!$AT353</f>
        <v>32.5</v>
      </c>
      <c r="D92">
        <f>'Raw Data'!$AT483</f>
        <v>34.299999999999997</v>
      </c>
    </row>
    <row r="93" spans="1:4" x14ac:dyDescent="0.25">
      <c r="A93">
        <f>'Raw Data'!$AT93</f>
        <v>30.3</v>
      </c>
      <c r="B93">
        <f>'Raw Data'!$AT224</f>
        <v>32.9</v>
      </c>
      <c r="C93">
        <f>'Raw Data'!$AT354</f>
        <v>32.299999999999997</v>
      </c>
      <c r="D93">
        <f>'Raw Data'!$AT484</f>
        <v>34.9</v>
      </c>
    </row>
    <row r="94" spans="1:4" x14ac:dyDescent="0.25">
      <c r="A94">
        <f>'Raw Data'!$AT94</f>
        <v>31.2</v>
      </c>
      <c r="B94">
        <f>'Raw Data'!$AT225</f>
        <v>34.799999999999997</v>
      </c>
      <c r="C94">
        <f>'Raw Data'!$AT355</f>
        <v>33.1</v>
      </c>
      <c r="D94">
        <f>'Raw Data'!$AT485</f>
        <v>36.9</v>
      </c>
    </row>
    <row r="95" spans="1:4" x14ac:dyDescent="0.25">
      <c r="A95">
        <f>'Raw Data'!$AT95</f>
        <v>32</v>
      </c>
      <c r="B95">
        <f>'Raw Data'!$AT226</f>
        <v>36.200000000000003</v>
      </c>
      <c r="C95">
        <f>'Raw Data'!$AT356</f>
        <v>35.299999999999997</v>
      </c>
      <c r="D95">
        <f>'Raw Data'!$AT486</f>
        <v>36.9</v>
      </c>
    </row>
    <row r="96" spans="1:4" x14ac:dyDescent="0.25">
      <c r="A96">
        <f>'Raw Data'!$AT96</f>
        <v>32.9</v>
      </c>
      <c r="B96">
        <f>'Raw Data'!$AT227</f>
        <v>37.9</v>
      </c>
      <c r="C96">
        <f>'Raw Data'!$AT357</f>
        <v>35.6</v>
      </c>
      <c r="D96">
        <f>'Raw Data'!$AT487</f>
        <v>36.4</v>
      </c>
    </row>
    <row r="97" spans="1:4" x14ac:dyDescent="0.25">
      <c r="A97">
        <f>'Raw Data'!$AT97</f>
        <v>33.799999999999997</v>
      </c>
      <c r="B97">
        <f>'Raw Data'!$AT228</f>
        <v>37.1</v>
      </c>
      <c r="C97">
        <f>'Raw Data'!$AT358</f>
        <v>36.200000000000003</v>
      </c>
      <c r="D97">
        <f>'Raw Data'!$AT488</f>
        <v>36.9</v>
      </c>
    </row>
    <row r="98" spans="1:4" x14ac:dyDescent="0.25">
      <c r="A98">
        <f>'Raw Data'!$AT98</f>
        <v>35.200000000000003</v>
      </c>
      <c r="B98">
        <f>'Raw Data'!$AT229</f>
        <v>36.9</v>
      </c>
      <c r="C98">
        <f>'Raw Data'!$AT359</f>
        <v>36.4</v>
      </c>
      <c r="D98">
        <f>'Raw Data'!$AT489</f>
        <v>35.700000000000003</v>
      </c>
    </row>
    <row r="99" spans="1:4" x14ac:dyDescent="0.25">
      <c r="A99">
        <f>'Raw Data'!$AT99</f>
        <v>35.799999999999997</v>
      </c>
      <c r="B99">
        <f>'Raw Data'!$AT230</f>
        <v>35.9</v>
      </c>
      <c r="C99">
        <f>'Raw Data'!$AT360</f>
        <v>35.9</v>
      </c>
      <c r="D99">
        <f>'Raw Data'!$AT490</f>
        <v>35.4</v>
      </c>
    </row>
    <row r="100" spans="1:4" x14ac:dyDescent="0.25">
      <c r="A100">
        <f>'Raw Data'!$AT100</f>
        <v>36.4</v>
      </c>
      <c r="B100">
        <f>'Raw Data'!$AT231</f>
        <v>35.700000000000003</v>
      </c>
      <c r="C100">
        <f>'Raw Data'!$AT361</f>
        <v>35.4</v>
      </c>
      <c r="D100">
        <f>'Raw Data'!$AT491</f>
        <v>35.799999999999997</v>
      </c>
    </row>
    <row r="101" spans="1:4" x14ac:dyDescent="0.25">
      <c r="A101">
        <f>'Raw Data'!$AT101</f>
        <v>36.799999999999997</v>
      </c>
      <c r="B101">
        <f>'Raw Data'!$AT232</f>
        <v>36</v>
      </c>
      <c r="C101">
        <f>'Raw Data'!$AT362</f>
        <v>35.200000000000003</v>
      </c>
      <c r="D101">
        <f>'Raw Data'!$AT492</f>
        <v>35.200000000000003</v>
      </c>
    </row>
    <row r="102" spans="1:4" x14ac:dyDescent="0.25">
      <c r="A102">
        <f>'Raw Data'!$AT102</f>
        <v>37.4</v>
      </c>
      <c r="B102">
        <f>'Raw Data'!$AT233</f>
        <v>36.5</v>
      </c>
      <c r="C102">
        <f>'Raw Data'!$AT363</f>
        <v>35.6</v>
      </c>
      <c r="D102">
        <f>'Raw Data'!$AT493</f>
        <v>35.700000000000003</v>
      </c>
    </row>
    <row r="103" spans="1:4" x14ac:dyDescent="0.25">
      <c r="A103">
        <f>'Raw Data'!$AT103</f>
        <v>38.200000000000003</v>
      </c>
      <c r="B103">
        <f>'Raw Data'!$AT234</f>
        <v>37.5</v>
      </c>
      <c r="C103">
        <f>'Raw Data'!$AT364</f>
        <v>35.6</v>
      </c>
      <c r="D103">
        <f>'Raw Data'!$AT494</f>
        <v>35.700000000000003</v>
      </c>
    </row>
    <row r="104" spans="1:4" x14ac:dyDescent="0.25">
      <c r="A104">
        <f>'Raw Data'!$AT104</f>
        <v>39.1</v>
      </c>
      <c r="B104">
        <f>'Raw Data'!$AT235</f>
        <v>37.5</v>
      </c>
      <c r="C104">
        <f>'Raw Data'!$AT365</f>
        <v>35.9</v>
      </c>
      <c r="D104">
        <f>'Raw Data'!$AT495</f>
        <v>36.4</v>
      </c>
    </row>
    <row r="105" spans="1:4" x14ac:dyDescent="0.25">
      <c r="A105">
        <f>'Raw Data'!$AT105</f>
        <v>36</v>
      </c>
      <c r="B105">
        <f>'Raw Data'!$AT236</f>
        <v>37.5</v>
      </c>
      <c r="C105">
        <f>'Raw Data'!$AT366</f>
        <v>37.1</v>
      </c>
      <c r="D105">
        <f>'Raw Data'!$AT496</f>
        <v>36</v>
      </c>
    </row>
    <row r="106" spans="1:4" x14ac:dyDescent="0.25">
      <c r="A106">
        <f>'Raw Data'!$AT106</f>
        <v>36.799999999999997</v>
      </c>
      <c r="B106">
        <f>'Raw Data'!$AT237</f>
        <v>37.1</v>
      </c>
      <c r="C106">
        <f>'Raw Data'!$AT367</f>
        <v>38.1</v>
      </c>
      <c r="D106">
        <f>'Raw Data'!$AT497</f>
        <v>38.4</v>
      </c>
    </row>
    <row r="107" spans="1:4" x14ac:dyDescent="0.25">
      <c r="A107">
        <f>'Raw Data'!$AT107</f>
        <v>38.4</v>
      </c>
      <c r="B107">
        <f>'Raw Data'!$AT238</f>
        <v>38.200000000000003</v>
      </c>
      <c r="C107">
        <f>'Raw Data'!$AT368</f>
        <v>38.1</v>
      </c>
      <c r="D107">
        <f>'Raw Data'!$AT498</f>
        <v>39.1</v>
      </c>
    </row>
    <row r="108" spans="1:4" x14ac:dyDescent="0.25">
      <c r="A108">
        <f>'Raw Data'!$AT108</f>
        <v>39.5</v>
      </c>
      <c r="B108">
        <f>'Raw Data'!$AT239</f>
        <v>39.6</v>
      </c>
      <c r="C108">
        <f>'Raw Data'!$AT369</f>
        <v>40.5</v>
      </c>
      <c r="D108">
        <f>'Raw Data'!$AT499</f>
        <v>39.1</v>
      </c>
    </row>
    <row r="109" spans="1:4" x14ac:dyDescent="0.25">
      <c r="A109">
        <f>'Raw Data'!$AT109</f>
        <v>40.4</v>
      </c>
      <c r="B109">
        <f>'Raw Data'!$AT240</f>
        <v>40.9</v>
      </c>
      <c r="C109">
        <f>'Raw Data'!$AT370</f>
        <v>41.8</v>
      </c>
      <c r="D109">
        <f>'Raw Data'!$AT500</f>
        <v>41.9</v>
      </c>
    </row>
    <row r="110" spans="1:4" x14ac:dyDescent="0.25">
      <c r="A110">
        <f>'Raw Data'!$AT110</f>
        <v>42.5</v>
      </c>
      <c r="B110">
        <f>'Raw Data'!$AT241</f>
        <v>42.5</v>
      </c>
      <c r="C110">
        <f>'Raw Data'!$AT371</f>
        <v>43.5</v>
      </c>
      <c r="D110">
        <f>'Raw Data'!$AT501</f>
        <v>44.3</v>
      </c>
    </row>
    <row r="111" spans="1:4" x14ac:dyDescent="0.25">
      <c r="A111">
        <f>'Raw Data'!$AT111</f>
        <v>44.1</v>
      </c>
      <c r="B111">
        <f>'Raw Data'!$AT242</f>
        <v>44.3</v>
      </c>
      <c r="C111">
        <f>'Raw Data'!$AT372</f>
        <v>44.9</v>
      </c>
      <c r="D111">
        <f>'Raw Data'!$AT502</f>
        <v>45.5</v>
      </c>
    </row>
    <row r="112" spans="1:4" x14ac:dyDescent="0.25">
      <c r="A112">
        <f>'Raw Data'!$AT112</f>
        <v>45.8</v>
      </c>
      <c r="B112">
        <f>'Raw Data'!$AT243</f>
        <v>45.7</v>
      </c>
      <c r="C112">
        <f>'Raw Data'!$AT373</f>
        <v>45.3</v>
      </c>
      <c r="D112">
        <f>'Raw Data'!$AT503</f>
        <v>45.9</v>
      </c>
    </row>
    <row r="113" spans="1:4" x14ac:dyDescent="0.25">
      <c r="A113">
        <f>'Raw Data'!$AT113</f>
        <v>46.3</v>
      </c>
      <c r="B113">
        <f>'Raw Data'!$AT244</f>
        <v>45.7</v>
      </c>
      <c r="C113">
        <f>'Raw Data'!$AT374</f>
        <v>45.3</v>
      </c>
      <c r="D113">
        <f>'Raw Data'!$AT504</f>
        <v>46</v>
      </c>
    </row>
    <row r="114" spans="1:4" x14ac:dyDescent="0.25">
      <c r="A114">
        <f>'Raw Data'!$AT114</f>
        <v>46.3</v>
      </c>
      <c r="B114">
        <f>'Raw Data'!$AT245</f>
        <v>46</v>
      </c>
      <c r="C114">
        <f>'Raw Data'!$AT375</f>
        <v>44.8</v>
      </c>
      <c r="D114">
        <f>'Raw Data'!$AT505</f>
        <v>45.2</v>
      </c>
    </row>
    <row r="115" spans="1:4" x14ac:dyDescent="0.25">
      <c r="A115">
        <f>'Raw Data'!$AT115</f>
        <v>45.8</v>
      </c>
      <c r="B115">
        <f>'Raw Data'!$AT246</f>
        <v>45.7</v>
      </c>
      <c r="C115">
        <f>'Raw Data'!$AT376</f>
        <v>42.3</v>
      </c>
      <c r="D115">
        <f>'Raw Data'!$AT506</f>
        <v>43.5</v>
      </c>
    </row>
    <row r="116" spans="1:4" x14ac:dyDescent="0.25">
      <c r="A116">
        <f>'Raw Data'!$AT116</f>
        <v>44.4</v>
      </c>
      <c r="B116">
        <f>'Raw Data'!$AT247</f>
        <v>44.8</v>
      </c>
      <c r="C116">
        <f>'Raw Data'!$AT377</f>
        <v>40.5</v>
      </c>
      <c r="D116">
        <f>'Raw Data'!$AT507</f>
        <v>41.5</v>
      </c>
    </row>
    <row r="117" spans="1:4" x14ac:dyDescent="0.25">
      <c r="A117">
        <f>'Raw Data'!$AT117</f>
        <v>42.8</v>
      </c>
      <c r="B117">
        <f>'Raw Data'!$AT248</f>
        <v>42.9</v>
      </c>
      <c r="C117">
        <f>'Raw Data'!$AT378</f>
        <v>39.5</v>
      </c>
      <c r="D117">
        <f>'Raw Data'!$AT508</f>
        <v>39.4</v>
      </c>
    </row>
    <row r="118" spans="1:4" x14ac:dyDescent="0.25">
      <c r="A118">
        <f>'Raw Data'!$AT118</f>
        <v>41.3</v>
      </c>
      <c r="B118">
        <f>'Raw Data'!$AT249</f>
        <v>40.4</v>
      </c>
      <c r="C118">
        <f>'Raw Data'!$AT379</f>
        <v>38.299999999999997</v>
      </c>
      <c r="D118">
        <f>'Raw Data'!$AT509</f>
        <v>37.6</v>
      </c>
    </row>
    <row r="119" spans="1:4" x14ac:dyDescent="0.25">
      <c r="A119">
        <f>'Raw Data'!$AT119</f>
        <v>39.700000000000003</v>
      </c>
      <c r="B119">
        <f>'Raw Data'!$AT250</f>
        <v>38.299999999999997</v>
      </c>
      <c r="C119">
        <f>'Raw Data'!$AT380</f>
        <v>37.1</v>
      </c>
      <c r="D119">
        <f>'Raw Data'!$AT510</f>
        <v>36.9</v>
      </c>
    </row>
    <row r="120" spans="1:4" x14ac:dyDescent="0.25">
      <c r="A120">
        <f>'Raw Data'!$AT120</f>
        <v>38.1</v>
      </c>
      <c r="B120">
        <f>'Raw Data'!$AT251</f>
        <v>36.6</v>
      </c>
      <c r="C120">
        <f>'Raw Data'!$AT381</f>
        <v>36.200000000000003</v>
      </c>
      <c r="D120">
        <f>'Raw Data'!$AT511</f>
        <v>36.799999999999997</v>
      </c>
    </row>
    <row r="121" spans="1:4" x14ac:dyDescent="0.25">
      <c r="A121">
        <f>'Raw Data'!$AT121</f>
        <v>36.9</v>
      </c>
      <c r="B121">
        <f>'Raw Data'!$AT252</f>
        <v>35.700000000000003</v>
      </c>
      <c r="C121">
        <f>'Raw Data'!$AT382</f>
        <v>35.200000000000003</v>
      </c>
      <c r="D121">
        <f>'Raw Data'!$AT512</f>
        <v>37.5</v>
      </c>
    </row>
    <row r="122" spans="1:4" x14ac:dyDescent="0.25">
      <c r="A122">
        <f>'Raw Data'!$AT122</f>
        <v>35.9</v>
      </c>
      <c r="B122">
        <f>'Raw Data'!$AT253</f>
        <v>35.200000000000003</v>
      </c>
      <c r="C122">
        <f>'Raw Data'!$AT383</f>
        <v>34.200000000000003</v>
      </c>
      <c r="D122">
        <f>'Raw Data'!$AT513</f>
        <v>37.4</v>
      </c>
    </row>
    <row r="123" spans="1:4" x14ac:dyDescent="0.25">
      <c r="A123">
        <f>'Raw Data'!$AT123</f>
        <v>35.299999999999997</v>
      </c>
      <c r="B123">
        <f>'Raw Data'!$AT254</f>
        <v>34.9</v>
      </c>
      <c r="C123">
        <f>'Raw Data'!$AT384</f>
        <v>32.799999999999997</v>
      </c>
      <c r="D123">
        <f>'Raw Data'!$AT514</f>
        <v>36.5</v>
      </c>
    </row>
    <row r="124" spans="1:4" x14ac:dyDescent="0.25">
      <c r="A124">
        <f>'Raw Data'!$AT124</f>
        <v>34.9</v>
      </c>
      <c r="B124">
        <f>'Raw Data'!$AT255</f>
        <v>34.6</v>
      </c>
      <c r="C124">
        <f>'Raw Data'!$AT385</f>
        <v>32.299999999999997</v>
      </c>
      <c r="D124">
        <f>'Raw Data'!$AT515</f>
        <v>35.299999999999997</v>
      </c>
    </row>
    <row r="125" spans="1:4" x14ac:dyDescent="0.25">
      <c r="A125">
        <f>'Raw Data'!$AT125</f>
        <v>34.9</v>
      </c>
      <c r="B125">
        <f>'Raw Data'!$AT256</f>
        <v>35</v>
      </c>
      <c r="C125">
        <f>'Raw Data'!$AT386</f>
        <v>32.6</v>
      </c>
      <c r="D125">
        <f>'Raw Data'!$AT516</f>
        <v>34.799999999999997</v>
      </c>
    </row>
    <row r="126" spans="1:4" x14ac:dyDescent="0.25">
      <c r="A126">
        <f>'Raw Data'!$AT126</f>
        <v>34.5</v>
      </c>
      <c r="B126">
        <f>'Raw Data'!$AT257</f>
        <v>35.200000000000003</v>
      </c>
      <c r="C126">
        <f>'Raw Data'!$AT387</f>
        <v>33.6</v>
      </c>
      <c r="D126">
        <f>'Raw Data'!$AT517</f>
        <v>35.200000000000003</v>
      </c>
    </row>
    <row r="127" spans="1:4" x14ac:dyDescent="0.25">
      <c r="A127">
        <f>'Raw Data'!$AT127</f>
        <v>34.6</v>
      </c>
      <c r="B127">
        <f>'Raw Data'!$AT258</f>
        <v>35.6</v>
      </c>
      <c r="C127">
        <f>'Raw Data'!$AT388</f>
        <v>34.299999999999997</v>
      </c>
      <c r="D127">
        <f>'Raw Data'!$AT518</f>
        <v>35.799999999999997</v>
      </c>
    </row>
    <row r="128" spans="1:4" x14ac:dyDescent="0.25">
      <c r="A128">
        <f>'Raw Data'!$AT128</f>
        <v>34.1</v>
      </c>
      <c r="B128">
        <f>'Raw Data'!$AT259</f>
        <v>35.6</v>
      </c>
      <c r="C128">
        <f>'Raw Data'!$AT389</f>
        <v>35</v>
      </c>
      <c r="D128">
        <f>'Raw Data'!$AT519</f>
        <v>36.1</v>
      </c>
    </row>
    <row r="129" spans="1:4" x14ac:dyDescent="0.25">
      <c r="A129">
        <f>'Raw Data'!$AT129</f>
        <v>34.200000000000003</v>
      </c>
      <c r="B129">
        <f>'Raw Data'!$AT260</f>
        <v>35.700000000000003</v>
      </c>
      <c r="C129">
        <f>'Raw Data'!$AT390</f>
        <v>35.200000000000003</v>
      </c>
      <c r="D129">
        <f>'Raw Data'!$AT520</f>
        <v>36.1</v>
      </c>
    </row>
    <row r="130" spans="1:4" x14ac:dyDescent="0.25">
      <c r="A130">
        <f>'Raw Data'!$AT130</f>
        <v>34.6</v>
      </c>
      <c r="B130">
        <f>'Raw Data'!$AT261</f>
        <v>35.6</v>
      </c>
      <c r="C130">
        <f>'Raw Data'!$AT391</f>
        <v>35.1</v>
      </c>
      <c r="D130">
        <f>'Raw Data'!$AT521</f>
        <v>35.299999999999997</v>
      </c>
    </row>
    <row r="131" spans="1:4" x14ac:dyDescent="0.25">
      <c r="A131">
        <f>'Raw Data'!$AT131</f>
        <v>34.799999999999997</v>
      </c>
      <c r="B131">
        <f>'Raw Data'!$AT262</f>
        <v>35.1</v>
      </c>
      <c r="C131">
        <f>'Raw Data'!$AT392</f>
        <v>34.6</v>
      </c>
      <c r="D131">
        <f>'Raw Data'!$AT522</f>
        <v>34.200000000000003</v>
      </c>
    </row>
    <row r="132" spans="1:4" x14ac:dyDescent="0.25">
      <c r="A132">
        <f>'Raw Data'!$AT132</f>
        <v>35</v>
      </c>
      <c r="B132">
        <f>'Raw Data'!$AT263</f>
        <v>34.9</v>
      </c>
      <c r="C132">
        <f>'Raw Data'!$AT393</f>
        <v>34.9</v>
      </c>
      <c r="D132">
        <f>'Raw Data'!$AT523</f>
        <v>33.4</v>
      </c>
    </row>
    <row r="133" spans="1:4" x14ac:dyDescent="0.25">
      <c r="A133">
        <f>'Raw Data'!$AT133</f>
        <v>35.1</v>
      </c>
      <c r="B133">
        <f>'Raw Data'!$AT264</f>
        <v>35.200000000000003</v>
      </c>
      <c r="C133">
        <f>'Raw Data'!$AT394</f>
        <v>35.700000000000003</v>
      </c>
      <c r="D133">
        <f>'Raw Data'!$AT524</f>
        <v>32.799999999999997</v>
      </c>
    </row>
    <row r="134" spans="1:4" x14ac:dyDescent="0.25">
      <c r="A134">
        <f>'Raw Data'!$AT134</f>
        <v>35.6</v>
      </c>
      <c r="B134">
        <f>'Raw Data'!$AT265</f>
        <v>36.799999999999997</v>
      </c>
      <c r="C134">
        <f>'Raw Data'!$AT395</f>
        <v>37.4</v>
      </c>
      <c r="D134">
        <f>'Raw Data'!$AT525</f>
        <v>30.2</v>
      </c>
    </row>
    <row r="135" spans="1:4" x14ac:dyDescent="0.25">
      <c r="A135">
        <f>'Raw Data'!$AT135</f>
        <v>36.9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6"/>
  <sheetViews>
    <sheetView zoomScaleNormal="100" workbookViewId="0">
      <pane xSplit="2" ySplit="9" topLeftCell="BR121" activePane="bottomRight" state="frozen"/>
      <selection pane="topRight" activeCell="C1" sqref="C1"/>
      <selection pane="bottomLeft" activeCell="A10" sqref="A10"/>
      <selection pane="bottomRight" activeCell="BB9" sqref="BB9"/>
    </sheetView>
  </sheetViews>
  <sheetFormatPr defaultRowHeight="15" x14ac:dyDescent="0.25"/>
  <cols>
    <col min="1" max="1" width="12.71093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203</v>
      </c>
    </row>
    <row r="5" spans="1:87" s="16" customFormat="1" x14ac:dyDescent="0.25">
      <c r="A5" s="16" t="s">
        <v>169</v>
      </c>
      <c r="C5" s="16">
        <f>AVERAGE(C10:C500)</f>
        <v>11.07012878787879</v>
      </c>
      <c r="D5" s="16">
        <f t="shared" ref="D5:BO5" si="0">AVERAGE(D10:D500)</f>
        <v>0.20889090909090907</v>
      </c>
      <c r="E5" s="16">
        <f t="shared" si="0"/>
        <v>2088.9380621060609</v>
      </c>
      <c r="F5" s="16">
        <f t="shared" si="0"/>
        <v>260.96893939393948</v>
      </c>
      <c r="G5" s="16">
        <f t="shared" si="0"/>
        <v>-3.6424242424242435</v>
      </c>
      <c r="H5" s="16">
        <f t="shared" si="0"/>
        <v>3669.6734848484853</v>
      </c>
      <c r="I5" s="16" t="e">
        <f t="shared" si="0"/>
        <v>#DIV/0!</v>
      </c>
      <c r="J5" s="16">
        <f t="shared" si="0"/>
        <v>7.0014393939393962</v>
      </c>
      <c r="K5" s="16">
        <f t="shared" si="0"/>
        <v>0.89975378787878801</v>
      </c>
      <c r="L5" s="16">
        <f t="shared" si="0"/>
        <v>9.9568416666666764</v>
      </c>
      <c r="M5" s="16">
        <f t="shared" si="0"/>
        <v>0.18783181818181804</v>
      </c>
      <c r="N5" s="16">
        <f t="shared" si="0"/>
        <v>234.28403257575761</v>
      </c>
      <c r="O5" s="16">
        <f t="shared" si="0"/>
        <v>1.7337424242424246</v>
      </c>
      <c r="P5" s="16">
        <f t="shared" si="0"/>
        <v>236.01818181818186</v>
      </c>
      <c r="Q5" s="16">
        <f t="shared" si="0"/>
        <v>176.68269318181819</v>
      </c>
      <c r="R5" s="16">
        <f t="shared" si="0"/>
        <v>1.3070696969696967</v>
      </c>
      <c r="S5" s="16">
        <f t="shared" si="0"/>
        <v>177.99090909090918</v>
      </c>
      <c r="T5" s="16">
        <f t="shared" si="0"/>
        <v>3669.6761977272718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6.3029196969696963</v>
      </c>
      <c r="Y5" s="16">
        <f t="shared" si="0"/>
        <v>12.261363636363635</v>
      </c>
      <c r="Z5" s="16">
        <f t="shared" si="0"/>
        <v>589.5454545454545</v>
      </c>
      <c r="AA5" s="16">
        <f t="shared" si="0"/>
        <v>592.58333333333337</v>
      </c>
      <c r="AB5" s="16">
        <f t="shared" si="0"/>
        <v>616.43939393939399</v>
      </c>
      <c r="AC5" s="16">
        <f t="shared" si="0"/>
        <v>47.199999999999996</v>
      </c>
      <c r="AD5" s="16">
        <f t="shared" si="0"/>
        <v>5.6134848484848421</v>
      </c>
      <c r="AE5" s="16">
        <f t="shared" si="0"/>
        <v>0.12871212121212147</v>
      </c>
      <c r="AF5" s="16">
        <f t="shared" si="0"/>
        <v>993.66666666666663</v>
      </c>
      <c r="AG5" s="16">
        <f t="shared" si="0"/>
        <v>-10.635606060606062</v>
      </c>
      <c r="AH5" s="16">
        <f t="shared" si="0"/>
        <v>8.6882039393939401</v>
      </c>
      <c r="AI5" s="16">
        <f t="shared" si="0"/>
        <v>6.1427424242424244</v>
      </c>
      <c r="AJ5" s="16">
        <f t="shared" si="0"/>
        <v>190.5151515151515</v>
      </c>
      <c r="AK5" s="16">
        <f t="shared" si="0"/>
        <v>190.04469696969699</v>
      </c>
      <c r="AL5" s="16">
        <f t="shared" si="0"/>
        <v>3.3280303030303049</v>
      </c>
      <c r="AM5" s="16">
        <f t="shared" si="0"/>
        <v>194.6462121212121</v>
      </c>
      <c r="AN5" s="16" t="e">
        <f t="shared" si="0"/>
        <v>#DIV/0!</v>
      </c>
      <c r="AO5" s="16">
        <f t="shared" si="0"/>
        <v>1.8333333333333333</v>
      </c>
      <c r="AP5" s="16">
        <f t="shared" si="0"/>
        <v>0.80649814113355778</v>
      </c>
      <c r="AQ5" s="16">
        <f t="shared" si="0"/>
        <v>47.161484545454549</v>
      </c>
      <c r="AR5" s="16">
        <f t="shared" si="0"/>
        <v>-88.487576075757573</v>
      </c>
      <c r="AS5" s="16">
        <f t="shared" si="0"/>
        <v>310.70909090909095</v>
      </c>
      <c r="AT5" s="16">
        <f t="shared" si="0"/>
        <v>35.670454545454561</v>
      </c>
      <c r="AU5" s="16">
        <f t="shared" si="0"/>
        <v>11</v>
      </c>
      <c r="AV5" s="16">
        <f t="shared" si="0"/>
        <v>9.3560606060606055</v>
      </c>
      <c r="AW5" s="16" t="e">
        <f t="shared" si="0"/>
        <v>#DIV/0!</v>
      </c>
      <c r="AX5" s="16">
        <f t="shared" si="0"/>
        <v>1.4060636287878803</v>
      </c>
      <c r="AY5" s="16">
        <f t="shared" si="0"/>
        <v>1.6159143863636376</v>
      </c>
      <c r="AZ5" s="16">
        <f t="shared" si="0"/>
        <v>2.49621362878788</v>
      </c>
      <c r="BA5" s="16">
        <f t="shared" si="0"/>
        <v>14.048999999999984</v>
      </c>
      <c r="BB5" s="16">
        <f t="shared" si="0"/>
        <v>17.987121212121217</v>
      </c>
      <c r="BC5" s="16">
        <f t="shared" si="0"/>
        <v>1.2803787878787882</v>
      </c>
      <c r="BD5" s="16">
        <f t="shared" si="0"/>
        <v>11.145015151515159</v>
      </c>
      <c r="BE5" s="16">
        <f t="shared" si="0"/>
        <v>2876.1200606060606</v>
      </c>
      <c r="BF5" s="16">
        <f t="shared" si="0"/>
        <v>34.545840909090899</v>
      </c>
      <c r="BG5" s="16">
        <f t="shared" si="0"/>
        <v>6.9735075757575764</v>
      </c>
      <c r="BH5" s="16">
        <f t="shared" si="0"/>
        <v>5.2053030303030309E-2</v>
      </c>
      <c r="BI5" s="16">
        <f t="shared" si="0"/>
        <v>7.0255530303030298</v>
      </c>
      <c r="BJ5" s="16">
        <f t="shared" si="0"/>
        <v>5.2589469696969715</v>
      </c>
      <c r="BK5" s="16">
        <f t="shared" si="0"/>
        <v>3.9265151515151517E-2</v>
      </c>
      <c r="BL5" s="16">
        <f t="shared" si="0"/>
        <v>5.2981590909090936</v>
      </c>
      <c r="BM5" s="16">
        <f t="shared" si="0"/>
        <v>35.386017424242439</v>
      </c>
      <c r="BN5" s="16" t="e">
        <f t="shared" si="0"/>
        <v>#DIV/0!</v>
      </c>
      <c r="BO5" s="16" t="e">
        <f t="shared" si="0"/>
        <v>#DIV/0!</v>
      </c>
      <c r="BP5" s="16" t="e">
        <f t="shared" ref="BP5:BT5" si="1">AVERAGE(BP10:BP500)</f>
        <v>#DIV/0!</v>
      </c>
      <c r="BQ5" s="16">
        <f t="shared" si="1"/>
        <v>1334.9000075757576</v>
      </c>
      <c r="BR5" s="16">
        <f t="shared" si="1"/>
        <v>0.3185329393939394</v>
      </c>
      <c r="BS5" s="16">
        <f t="shared" si="1"/>
        <v>0.24482991666666667</v>
      </c>
      <c r="BT5" s="16">
        <f t="shared" si="1"/>
        <v>1.2205742424242416E-2</v>
      </c>
      <c r="BU5" s="43">
        <f t="shared" ref="BU5:CB5" si="2">AVERAGE(BU10:BU500)</f>
        <v>7.6678842348484855</v>
      </c>
      <c r="BV5" s="43">
        <f t="shared" si="2"/>
        <v>4.9210813250000021</v>
      </c>
      <c r="BW5" s="43">
        <f t="shared" si="2"/>
        <v>2.0258550148469698</v>
      </c>
      <c r="BY5" s="16">
        <f t="shared" si="2"/>
        <v>16727.228436991376</v>
      </c>
      <c r="BZ5" s="16">
        <f t="shared" si="2"/>
        <v>250.765297488632</v>
      </c>
      <c r="CA5" s="16">
        <f t="shared" si="2"/>
        <v>33.359568005612424</v>
      </c>
      <c r="CB5" s="16">
        <f t="shared" si="2"/>
        <v>202.10918394708074</v>
      </c>
      <c r="CC5" s="27">
        <f>BZ8/(131/3600)+CB8/(131/3600)+CA8/(131/3600)</f>
        <v>489.94575974240399</v>
      </c>
      <c r="CD5" s="26"/>
      <c r="CE5" s="25">
        <f>BY8/$AT8</f>
        <v>468.9379109446449</v>
      </c>
      <c r="CF5" s="25">
        <f>BZ8/$AT8</f>
        <v>7.0300561258361283</v>
      </c>
      <c r="CG5" s="25">
        <f>CA8/$AT8</f>
        <v>0.93521566884163476</v>
      </c>
      <c r="CH5" s="25">
        <f>CB8/$AT8</f>
        <v>5.6660108911574056</v>
      </c>
      <c r="CI5" s="28">
        <f>(BZ8+CA8+CB8)/AT8</f>
        <v>13.631282685835169</v>
      </c>
    </row>
    <row r="6" spans="1:87" s="16" customFormat="1" x14ac:dyDescent="0.25">
      <c r="A6" s="16" t="s">
        <v>170</v>
      </c>
      <c r="C6" s="16">
        <f>MIN(C10:C500)</f>
        <v>9.5440000000000005</v>
      </c>
      <c r="D6" s="16">
        <f t="shared" ref="D6:BO6" si="3">MIN(D10:D500)</f>
        <v>1.84E-2</v>
      </c>
      <c r="E6" s="16">
        <f t="shared" si="3"/>
        <v>183.974152</v>
      </c>
      <c r="F6" s="16">
        <f t="shared" si="3"/>
        <v>22.5</v>
      </c>
      <c r="G6" s="16">
        <f t="shared" si="3"/>
        <v>-28.6</v>
      </c>
      <c r="H6" s="16">
        <f t="shared" si="3"/>
        <v>1178.2</v>
      </c>
      <c r="I6" s="16">
        <f t="shared" si="3"/>
        <v>0</v>
      </c>
      <c r="J6" s="16">
        <f t="shared" si="3"/>
        <v>3.6</v>
      </c>
      <c r="K6" s="16">
        <f t="shared" si="3"/>
        <v>0.88519999999999999</v>
      </c>
      <c r="L6" s="16">
        <f t="shared" si="3"/>
        <v>8.6881000000000004</v>
      </c>
      <c r="M6" s="16">
        <f t="shared" si="3"/>
        <v>1.66E-2</v>
      </c>
      <c r="N6" s="16">
        <f t="shared" si="3"/>
        <v>20.353300000000001</v>
      </c>
      <c r="O6" s="16">
        <f t="shared" si="3"/>
        <v>0</v>
      </c>
      <c r="P6" s="16">
        <f t="shared" si="3"/>
        <v>20.399999999999999</v>
      </c>
      <c r="Q6" s="16">
        <f t="shared" si="3"/>
        <v>15.3423</v>
      </c>
      <c r="R6" s="16">
        <f t="shared" si="3"/>
        <v>0</v>
      </c>
      <c r="S6" s="16">
        <f t="shared" si="3"/>
        <v>15.3</v>
      </c>
      <c r="T6" s="16">
        <f t="shared" si="3"/>
        <v>1178.1968999999999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3.2364999999999999</v>
      </c>
      <c r="Y6" s="16">
        <f t="shared" si="3"/>
        <v>12.1</v>
      </c>
      <c r="Z6" s="16">
        <f t="shared" si="3"/>
        <v>268</v>
      </c>
      <c r="AA6" s="16">
        <f t="shared" si="3"/>
        <v>273</v>
      </c>
      <c r="AB6" s="16">
        <f t="shared" si="3"/>
        <v>508</v>
      </c>
      <c r="AC6" s="16">
        <f t="shared" si="3"/>
        <v>44</v>
      </c>
      <c r="AD6" s="16">
        <f t="shared" si="3"/>
        <v>5.32</v>
      </c>
      <c r="AE6" s="16">
        <f t="shared" si="3"/>
        <v>0.12</v>
      </c>
      <c r="AF6" s="16">
        <f t="shared" si="3"/>
        <v>993</v>
      </c>
      <c r="AG6" s="16">
        <f t="shared" si="3"/>
        <v>-11</v>
      </c>
      <c r="AH6" s="16">
        <f t="shared" si="3"/>
        <v>7</v>
      </c>
      <c r="AI6" s="16">
        <f t="shared" si="3"/>
        <v>5</v>
      </c>
      <c r="AJ6" s="16">
        <f t="shared" si="3"/>
        <v>189</v>
      </c>
      <c r="AK6" s="16">
        <f t="shared" si="3"/>
        <v>188</v>
      </c>
      <c r="AL6" s="16">
        <f t="shared" si="3"/>
        <v>1.7</v>
      </c>
      <c r="AM6" s="16">
        <f t="shared" si="3"/>
        <v>194</v>
      </c>
      <c r="AN6" s="16">
        <f t="shared" si="3"/>
        <v>0</v>
      </c>
      <c r="AO6" s="16">
        <f t="shared" si="3"/>
        <v>1</v>
      </c>
      <c r="AP6" s="16">
        <f t="shared" si="3"/>
        <v>0.80574074074074076</v>
      </c>
      <c r="AQ6" s="16">
        <f t="shared" si="3"/>
        <v>47.158517000000003</v>
      </c>
      <c r="AR6" s="16">
        <f t="shared" si="3"/>
        <v>-88.492092999999997</v>
      </c>
      <c r="AS6" s="16">
        <f t="shared" si="3"/>
        <v>299.39999999999998</v>
      </c>
      <c r="AT6" s="16">
        <f t="shared" si="3"/>
        <v>22.8</v>
      </c>
      <c r="AU6" s="16">
        <f t="shared" si="3"/>
        <v>11</v>
      </c>
      <c r="AV6" s="16">
        <f t="shared" si="3"/>
        <v>6</v>
      </c>
      <c r="AW6" s="16">
        <f t="shared" si="3"/>
        <v>0</v>
      </c>
      <c r="AX6" s="16">
        <f t="shared" si="3"/>
        <v>0.9</v>
      </c>
      <c r="AY6" s="16">
        <f t="shared" si="3"/>
        <v>1</v>
      </c>
      <c r="AZ6" s="16">
        <f t="shared" si="3"/>
        <v>1.6</v>
      </c>
      <c r="BA6" s="16">
        <f t="shared" si="3"/>
        <v>14.048999999999999</v>
      </c>
      <c r="BB6" s="16">
        <f t="shared" si="3"/>
        <v>15.63</v>
      </c>
      <c r="BC6" s="16">
        <f t="shared" si="3"/>
        <v>1.1100000000000001</v>
      </c>
      <c r="BD6" s="16">
        <f t="shared" si="3"/>
        <v>9.7289999999999992</v>
      </c>
      <c r="BE6" s="16">
        <f t="shared" si="3"/>
        <v>2609.779</v>
      </c>
      <c r="BF6" s="16">
        <f t="shared" si="3"/>
        <v>3.06</v>
      </c>
      <c r="BG6" s="16">
        <f t="shared" si="3"/>
        <v>0.64300000000000002</v>
      </c>
      <c r="BH6" s="16">
        <f t="shared" si="3"/>
        <v>0</v>
      </c>
      <c r="BI6" s="16">
        <f t="shared" si="3"/>
        <v>0.64300000000000002</v>
      </c>
      <c r="BJ6" s="16">
        <f t="shared" si="3"/>
        <v>0.48499999999999999</v>
      </c>
      <c r="BK6" s="16">
        <f t="shared" si="3"/>
        <v>0</v>
      </c>
      <c r="BL6" s="16">
        <f t="shared" si="3"/>
        <v>0.48499999999999999</v>
      </c>
      <c r="BM6" s="16">
        <f t="shared" si="3"/>
        <v>10.7523</v>
      </c>
      <c r="BN6" s="16">
        <f t="shared" si="3"/>
        <v>0</v>
      </c>
      <c r="BO6" s="16">
        <f t="shared" si="3"/>
        <v>0</v>
      </c>
      <c r="BP6" s="16">
        <f t="shared" ref="BP6:BT6" si="4">MIN(BP10:BP500)</f>
        <v>0</v>
      </c>
      <c r="BQ6" s="16">
        <f t="shared" si="4"/>
        <v>672.89300000000003</v>
      </c>
      <c r="BR6" s="16">
        <f t="shared" si="4"/>
        <v>5.6000000000000001E-2</v>
      </c>
      <c r="BS6" s="16">
        <f t="shared" si="4"/>
        <v>0.223079</v>
      </c>
      <c r="BT6" s="16">
        <f t="shared" si="4"/>
        <v>1.0078999999999999E-2</v>
      </c>
      <c r="BU6" s="43">
        <f t="shared" ref="BU6:CB6" si="5">MIN(BU10:BU500)</f>
        <v>1.34806</v>
      </c>
      <c r="BV6" s="43">
        <f t="shared" si="5"/>
        <v>4.4838879</v>
      </c>
      <c r="BW6" s="43">
        <f t="shared" si="5"/>
        <v>0.35615745199999999</v>
      </c>
      <c r="BY6" s="16">
        <f t="shared" si="5"/>
        <v>2827.5416845855202</v>
      </c>
      <c r="BZ6" s="16">
        <f t="shared" si="5"/>
        <v>7.9794844504127997</v>
      </c>
      <c r="CA6" s="16">
        <f t="shared" si="5"/>
        <v>0.49781024874000002</v>
      </c>
      <c r="CB6" s="16">
        <f t="shared" si="5"/>
        <v>39.153787605533878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>MAX(C10:C500)</f>
        <v>12.863</v>
      </c>
      <c r="D7" s="16">
        <f t="shared" ref="D7:BO7" si="6">MAX(D10:D500)</f>
        <v>0.74509999999999998</v>
      </c>
      <c r="E7" s="16">
        <f t="shared" si="6"/>
        <v>7450.6489179999999</v>
      </c>
      <c r="F7" s="16">
        <f t="shared" si="6"/>
        <v>717.5</v>
      </c>
      <c r="G7" s="16">
        <f t="shared" si="6"/>
        <v>14.4</v>
      </c>
      <c r="H7" s="16">
        <f t="shared" si="6"/>
        <v>8830.7000000000007</v>
      </c>
      <c r="I7" s="16">
        <f t="shared" si="6"/>
        <v>0</v>
      </c>
      <c r="J7" s="16">
        <f t="shared" si="6"/>
        <v>19.71</v>
      </c>
      <c r="K7" s="16">
        <f t="shared" si="6"/>
        <v>0.9113</v>
      </c>
      <c r="L7" s="16">
        <f t="shared" si="6"/>
        <v>11.3878</v>
      </c>
      <c r="M7" s="16">
        <f t="shared" si="6"/>
        <v>0.66720000000000002</v>
      </c>
      <c r="N7" s="16">
        <f t="shared" si="6"/>
        <v>637.32830000000001</v>
      </c>
      <c r="O7" s="16">
        <f t="shared" si="6"/>
        <v>12.926399999999999</v>
      </c>
      <c r="P7" s="16">
        <f t="shared" si="6"/>
        <v>637.29999999999995</v>
      </c>
      <c r="Q7" s="16">
        <f t="shared" si="6"/>
        <v>480.87400000000002</v>
      </c>
      <c r="R7" s="16">
        <f t="shared" si="6"/>
        <v>9.7494999999999994</v>
      </c>
      <c r="S7" s="16">
        <f t="shared" si="6"/>
        <v>480.9</v>
      </c>
      <c r="T7" s="16">
        <f t="shared" si="6"/>
        <v>8830.7428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17.819500000000001</v>
      </c>
      <c r="Y7" s="16">
        <f t="shared" si="6"/>
        <v>12.6</v>
      </c>
      <c r="Z7" s="16">
        <f t="shared" si="6"/>
        <v>857</v>
      </c>
      <c r="AA7" s="16">
        <f t="shared" si="6"/>
        <v>864</v>
      </c>
      <c r="AB7" s="16">
        <f t="shared" si="6"/>
        <v>802</v>
      </c>
      <c r="AC7" s="16">
        <f t="shared" si="6"/>
        <v>50</v>
      </c>
      <c r="AD7" s="16">
        <f t="shared" si="6"/>
        <v>5.78</v>
      </c>
      <c r="AE7" s="16">
        <f t="shared" si="6"/>
        <v>0.13</v>
      </c>
      <c r="AF7" s="16">
        <f t="shared" si="6"/>
        <v>995</v>
      </c>
      <c r="AG7" s="16">
        <f t="shared" si="6"/>
        <v>-10</v>
      </c>
      <c r="AH7" s="16">
        <f t="shared" si="6"/>
        <v>11.920999999999999</v>
      </c>
      <c r="AI7" s="16">
        <f t="shared" si="6"/>
        <v>7</v>
      </c>
      <c r="AJ7" s="16">
        <f t="shared" si="6"/>
        <v>192</v>
      </c>
      <c r="AK7" s="16">
        <f t="shared" si="6"/>
        <v>191</v>
      </c>
      <c r="AL7" s="16">
        <f t="shared" si="6"/>
        <v>4.8</v>
      </c>
      <c r="AM7" s="16">
        <f t="shared" si="6"/>
        <v>195</v>
      </c>
      <c r="AN7" s="16">
        <f t="shared" si="6"/>
        <v>0</v>
      </c>
      <c r="AO7" s="16">
        <f t="shared" si="6"/>
        <v>2</v>
      </c>
      <c r="AP7" s="16">
        <f t="shared" si="6"/>
        <v>0.80725694444444451</v>
      </c>
      <c r="AQ7" s="16">
        <f t="shared" si="6"/>
        <v>47.164447000000003</v>
      </c>
      <c r="AR7" s="16">
        <f t="shared" si="6"/>
        <v>-88.484058000000005</v>
      </c>
      <c r="AS7" s="16">
        <f t="shared" si="6"/>
        <v>315.89999999999998</v>
      </c>
      <c r="AT7" s="16">
        <f t="shared" si="6"/>
        <v>46.3</v>
      </c>
      <c r="AU7" s="16">
        <f t="shared" si="6"/>
        <v>11</v>
      </c>
      <c r="AV7" s="16">
        <f t="shared" si="6"/>
        <v>11</v>
      </c>
      <c r="AW7" s="16">
        <f t="shared" si="6"/>
        <v>0</v>
      </c>
      <c r="AX7" s="16">
        <f t="shared" si="6"/>
        <v>2.2999999999999998</v>
      </c>
      <c r="AY7" s="16">
        <f t="shared" si="6"/>
        <v>2.7</v>
      </c>
      <c r="AZ7" s="16">
        <f t="shared" si="6"/>
        <v>3.7997999999999998</v>
      </c>
      <c r="BA7" s="16">
        <f t="shared" si="6"/>
        <v>14.048999999999999</v>
      </c>
      <c r="BB7" s="16">
        <f t="shared" si="6"/>
        <v>20.28</v>
      </c>
      <c r="BC7" s="16">
        <f t="shared" si="6"/>
        <v>1.44</v>
      </c>
      <c r="BD7" s="16">
        <f t="shared" si="6"/>
        <v>12.973000000000001</v>
      </c>
      <c r="BE7" s="16">
        <f t="shared" si="6"/>
        <v>2997.498</v>
      </c>
      <c r="BF7" s="16">
        <f t="shared" si="6"/>
        <v>123.51600000000001</v>
      </c>
      <c r="BG7" s="16">
        <f t="shared" si="6"/>
        <v>17.36</v>
      </c>
      <c r="BH7" s="16">
        <f t="shared" si="6"/>
        <v>0.38</v>
      </c>
      <c r="BI7" s="16">
        <f t="shared" si="6"/>
        <v>17.36</v>
      </c>
      <c r="BJ7" s="16">
        <f t="shared" si="6"/>
        <v>13.098000000000001</v>
      </c>
      <c r="BK7" s="16">
        <f t="shared" si="6"/>
        <v>0.28699999999999998</v>
      </c>
      <c r="BL7" s="16">
        <f t="shared" si="6"/>
        <v>13.098000000000001</v>
      </c>
      <c r="BM7" s="16">
        <f t="shared" si="6"/>
        <v>82.516199999999998</v>
      </c>
      <c r="BN7" s="16">
        <f t="shared" si="6"/>
        <v>0</v>
      </c>
      <c r="BO7" s="16">
        <f t="shared" si="6"/>
        <v>0</v>
      </c>
      <c r="BP7" s="16">
        <f t="shared" ref="BP7:BT7" si="7">MAX(BP10:BP500)</f>
        <v>0</v>
      </c>
      <c r="BQ7" s="16">
        <f t="shared" si="7"/>
        <v>3908.9360000000001</v>
      </c>
      <c r="BR7" s="16">
        <f t="shared" si="7"/>
        <v>0.71404999999999996</v>
      </c>
      <c r="BS7" s="16">
        <f t="shared" si="7"/>
        <v>0.29399999999999998</v>
      </c>
      <c r="BT7" s="16">
        <f t="shared" si="7"/>
        <v>1.4921E-2</v>
      </c>
      <c r="BU7" s="43">
        <f t="shared" ref="BU7:CB7" si="8">MAX(BU10:BU500)</f>
        <v>17.188969</v>
      </c>
      <c r="BV7" s="43">
        <f t="shared" si="8"/>
        <v>5.9093999999999998</v>
      </c>
      <c r="BW7" s="43">
        <f t="shared" si="8"/>
        <v>4.5413256097999994</v>
      </c>
      <c r="BY7" s="16">
        <f t="shared" si="8"/>
        <v>38518.654957756386</v>
      </c>
      <c r="BZ7" s="16">
        <f t="shared" si="8"/>
        <v>1488.5618770881938</v>
      </c>
      <c r="CA7" s="16">
        <f t="shared" si="8"/>
        <v>169.9566254218476</v>
      </c>
      <c r="CB7" s="16">
        <f t="shared" si="8"/>
        <v>733.24133614547713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B141-B10</f>
        <v>1.5162037037037557E-3</v>
      </c>
      <c r="AT8" s="17">
        <f>SUM(AT10:AT500)/3600</f>
        <v>1.3079166666666673</v>
      </c>
      <c r="BU8" s="31">
        <f>SUM(BU10:BU500)/3600</f>
        <v>0.28115575527777781</v>
      </c>
      <c r="BV8" s="26"/>
      <c r="BW8" s="31">
        <f>SUM(BW10:BW500)/3600</f>
        <v>7.4281350544388891E-2</v>
      </c>
      <c r="BX8" s="26"/>
      <c r="BY8" s="31">
        <f>SUM(BY10:BY500)/3600</f>
        <v>613.33170935635042</v>
      </c>
      <c r="BZ8" s="31">
        <f>SUM(BZ10:BZ500)/3600</f>
        <v>9.1947275745831742</v>
      </c>
      <c r="CA8" s="31">
        <f>SUM(CA10:CA500)/3600</f>
        <v>1.2231841602057887</v>
      </c>
      <c r="CB8" s="31">
        <f>SUM(CB10:CB500)/3600</f>
        <v>7.4106700780596269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17.607604830570295</v>
      </c>
      <c r="BX9" s="34" t="s">
        <v>192</v>
      </c>
    </row>
    <row r="10" spans="1:87" x14ac:dyDescent="0.25">
      <c r="A10" s="40">
        <v>41703</v>
      </c>
      <c r="B10" s="41">
        <v>0.59747635416666667</v>
      </c>
      <c r="C10">
        <v>10.1</v>
      </c>
      <c r="D10">
        <v>0.26529999999999998</v>
      </c>
      <c r="E10">
        <v>2653.062985</v>
      </c>
      <c r="F10">
        <v>22.5</v>
      </c>
      <c r="G10">
        <v>-6.4</v>
      </c>
      <c r="H10">
        <v>6988.1</v>
      </c>
      <c r="I10"/>
      <c r="J10">
        <v>19.71</v>
      </c>
      <c r="K10">
        <v>0.90410000000000001</v>
      </c>
      <c r="L10">
        <v>9.1311</v>
      </c>
      <c r="M10">
        <v>0.2399</v>
      </c>
      <c r="N10">
        <v>20.353300000000001</v>
      </c>
      <c r="O10">
        <v>0</v>
      </c>
      <c r="P10">
        <v>20.399999999999999</v>
      </c>
      <c r="Q10">
        <v>15.3423</v>
      </c>
      <c r="R10">
        <v>0</v>
      </c>
      <c r="S10">
        <v>15.3</v>
      </c>
      <c r="T10">
        <v>6988.1071000000002</v>
      </c>
      <c r="U10"/>
      <c r="V10"/>
      <c r="W10">
        <v>0</v>
      </c>
      <c r="X10">
        <v>17.819500000000001</v>
      </c>
      <c r="Y10">
        <v>12.2</v>
      </c>
      <c r="Z10">
        <v>692</v>
      </c>
      <c r="AA10">
        <v>717</v>
      </c>
      <c r="AB10">
        <v>683</v>
      </c>
      <c r="AC10">
        <v>44</v>
      </c>
      <c r="AD10">
        <v>5.51</v>
      </c>
      <c r="AE10">
        <v>0.13</v>
      </c>
      <c r="AF10">
        <v>994</v>
      </c>
      <c r="AG10">
        <v>-10</v>
      </c>
      <c r="AH10">
        <v>9</v>
      </c>
      <c r="AI10">
        <v>5</v>
      </c>
      <c r="AJ10">
        <v>191</v>
      </c>
      <c r="AK10">
        <v>189</v>
      </c>
      <c r="AL10">
        <v>3.4</v>
      </c>
      <c r="AM10">
        <v>194.8</v>
      </c>
      <c r="AN10" t="s">
        <v>155</v>
      </c>
      <c r="AO10">
        <v>2</v>
      </c>
      <c r="AP10" s="42">
        <v>0.80574074074074076</v>
      </c>
      <c r="AQ10">
        <v>47.159123000000001</v>
      </c>
      <c r="AR10">
        <v>-88.489261999999997</v>
      </c>
      <c r="AS10">
        <v>311.7</v>
      </c>
      <c r="AT10">
        <v>22.8</v>
      </c>
      <c r="AU10">
        <v>11</v>
      </c>
      <c r="AV10">
        <v>11</v>
      </c>
      <c r="AW10" t="s">
        <v>392</v>
      </c>
      <c r="AX10">
        <v>1.5</v>
      </c>
      <c r="AY10">
        <v>1.4</v>
      </c>
      <c r="AZ10">
        <v>2.8</v>
      </c>
      <c r="BA10">
        <v>14.048999999999999</v>
      </c>
      <c r="BB10">
        <v>18.73</v>
      </c>
      <c r="BC10">
        <v>1.33</v>
      </c>
      <c r="BD10">
        <v>10.611000000000001</v>
      </c>
      <c r="BE10">
        <v>2754.78</v>
      </c>
      <c r="BF10">
        <v>46.055999999999997</v>
      </c>
      <c r="BG10">
        <v>0.64300000000000002</v>
      </c>
      <c r="BH10">
        <v>0</v>
      </c>
      <c r="BI10">
        <v>0.64300000000000002</v>
      </c>
      <c r="BJ10">
        <v>0.48499999999999999</v>
      </c>
      <c r="BK10">
        <v>0</v>
      </c>
      <c r="BL10">
        <v>0.48499999999999999</v>
      </c>
      <c r="BM10">
        <v>69.660600000000002</v>
      </c>
      <c r="BN10"/>
      <c r="BO10"/>
      <c r="BP10"/>
      <c r="BQ10">
        <v>3908.9360000000001</v>
      </c>
      <c r="BR10">
        <v>5.6000000000000001E-2</v>
      </c>
      <c r="BS10">
        <v>0.29399999999999998</v>
      </c>
      <c r="BT10">
        <v>1.4E-2</v>
      </c>
      <c r="BU10">
        <v>1.34806</v>
      </c>
      <c r="BV10">
        <f>BS10*20.1</f>
        <v>5.9093999999999998</v>
      </c>
      <c r="BW10" s="15">
        <f>BU10*0.2642</f>
        <v>0.35615745199999999</v>
      </c>
      <c r="BY10" s="4">
        <f>BE10*$BU10*0.7614</f>
        <v>2827.5416845855202</v>
      </c>
      <c r="BZ10" s="4">
        <f>BF10*$BU10*0.7614</f>
        <v>47.272471785503996</v>
      </c>
      <c r="CA10" s="4">
        <f>BJ10*$BU10*0.7614</f>
        <v>0.49781024874000002</v>
      </c>
      <c r="CB10" s="4">
        <f>BM10*$BU10*0.7614</f>
        <v>71.500537347170393</v>
      </c>
      <c r="CE10" s="35" t="s">
        <v>193</v>
      </c>
    </row>
    <row r="11" spans="1:87" x14ac:dyDescent="0.25">
      <c r="A11" s="40">
        <v>41703</v>
      </c>
      <c r="B11" s="41">
        <v>0.59748792824074071</v>
      </c>
      <c r="C11">
        <v>10.013999999999999</v>
      </c>
      <c r="D11">
        <v>0.26960000000000001</v>
      </c>
      <c r="E11">
        <v>2696.2036240000002</v>
      </c>
      <c r="F11">
        <v>36.4</v>
      </c>
      <c r="G11">
        <v>-6.2</v>
      </c>
      <c r="H11">
        <v>6770.6</v>
      </c>
      <c r="I11"/>
      <c r="J11">
        <v>18.420000000000002</v>
      </c>
      <c r="K11">
        <v>0.90480000000000005</v>
      </c>
      <c r="L11">
        <v>9.0599000000000007</v>
      </c>
      <c r="M11">
        <v>0.24390000000000001</v>
      </c>
      <c r="N11">
        <v>32.9405</v>
      </c>
      <c r="O11">
        <v>0</v>
      </c>
      <c r="P11">
        <v>32.9</v>
      </c>
      <c r="Q11">
        <v>24.830500000000001</v>
      </c>
      <c r="R11">
        <v>0</v>
      </c>
      <c r="S11">
        <v>24.8</v>
      </c>
      <c r="T11">
        <v>6770.5697</v>
      </c>
      <c r="U11"/>
      <c r="V11"/>
      <c r="W11">
        <v>0</v>
      </c>
      <c r="X11">
        <v>16.6663</v>
      </c>
      <c r="Y11">
        <v>12.2</v>
      </c>
      <c r="Z11">
        <v>687</v>
      </c>
      <c r="AA11">
        <v>712</v>
      </c>
      <c r="AB11">
        <v>678</v>
      </c>
      <c r="AC11">
        <v>44</v>
      </c>
      <c r="AD11">
        <v>5.51</v>
      </c>
      <c r="AE11">
        <v>0.13</v>
      </c>
      <c r="AF11">
        <v>994</v>
      </c>
      <c r="AG11">
        <v>-10</v>
      </c>
      <c r="AH11">
        <v>9</v>
      </c>
      <c r="AI11">
        <v>5</v>
      </c>
      <c r="AJ11">
        <v>191</v>
      </c>
      <c r="AK11">
        <v>189</v>
      </c>
      <c r="AL11">
        <v>2.8</v>
      </c>
      <c r="AM11">
        <v>195</v>
      </c>
      <c r="AN11" t="s">
        <v>155</v>
      </c>
      <c r="AO11">
        <v>2</v>
      </c>
      <c r="AP11" s="42">
        <v>0.8057523148148148</v>
      </c>
      <c r="AQ11">
        <v>47.159058000000002</v>
      </c>
      <c r="AR11">
        <v>-88.489109999999997</v>
      </c>
      <c r="AS11">
        <v>311.8</v>
      </c>
      <c r="AT11">
        <v>26.6</v>
      </c>
      <c r="AU11">
        <v>11</v>
      </c>
      <c r="AV11">
        <v>11</v>
      </c>
      <c r="AW11" t="s">
        <v>392</v>
      </c>
      <c r="AX11">
        <v>1.4</v>
      </c>
      <c r="AY11">
        <v>1.6</v>
      </c>
      <c r="AZ11">
        <v>2.9</v>
      </c>
      <c r="BA11">
        <v>14.048999999999999</v>
      </c>
      <c r="BB11">
        <v>18.899999999999999</v>
      </c>
      <c r="BC11">
        <v>1.35</v>
      </c>
      <c r="BD11">
        <v>10.528</v>
      </c>
      <c r="BE11">
        <v>2757.7339999999999</v>
      </c>
      <c r="BF11">
        <v>47.259</v>
      </c>
      <c r="BG11">
        <v>1.05</v>
      </c>
      <c r="BH11">
        <v>0</v>
      </c>
      <c r="BI11">
        <v>1.05</v>
      </c>
      <c r="BJ11">
        <v>0.79100000000000004</v>
      </c>
      <c r="BK11">
        <v>0</v>
      </c>
      <c r="BL11">
        <v>0.79100000000000004</v>
      </c>
      <c r="BM11">
        <v>68.095299999999995</v>
      </c>
      <c r="BN11"/>
      <c r="BO11"/>
      <c r="BP11"/>
      <c r="BQ11">
        <v>3688.6509999999998</v>
      </c>
      <c r="BR11">
        <v>5.6000000000000001E-2</v>
      </c>
      <c r="BS11">
        <v>0.29399999999999998</v>
      </c>
      <c r="BT11">
        <v>1.4921E-2</v>
      </c>
      <c r="BU11">
        <v>1.34806</v>
      </c>
      <c r="BV11">
        <f t="shared" ref="BV11:BV74" si="9">BS11*20.1</f>
        <v>5.9093999999999998</v>
      </c>
      <c r="BW11" s="4">
        <f t="shared" ref="BW11:BW74" si="10">BU11*0.2642</f>
        <v>0.35615745199999999</v>
      </c>
      <c r="BY11" s="4">
        <f t="shared" ref="BY11:BY74" si="11">BE11*$BU11*0.7614</f>
        <v>2830.5737082448559</v>
      </c>
      <c r="BZ11" s="4">
        <f t="shared" ref="BZ11:BZ74" si="12">BF11*$BU11*0.7614</f>
        <v>48.507246484955999</v>
      </c>
      <c r="CA11" s="4">
        <f t="shared" ref="CA11:CA74" si="13">BJ11*$BU11*0.7614</f>
        <v>0.81189259124399993</v>
      </c>
      <c r="CB11" s="4">
        <f t="shared" ref="CB11:CB74" si="14">BM11*$BU11*0.7614</f>
        <v>69.8938932598452</v>
      </c>
    </row>
    <row r="12" spans="1:87" x14ac:dyDescent="0.25">
      <c r="A12" s="40">
        <v>41703</v>
      </c>
      <c r="B12" s="41">
        <v>0.59749950231481475</v>
      </c>
      <c r="C12">
        <v>9.9420000000000002</v>
      </c>
      <c r="D12">
        <v>0.33100000000000002</v>
      </c>
      <c r="E12">
        <v>3310.033445</v>
      </c>
      <c r="F12">
        <v>55.8</v>
      </c>
      <c r="G12">
        <v>-6.3</v>
      </c>
      <c r="H12">
        <v>7207.9</v>
      </c>
      <c r="I12"/>
      <c r="J12">
        <v>17.04</v>
      </c>
      <c r="K12">
        <v>0.90449999999999997</v>
      </c>
      <c r="L12">
        <v>8.9921000000000006</v>
      </c>
      <c r="M12">
        <v>0.2994</v>
      </c>
      <c r="N12">
        <v>50.501899999999999</v>
      </c>
      <c r="O12">
        <v>0</v>
      </c>
      <c r="P12">
        <v>50.5</v>
      </c>
      <c r="Q12">
        <v>38.068199999999997</v>
      </c>
      <c r="R12">
        <v>0</v>
      </c>
      <c r="S12">
        <v>38.1</v>
      </c>
      <c r="T12">
        <v>7207.9246999999996</v>
      </c>
      <c r="U12"/>
      <c r="V12"/>
      <c r="W12">
        <v>0</v>
      </c>
      <c r="X12">
        <v>15.4148</v>
      </c>
      <c r="Y12">
        <v>12.3</v>
      </c>
      <c r="Z12">
        <v>681</v>
      </c>
      <c r="AA12">
        <v>705</v>
      </c>
      <c r="AB12">
        <v>672</v>
      </c>
      <c r="AC12">
        <v>44</v>
      </c>
      <c r="AD12">
        <v>5.51</v>
      </c>
      <c r="AE12">
        <v>0.13</v>
      </c>
      <c r="AF12">
        <v>994</v>
      </c>
      <c r="AG12">
        <v>-10</v>
      </c>
      <c r="AH12">
        <v>9</v>
      </c>
      <c r="AI12">
        <v>5</v>
      </c>
      <c r="AJ12">
        <v>191</v>
      </c>
      <c r="AK12">
        <v>189.9</v>
      </c>
      <c r="AL12">
        <v>3.2</v>
      </c>
      <c r="AM12">
        <v>195</v>
      </c>
      <c r="AN12" t="s">
        <v>155</v>
      </c>
      <c r="AO12">
        <v>2</v>
      </c>
      <c r="AP12" s="42">
        <v>0.80576388888888895</v>
      </c>
      <c r="AQ12">
        <v>47.159007000000003</v>
      </c>
      <c r="AR12">
        <v>-88.488938000000005</v>
      </c>
      <c r="AS12">
        <v>311.8</v>
      </c>
      <c r="AT12">
        <v>29</v>
      </c>
      <c r="AU12">
        <v>11</v>
      </c>
      <c r="AV12">
        <v>11</v>
      </c>
      <c r="AW12" t="s">
        <v>392</v>
      </c>
      <c r="AX12">
        <v>1.9</v>
      </c>
      <c r="AY12">
        <v>1</v>
      </c>
      <c r="AZ12">
        <v>3.3</v>
      </c>
      <c r="BA12">
        <v>14.048999999999999</v>
      </c>
      <c r="BB12">
        <v>18.829999999999998</v>
      </c>
      <c r="BC12">
        <v>1.34</v>
      </c>
      <c r="BD12">
        <v>10.56</v>
      </c>
      <c r="BE12">
        <v>2728.48</v>
      </c>
      <c r="BF12">
        <v>57.819000000000003</v>
      </c>
      <c r="BG12">
        <v>1.605</v>
      </c>
      <c r="BH12">
        <v>0</v>
      </c>
      <c r="BI12">
        <v>1.605</v>
      </c>
      <c r="BJ12">
        <v>1.21</v>
      </c>
      <c r="BK12">
        <v>0</v>
      </c>
      <c r="BL12">
        <v>1.21</v>
      </c>
      <c r="BM12">
        <v>72.265600000000006</v>
      </c>
      <c r="BN12"/>
      <c r="BO12"/>
      <c r="BP12"/>
      <c r="BQ12">
        <v>3400.9169999999999</v>
      </c>
      <c r="BR12">
        <v>0.33137899999999998</v>
      </c>
      <c r="BS12">
        <v>0.28571099999999999</v>
      </c>
      <c r="BT12">
        <v>1.4079E-2</v>
      </c>
      <c r="BU12">
        <v>7.9771210000000004</v>
      </c>
      <c r="BV12">
        <f t="shared" si="9"/>
        <v>5.7427911000000007</v>
      </c>
      <c r="BW12" s="4">
        <f t="shared" si="10"/>
        <v>2.1075553681999999</v>
      </c>
      <c r="BY12" s="4">
        <f t="shared" si="11"/>
        <v>16572.187061769309</v>
      </c>
      <c r="BZ12" s="4">
        <f t="shared" si="12"/>
        <v>351.17988173797858</v>
      </c>
      <c r="CA12" s="4">
        <f t="shared" si="13"/>
        <v>7.3492737145740001</v>
      </c>
      <c r="CB12" s="4">
        <f t="shared" si="14"/>
        <v>438.92535086604863</v>
      </c>
    </row>
    <row r="13" spans="1:87" x14ac:dyDescent="0.25">
      <c r="A13" s="40">
        <v>41703</v>
      </c>
      <c r="B13" s="41">
        <v>0.5975110763888889</v>
      </c>
      <c r="C13">
        <v>9.9689999999999994</v>
      </c>
      <c r="D13">
        <v>0.42430000000000001</v>
      </c>
      <c r="E13">
        <v>4243.1301480000002</v>
      </c>
      <c r="F13">
        <v>80.599999999999994</v>
      </c>
      <c r="G13">
        <v>-6.3</v>
      </c>
      <c r="H13">
        <v>7889.9</v>
      </c>
      <c r="I13"/>
      <c r="J13">
        <v>15.72</v>
      </c>
      <c r="K13">
        <v>0.90269999999999995</v>
      </c>
      <c r="L13">
        <v>8.9991000000000003</v>
      </c>
      <c r="M13">
        <v>0.38300000000000001</v>
      </c>
      <c r="N13">
        <v>72.795500000000004</v>
      </c>
      <c r="O13">
        <v>0</v>
      </c>
      <c r="P13">
        <v>72.8</v>
      </c>
      <c r="Q13">
        <v>54.873100000000001</v>
      </c>
      <c r="R13">
        <v>0</v>
      </c>
      <c r="S13">
        <v>54.9</v>
      </c>
      <c r="T13">
        <v>7889.8877000000002</v>
      </c>
      <c r="U13"/>
      <c r="V13"/>
      <c r="W13">
        <v>0</v>
      </c>
      <c r="X13">
        <v>14.1882</v>
      </c>
      <c r="Y13">
        <v>12.3</v>
      </c>
      <c r="Z13">
        <v>674</v>
      </c>
      <c r="AA13">
        <v>698</v>
      </c>
      <c r="AB13">
        <v>665</v>
      </c>
      <c r="AC13">
        <v>44</v>
      </c>
      <c r="AD13">
        <v>5.51</v>
      </c>
      <c r="AE13">
        <v>0.13</v>
      </c>
      <c r="AF13">
        <v>994</v>
      </c>
      <c r="AG13">
        <v>-10</v>
      </c>
      <c r="AH13">
        <v>9</v>
      </c>
      <c r="AI13">
        <v>5</v>
      </c>
      <c r="AJ13">
        <v>191</v>
      </c>
      <c r="AK13">
        <v>190</v>
      </c>
      <c r="AL13">
        <v>3</v>
      </c>
      <c r="AM13">
        <v>195</v>
      </c>
      <c r="AN13" t="s">
        <v>155</v>
      </c>
      <c r="AO13">
        <v>2</v>
      </c>
      <c r="AP13" s="42">
        <v>0.80576388888888895</v>
      </c>
      <c r="AQ13">
        <v>47.158965000000002</v>
      </c>
      <c r="AR13">
        <v>-88.488759999999999</v>
      </c>
      <c r="AS13">
        <v>311.89999999999998</v>
      </c>
      <c r="AT13">
        <v>31.8</v>
      </c>
      <c r="AU13">
        <v>11</v>
      </c>
      <c r="AV13">
        <v>11</v>
      </c>
      <c r="AW13" t="s">
        <v>392</v>
      </c>
      <c r="AX13">
        <v>1.1007990000000001</v>
      </c>
      <c r="AY13">
        <v>1.0999000000000001</v>
      </c>
      <c r="AZ13">
        <v>2.5007990000000002</v>
      </c>
      <c r="BA13">
        <v>14.048999999999999</v>
      </c>
      <c r="BB13">
        <v>18.489999999999998</v>
      </c>
      <c r="BC13">
        <v>1.32</v>
      </c>
      <c r="BD13">
        <v>10.776999999999999</v>
      </c>
      <c r="BE13">
        <v>2687.788</v>
      </c>
      <c r="BF13">
        <v>72.813000000000002</v>
      </c>
      <c r="BG13">
        <v>2.2770000000000001</v>
      </c>
      <c r="BH13">
        <v>0</v>
      </c>
      <c r="BI13">
        <v>2.2770000000000001</v>
      </c>
      <c r="BJ13">
        <v>1.716</v>
      </c>
      <c r="BK13">
        <v>0</v>
      </c>
      <c r="BL13">
        <v>1.716</v>
      </c>
      <c r="BM13">
        <v>77.862700000000004</v>
      </c>
      <c r="BN13"/>
      <c r="BO13"/>
      <c r="BP13"/>
      <c r="BQ13">
        <v>3081.2190000000001</v>
      </c>
      <c r="BR13">
        <v>0.183694</v>
      </c>
      <c r="BS13">
        <v>0.278553</v>
      </c>
      <c r="BT13">
        <v>1.3079E-2</v>
      </c>
      <c r="BU13">
        <v>4.4219739999999996</v>
      </c>
      <c r="BV13">
        <f t="shared" si="9"/>
        <v>5.5989153000000007</v>
      </c>
      <c r="BW13" s="4">
        <f t="shared" si="10"/>
        <v>1.1682855307999997</v>
      </c>
      <c r="BY13" s="4">
        <f t="shared" si="11"/>
        <v>9049.4892367840348</v>
      </c>
      <c r="BZ13" s="4">
        <f t="shared" si="12"/>
        <v>245.15343464512677</v>
      </c>
      <c r="CA13" s="4">
        <f t="shared" si="13"/>
        <v>5.777584962177599</v>
      </c>
      <c r="CB13" s="4">
        <f t="shared" si="14"/>
        <v>262.15522414600571</v>
      </c>
    </row>
    <row r="14" spans="1:87" x14ac:dyDescent="0.25">
      <c r="A14" s="40">
        <v>41703</v>
      </c>
      <c r="B14" s="41">
        <v>0.59752265046296293</v>
      </c>
      <c r="C14">
        <v>10.096</v>
      </c>
      <c r="D14">
        <v>0.51180000000000003</v>
      </c>
      <c r="E14">
        <v>5117.9697990000004</v>
      </c>
      <c r="F14">
        <v>108.1</v>
      </c>
      <c r="G14">
        <v>-14.3</v>
      </c>
      <c r="H14">
        <v>8372.9</v>
      </c>
      <c r="I14"/>
      <c r="J14">
        <v>14.52</v>
      </c>
      <c r="K14">
        <v>0.90029999999999999</v>
      </c>
      <c r="L14">
        <v>9.0893999999999995</v>
      </c>
      <c r="M14">
        <v>0.46079999999999999</v>
      </c>
      <c r="N14">
        <v>97.310299999999998</v>
      </c>
      <c r="O14">
        <v>0</v>
      </c>
      <c r="P14">
        <v>97.3</v>
      </c>
      <c r="Q14">
        <v>73.352199999999996</v>
      </c>
      <c r="R14">
        <v>0</v>
      </c>
      <c r="S14">
        <v>73.400000000000006</v>
      </c>
      <c r="T14">
        <v>8372.9091000000008</v>
      </c>
      <c r="U14"/>
      <c r="V14"/>
      <c r="W14">
        <v>0</v>
      </c>
      <c r="X14">
        <v>13.076000000000001</v>
      </c>
      <c r="Y14">
        <v>12.2</v>
      </c>
      <c r="Z14">
        <v>670</v>
      </c>
      <c r="AA14">
        <v>694</v>
      </c>
      <c r="AB14">
        <v>663</v>
      </c>
      <c r="AC14">
        <v>44</v>
      </c>
      <c r="AD14">
        <v>5.51</v>
      </c>
      <c r="AE14">
        <v>0.13</v>
      </c>
      <c r="AF14">
        <v>994</v>
      </c>
      <c r="AG14">
        <v>-10</v>
      </c>
      <c r="AH14">
        <v>8.0790000000000006</v>
      </c>
      <c r="AI14">
        <v>5</v>
      </c>
      <c r="AJ14">
        <v>190.1</v>
      </c>
      <c r="AK14">
        <v>189.1</v>
      </c>
      <c r="AL14">
        <v>2.7</v>
      </c>
      <c r="AM14">
        <v>194.7</v>
      </c>
      <c r="AN14" t="s">
        <v>155</v>
      </c>
      <c r="AO14">
        <v>2</v>
      </c>
      <c r="AP14" s="42">
        <v>0.80578703703703702</v>
      </c>
      <c r="AQ14">
        <v>47.158935</v>
      </c>
      <c r="AR14">
        <v>-88.488562999999999</v>
      </c>
      <c r="AS14">
        <v>311.8</v>
      </c>
      <c r="AT14">
        <v>34.1</v>
      </c>
      <c r="AU14">
        <v>11</v>
      </c>
      <c r="AV14">
        <v>11</v>
      </c>
      <c r="AW14" t="s">
        <v>392</v>
      </c>
      <c r="AX14">
        <v>1.1000000000000001</v>
      </c>
      <c r="AY14">
        <v>1.2</v>
      </c>
      <c r="AZ14">
        <v>2.2000000000000002</v>
      </c>
      <c r="BA14">
        <v>14.048999999999999</v>
      </c>
      <c r="BB14">
        <v>18.059999999999999</v>
      </c>
      <c r="BC14">
        <v>1.29</v>
      </c>
      <c r="BD14">
        <v>11.071</v>
      </c>
      <c r="BE14">
        <v>2657.9929999999999</v>
      </c>
      <c r="BF14">
        <v>85.762</v>
      </c>
      <c r="BG14">
        <v>2.98</v>
      </c>
      <c r="BH14">
        <v>0</v>
      </c>
      <c r="BI14">
        <v>2.98</v>
      </c>
      <c r="BJ14">
        <v>2.246</v>
      </c>
      <c r="BK14">
        <v>0</v>
      </c>
      <c r="BL14">
        <v>2.246</v>
      </c>
      <c r="BM14">
        <v>80.901499999999999</v>
      </c>
      <c r="BN14"/>
      <c r="BO14"/>
      <c r="BP14"/>
      <c r="BQ14">
        <v>2780.3009999999999</v>
      </c>
      <c r="BR14">
        <v>0.13400200000000001</v>
      </c>
      <c r="BS14">
        <v>0.27615800000000001</v>
      </c>
      <c r="BT14">
        <v>1.2999999999999999E-2</v>
      </c>
      <c r="BU14">
        <v>3.2257639999999999</v>
      </c>
      <c r="BV14">
        <f t="shared" si="9"/>
        <v>5.5507758000000003</v>
      </c>
      <c r="BW14" s="4">
        <f t="shared" si="10"/>
        <v>0.8522468487999999</v>
      </c>
      <c r="BY14" s="4">
        <f t="shared" si="11"/>
        <v>6528.2878614398323</v>
      </c>
      <c r="BZ14" s="4">
        <f t="shared" si="12"/>
        <v>210.63976600871516</v>
      </c>
      <c r="CA14" s="4">
        <f t="shared" si="13"/>
        <v>5.5163932097615991</v>
      </c>
      <c r="CB14" s="4">
        <f t="shared" si="14"/>
        <v>198.70190795170438</v>
      </c>
    </row>
    <row r="15" spans="1:87" x14ac:dyDescent="0.25">
      <c r="A15" s="40">
        <v>41703</v>
      </c>
      <c r="B15" s="41">
        <v>0.59753422453703708</v>
      </c>
      <c r="C15">
        <v>10.17</v>
      </c>
      <c r="D15">
        <v>0.59550000000000003</v>
      </c>
      <c r="E15">
        <v>5955.3098829999999</v>
      </c>
      <c r="F15">
        <v>151</v>
      </c>
      <c r="G15">
        <v>-14.3</v>
      </c>
      <c r="H15">
        <v>8656.5</v>
      </c>
      <c r="I15"/>
      <c r="J15">
        <v>13.52</v>
      </c>
      <c r="K15">
        <v>0.89849999999999997</v>
      </c>
      <c r="L15">
        <v>9.1381999999999994</v>
      </c>
      <c r="M15">
        <v>0.53510000000000002</v>
      </c>
      <c r="N15">
        <v>135.6936</v>
      </c>
      <c r="O15">
        <v>0</v>
      </c>
      <c r="P15">
        <v>135.69999999999999</v>
      </c>
      <c r="Q15">
        <v>102.2855</v>
      </c>
      <c r="R15">
        <v>0</v>
      </c>
      <c r="S15">
        <v>102.3</v>
      </c>
      <c r="T15">
        <v>8656.5069000000003</v>
      </c>
      <c r="U15"/>
      <c r="V15"/>
      <c r="W15">
        <v>0</v>
      </c>
      <c r="X15">
        <v>12.1457</v>
      </c>
      <c r="Y15">
        <v>12.2</v>
      </c>
      <c r="Z15">
        <v>670</v>
      </c>
      <c r="AA15">
        <v>692</v>
      </c>
      <c r="AB15">
        <v>662</v>
      </c>
      <c r="AC15">
        <v>44</v>
      </c>
      <c r="AD15">
        <v>5.51</v>
      </c>
      <c r="AE15">
        <v>0.13</v>
      </c>
      <c r="AF15">
        <v>994</v>
      </c>
      <c r="AG15">
        <v>-10</v>
      </c>
      <c r="AH15">
        <v>8</v>
      </c>
      <c r="AI15">
        <v>5</v>
      </c>
      <c r="AJ15">
        <v>190</v>
      </c>
      <c r="AK15">
        <v>189</v>
      </c>
      <c r="AL15">
        <v>2.1</v>
      </c>
      <c r="AM15">
        <v>194.3</v>
      </c>
      <c r="AN15" t="s">
        <v>155</v>
      </c>
      <c r="AO15">
        <v>2</v>
      </c>
      <c r="AP15" s="42">
        <v>0.80578703703703702</v>
      </c>
      <c r="AQ15">
        <v>47.158935</v>
      </c>
      <c r="AR15">
        <v>-88.488562999999999</v>
      </c>
      <c r="AS15">
        <v>311.8</v>
      </c>
      <c r="AT15">
        <v>34.1</v>
      </c>
      <c r="AU15">
        <v>11</v>
      </c>
      <c r="AV15">
        <v>11</v>
      </c>
      <c r="AW15" t="s">
        <v>392</v>
      </c>
      <c r="AX15">
        <v>1.1000000000000001</v>
      </c>
      <c r="AY15">
        <v>1.2</v>
      </c>
      <c r="AZ15">
        <v>2.2000000000000002</v>
      </c>
      <c r="BA15">
        <v>14.048999999999999</v>
      </c>
      <c r="BB15">
        <v>17.77</v>
      </c>
      <c r="BC15">
        <v>1.26</v>
      </c>
      <c r="BD15">
        <v>11.295</v>
      </c>
      <c r="BE15">
        <v>2633.7080000000001</v>
      </c>
      <c r="BF15">
        <v>98.155000000000001</v>
      </c>
      <c r="BG15">
        <v>4.0949999999999998</v>
      </c>
      <c r="BH15">
        <v>0</v>
      </c>
      <c r="BI15">
        <v>4.0949999999999998</v>
      </c>
      <c r="BJ15">
        <v>3.0870000000000002</v>
      </c>
      <c r="BK15">
        <v>0</v>
      </c>
      <c r="BL15">
        <v>3.0870000000000002</v>
      </c>
      <c r="BM15">
        <v>82.434899999999999</v>
      </c>
      <c r="BN15"/>
      <c r="BO15"/>
      <c r="BP15"/>
      <c r="BQ15">
        <v>2545.232</v>
      </c>
      <c r="BR15">
        <v>0.139289</v>
      </c>
      <c r="BS15">
        <v>0.27323700000000001</v>
      </c>
      <c r="BT15">
        <v>1.3920999999999999E-2</v>
      </c>
      <c r="BU15">
        <v>3.3530340000000001</v>
      </c>
      <c r="BV15">
        <f t="shared" si="9"/>
        <v>5.4920637000000001</v>
      </c>
      <c r="BW15" s="4">
        <f t="shared" si="10"/>
        <v>0.8858715828</v>
      </c>
      <c r="BY15" s="4">
        <f t="shared" si="11"/>
        <v>6723.8567547128205</v>
      </c>
      <c r="BZ15" s="4">
        <f t="shared" si="12"/>
        <v>250.58972359837799</v>
      </c>
      <c r="CA15" s="4">
        <f t="shared" si="13"/>
        <v>7.8811112704211999</v>
      </c>
      <c r="CB15" s="4">
        <f t="shared" si="14"/>
        <v>210.45630692129723</v>
      </c>
    </row>
    <row r="16" spans="1:87" x14ac:dyDescent="0.25">
      <c r="A16" s="40">
        <v>41703</v>
      </c>
      <c r="B16" s="41">
        <v>0.59754579861111112</v>
      </c>
      <c r="C16">
        <v>10.295999999999999</v>
      </c>
      <c r="D16">
        <v>0.69930000000000003</v>
      </c>
      <c r="E16">
        <v>6993.078203</v>
      </c>
      <c r="F16">
        <v>183.4</v>
      </c>
      <c r="G16">
        <v>-13.7</v>
      </c>
      <c r="H16">
        <v>8830.7000000000007</v>
      </c>
      <c r="I16"/>
      <c r="J16">
        <v>12.5</v>
      </c>
      <c r="K16">
        <v>0.89639999999999997</v>
      </c>
      <c r="L16">
        <v>9.2297999999999991</v>
      </c>
      <c r="M16">
        <v>0.62690000000000001</v>
      </c>
      <c r="N16">
        <v>164.38640000000001</v>
      </c>
      <c r="O16">
        <v>0</v>
      </c>
      <c r="P16">
        <v>164.4</v>
      </c>
      <c r="Q16">
        <v>123.914</v>
      </c>
      <c r="R16">
        <v>0</v>
      </c>
      <c r="S16">
        <v>123.9</v>
      </c>
      <c r="T16">
        <v>8830.7428</v>
      </c>
      <c r="U16"/>
      <c r="V16"/>
      <c r="W16">
        <v>0</v>
      </c>
      <c r="X16">
        <v>11.200900000000001</v>
      </c>
      <c r="Y16">
        <v>12.2</v>
      </c>
      <c r="Z16">
        <v>668</v>
      </c>
      <c r="AA16">
        <v>691</v>
      </c>
      <c r="AB16">
        <v>661</v>
      </c>
      <c r="AC16">
        <v>44</v>
      </c>
      <c r="AD16">
        <v>5.51</v>
      </c>
      <c r="AE16">
        <v>0.13</v>
      </c>
      <c r="AF16">
        <v>994</v>
      </c>
      <c r="AG16">
        <v>-10</v>
      </c>
      <c r="AH16">
        <v>8</v>
      </c>
      <c r="AI16">
        <v>5</v>
      </c>
      <c r="AJ16">
        <v>190</v>
      </c>
      <c r="AK16">
        <v>188.1</v>
      </c>
      <c r="AL16">
        <v>2.2999999999999998</v>
      </c>
      <c r="AM16">
        <v>194</v>
      </c>
      <c r="AN16" t="s">
        <v>155</v>
      </c>
      <c r="AO16">
        <v>2</v>
      </c>
      <c r="AP16" s="42">
        <v>0.80581018518518521</v>
      </c>
      <c r="AQ16">
        <v>47.158920000000002</v>
      </c>
      <c r="AR16">
        <v>-88.488147999999995</v>
      </c>
      <c r="AS16">
        <v>312.2</v>
      </c>
      <c r="AT16">
        <v>35.1</v>
      </c>
      <c r="AU16">
        <v>11</v>
      </c>
      <c r="AV16">
        <v>11</v>
      </c>
      <c r="AW16" t="s">
        <v>392</v>
      </c>
      <c r="AX16">
        <v>1.1000000000000001</v>
      </c>
      <c r="AY16">
        <v>1.3</v>
      </c>
      <c r="AZ16">
        <v>2.2000000000000002</v>
      </c>
      <c r="BA16">
        <v>14.048999999999999</v>
      </c>
      <c r="BB16">
        <v>17.399999999999999</v>
      </c>
      <c r="BC16">
        <v>1.24</v>
      </c>
      <c r="BD16">
        <v>11.555</v>
      </c>
      <c r="BE16">
        <v>2610.181</v>
      </c>
      <c r="BF16">
        <v>112.83199999999999</v>
      </c>
      <c r="BG16">
        <v>4.8680000000000003</v>
      </c>
      <c r="BH16">
        <v>0</v>
      </c>
      <c r="BI16">
        <v>4.8680000000000003</v>
      </c>
      <c r="BJ16">
        <v>3.67</v>
      </c>
      <c r="BK16">
        <v>0</v>
      </c>
      <c r="BL16">
        <v>3.67</v>
      </c>
      <c r="BM16">
        <v>82.516199999999998</v>
      </c>
      <c r="BN16"/>
      <c r="BO16"/>
      <c r="BP16"/>
      <c r="BQ16">
        <v>2303.203</v>
      </c>
      <c r="BR16">
        <v>0.27446599999999999</v>
      </c>
      <c r="BS16">
        <v>0.27484199999999998</v>
      </c>
      <c r="BT16">
        <v>1.3079E-2</v>
      </c>
      <c r="BU16">
        <v>6.6070830000000003</v>
      </c>
      <c r="BV16">
        <f t="shared" si="9"/>
        <v>5.5243241999999997</v>
      </c>
      <c r="BW16" s="4">
        <f t="shared" si="10"/>
        <v>1.7455913286</v>
      </c>
      <c r="BY16" s="4">
        <f t="shared" si="11"/>
        <v>13130.862664654313</v>
      </c>
      <c r="BZ16" s="4">
        <f t="shared" si="12"/>
        <v>567.61638222723843</v>
      </c>
      <c r="CA16" s="4">
        <f t="shared" si="13"/>
        <v>18.462423096054</v>
      </c>
      <c r="CB16" s="4">
        <f t="shared" si="14"/>
        <v>415.10871844103843</v>
      </c>
    </row>
    <row r="17" spans="1:80" x14ac:dyDescent="0.25">
      <c r="A17" s="40">
        <v>41703</v>
      </c>
      <c r="B17" s="41">
        <v>0.59755737268518516</v>
      </c>
      <c r="C17">
        <v>10.404</v>
      </c>
      <c r="D17">
        <v>0.74509999999999998</v>
      </c>
      <c r="E17">
        <v>7450.6489179999999</v>
      </c>
      <c r="F17">
        <v>237.9</v>
      </c>
      <c r="G17">
        <v>-13.7</v>
      </c>
      <c r="H17">
        <v>8582.4</v>
      </c>
      <c r="I17"/>
      <c r="J17">
        <v>11.67</v>
      </c>
      <c r="K17">
        <v>0.89549999999999996</v>
      </c>
      <c r="L17">
        <v>9.3165999999999993</v>
      </c>
      <c r="M17">
        <v>0.66720000000000002</v>
      </c>
      <c r="N17">
        <v>212.9888</v>
      </c>
      <c r="O17">
        <v>0</v>
      </c>
      <c r="P17">
        <v>213</v>
      </c>
      <c r="Q17">
        <v>160.5504</v>
      </c>
      <c r="R17">
        <v>0</v>
      </c>
      <c r="S17">
        <v>160.6</v>
      </c>
      <c r="T17">
        <v>8582.3984</v>
      </c>
      <c r="U17"/>
      <c r="V17"/>
      <c r="W17">
        <v>0</v>
      </c>
      <c r="X17">
        <v>10.4511</v>
      </c>
      <c r="Y17">
        <v>12.2</v>
      </c>
      <c r="Z17">
        <v>668</v>
      </c>
      <c r="AA17">
        <v>690</v>
      </c>
      <c r="AB17">
        <v>661</v>
      </c>
      <c r="AC17">
        <v>44</v>
      </c>
      <c r="AD17">
        <v>5.51</v>
      </c>
      <c r="AE17">
        <v>0.13</v>
      </c>
      <c r="AF17">
        <v>994</v>
      </c>
      <c r="AG17">
        <v>-10</v>
      </c>
      <c r="AH17">
        <v>8</v>
      </c>
      <c r="AI17">
        <v>5</v>
      </c>
      <c r="AJ17">
        <v>190</v>
      </c>
      <c r="AK17">
        <v>188</v>
      </c>
      <c r="AL17">
        <v>2.7</v>
      </c>
      <c r="AM17">
        <v>194</v>
      </c>
      <c r="AN17" t="s">
        <v>155</v>
      </c>
      <c r="AO17">
        <v>2</v>
      </c>
      <c r="AP17" s="42">
        <v>0.80582175925925925</v>
      </c>
      <c r="AQ17">
        <v>47.158923000000001</v>
      </c>
      <c r="AR17">
        <v>-88.487898000000001</v>
      </c>
      <c r="AS17">
        <v>312.10000000000002</v>
      </c>
      <c r="AT17">
        <v>41.8</v>
      </c>
      <c r="AU17">
        <v>11</v>
      </c>
      <c r="AV17">
        <v>11</v>
      </c>
      <c r="AW17" t="s">
        <v>392</v>
      </c>
      <c r="AX17">
        <v>1</v>
      </c>
      <c r="AY17">
        <v>1.4</v>
      </c>
      <c r="AZ17">
        <v>2.2000000000000002</v>
      </c>
      <c r="BA17">
        <v>14.048999999999999</v>
      </c>
      <c r="BB17">
        <v>17.22</v>
      </c>
      <c r="BC17">
        <v>1.23</v>
      </c>
      <c r="BD17">
        <v>11.673</v>
      </c>
      <c r="BE17">
        <v>2609.779</v>
      </c>
      <c r="BF17">
        <v>118.952</v>
      </c>
      <c r="BG17">
        <v>6.2480000000000002</v>
      </c>
      <c r="BH17">
        <v>0</v>
      </c>
      <c r="BI17">
        <v>6.2480000000000002</v>
      </c>
      <c r="BJ17">
        <v>4.71</v>
      </c>
      <c r="BK17">
        <v>0</v>
      </c>
      <c r="BL17">
        <v>4.71</v>
      </c>
      <c r="BM17">
        <v>79.436199999999999</v>
      </c>
      <c r="BN17"/>
      <c r="BO17"/>
      <c r="BP17"/>
      <c r="BQ17">
        <v>2128.6729999999998</v>
      </c>
      <c r="BR17">
        <v>0.26942199999999999</v>
      </c>
      <c r="BS17">
        <v>0.27223700000000001</v>
      </c>
      <c r="BT17">
        <v>1.2999999999999999E-2</v>
      </c>
      <c r="BU17">
        <v>6.4856610000000003</v>
      </c>
      <c r="BV17">
        <f t="shared" si="9"/>
        <v>5.4719637000000008</v>
      </c>
      <c r="BW17" s="4">
        <f t="shared" si="10"/>
        <v>1.7135116362</v>
      </c>
      <c r="BY17" s="4">
        <f t="shared" si="11"/>
        <v>12887.564426608926</v>
      </c>
      <c r="BZ17" s="4">
        <f t="shared" si="12"/>
        <v>587.40665921290088</v>
      </c>
      <c r="CA17" s="4">
        <f t="shared" si="13"/>
        <v>23.258838564234001</v>
      </c>
      <c r="CB17" s="4">
        <f t="shared" si="14"/>
        <v>392.27043565949151</v>
      </c>
    </row>
    <row r="18" spans="1:80" x14ac:dyDescent="0.25">
      <c r="A18" s="40">
        <v>41703</v>
      </c>
      <c r="B18" s="41">
        <v>0.5975689467592592</v>
      </c>
      <c r="C18">
        <v>10.545999999999999</v>
      </c>
      <c r="D18">
        <v>0.63900000000000001</v>
      </c>
      <c r="E18">
        <v>6390.2276419999998</v>
      </c>
      <c r="F18">
        <v>287.8</v>
      </c>
      <c r="G18">
        <v>-14.9</v>
      </c>
      <c r="H18">
        <v>7796.2</v>
      </c>
      <c r="I18"/>
      <c r="J18">
        <v>11.16</v>
      </c>
      <c r="K18">
        <v>0.89590000000000003</v>
      </c>
      <c r="L18">
        <v>9.4475999999999996</v>
      </c>
      <c r="M18">
        <v>0.57250000000000001</v>
      </c>
      <c r="N18">
        <v>257.84809999999999</v>
      </c>
      <c r="O18">
        <v>0</v>
      </c>
      <c r="P18">
        <v>257.8</v>
      </c>
      <c r="Q18">
        <v>194.36519999999999</v>
      </c>
      <c r="R18">
        <v>0</v>
      </c>
      <c r="S18">
        <v>194.4</v>
      </c>
      <c r="T18">
        <v>7796.2429000000002</v>
      </c>
      <c r="U18"/>
      <c r="V18"/>
      <c r="W18">
        <v>0</v>
      </c>
      <c r="X18">
        <v>9.9985999999999997</v>
      </c>
      <c r="Y18">
        <v>12.2</v>
      </c>
      <c r="Z18">
        <v>669</v>
      </c>
      <c r="AA18">
        <v>690</v>
      </c>
      <c r="AB18">
        <v>661</v>
      </c>
      <c r="AC18">
        <v>44</v>
      </c>
      <c r="AD18">
        <v>5.51</v>
      </c>
      <c r="AE18">
        <v>0.13</v>
      </c>
      <c r="AF18">
        <v>994</v>
      </c>
      <c r="AG18">
        <v>-10</v>
      </c>
      <c r="AH18">
        <v>8</v>
      </c>
      <c r="AI18">
        <v>5</v>
      </c>
      <c r="AJ18">
        <v>190</v>
      </c>
      <c r="AK18">
        <v>189.8</v>
      </c>
      <c r="AL18">
        <v>2.1</v>
      </c>
      <c r="AM18">
        <v>194</v>
      </c>
      <c r="AN18" t="s">
        <v>155</v>
      </c>
      <c r="AO18">
        <v>2</v>
      </c>
      <c r="AP18" s="42">
        <v>0.80583333333333329</v>
      </c>
      <c r="AQ18">
        <v>47.158925000000004</v>
      </c>
      <c r="AR18">
        <v>-88.487627000000003</v>
      </c>
      <c r="AS18">
        <v>312</v>
      </c>
      <c r="AT18">
        <v>43.6</v>
      </c>
      <c r="AU18">
        <v>11</v>
      </c>
      <c r="AV18">
        <v>11</v>
      </c>
      <c r="AW18" t="s">
        <v>392</v>
      </c>
      <c r="AX18">
        <v>1.3</v>
      </c>
      <c r="AY18">
        <v>1.9</v>
      </c>
      <c r="AZ18">
        <v>2.7</v>
      </c>
      <c r="BA18">
        <v>14.048999999999999</v>
      </c>
      <c r="BB18">
        <v>17.309999999999999</v>
      </c>
      <c r="BC18">
        <v>1.23</v>
      </c>
      <c r="BD18">
        <v>11.624000000000001</v>
      </c>
      <c r="BE18">
        <v>2656.8890000000001</v>
      </c>
      <c r="BF18">
        <v>102.468</v>
      </c>
      <c r="BG18">
        <v>7.5940000000000003</v>
      </c>
      <c r="BH18">
        <v>0</v>
      </c>
      <c r="BI18">
        <v>7.5940000000000003</v>
      </c>
      <c r="BJ18">
        <v>5.7240000000000002</v>
      </c>
      <c r="BK18">
        <v>0</v>
      </c>
      <c r="BL18">
        <v>5.7240000000000002</v>
      </c>
      <c r="BM18">
        <v>72.443899999999999</v>
      </c>
      <c r="BN18"/>
      <c r="BO18"/>
      <c r="BP18"/>
      <c r="BQ18">
        <v>2044.511</v>
      </c>
      <c r="BR18">
        <v>0.32325999999999999</v>
      </c>
      <c r="BS18">
        <v>0.27107900000000001</v>
      </c>
      <c r="BT18">
        <v>1.2999999999999999E-2</v>
      </c>
      <c r="BU18">
        <v>7.781676</v>
      </c>
      <c r="BV18">
        <f t="shared" si="9"/>
        <v>5.4486879000000004</v>
      </c>
      <c r="BW18" s="4">
        <f t="shared" si="10"/>
        <v>2.0559187992000001</v>
      </c>
      <c r="BY18" s="4">
        <f t="shared" si="11"/>
        <v>15741.982587244989</v>
      </c>
      <c r="BZ18" s="4">
        <f t="shared" si="12"/>
        <v>607.11963192659516</v>
      </c>
      <c r="CA18" s="4">
        <f t="shared" si="13"/>
        <v>33.914517441033595</v>
      </c>
      <c r="CB18" s="4">
        <f t="shared" si="14"/>
        <v>429.22779700323093</v>
      </c>
    </row>
    <row r="19" spans="1:80" x14ac:dyDescent="0.25">
      <c r="A19" s="40">
        <v>41703</v>
      </c>
      <c r="B19" s="41">
        <v>0.59758052083333335</v>
      </c>
      <c r="C19">
        <v>10.682</v>
      </c>
      <c r="D19">
        <v>0.50780000000000003</v>
      </c>
      <c r="E19">
        <v>5078.3248729999996</v>
      </c>
      <c r="F19">
        <v>329.4</v>
      </c>
      <c r="G19">
        <v>-18.600000000000001</v>
      </c>
      <c r="H19">
        <v>7106.2</v>
      </c>
      <c r="I19"/>
      <c r="J19">
        <v>10.65</v>
      </c>
      <c r="K19">
        <v>0.89659999999999995</v>
      </c>
      <c r="L19">
        <v>9.5772999999999993</v>
      </c>
      <c r="M19">
        <v>0.45529999999999998</v>
      </c>
      <c r="N19">
        <v>295.30759999999998</v>
      </c>
      <c r="O19">
        <v>0</v>
      </c>
      <c r="P19">
        <v>295.3</v>
      </c>
      <c r="Q19">
        <v>222.602</v>
      </c>
      <c r="R19">
        <v>0</v>
      </c>
      <c r="S19">
        <v>222.6</v>
      </c>
      <c r="T19">
        <v>7106.1731</v>
      </c>
      <c r="U19"/>
      <c r="V19"/>
      <c r="W19">
        <v>0</v>
      </c>
      <c r="X19">
        <v>9.5471000000000004</v>
      </c>
      <c r="Y19">
        <v>12.2</v>
      </c>
      <c r="Z19">
        <v>668</v>
      </c>
      <c r="AA19">
        <v>690</v>
      </c>
      <c r="AB19">
        <v>661</v>
      </c>
      <c r="AC19">
        <v>44</v>
      </c>
      <c r="AD19">
        <v>5.51</v>
      </c>
      <c r="AE19">
        <v>0.13</v>
      </c>
      <c r="AF19">
        <v>994</v>
      </c>
      <c r="AG19">
        <v>-10</v>
      </c>
      <c r="AH19">
        <v>8</v>
      </c>
      <c r="AI19">
        <v>5</v>
      </c>
      <c r="AJ19">
        <v>190</v>
      </c>
      <c r="AK19">
        <v>190</v>
      </c>
      <c r="AL19">
        <v>1.9</v>
      </c>
      <c r="AM19">
        <v>194</v>
      </c>
      <c r="AN19" t="s">
        <v>155</v>
      </c>
      <c r="AO19">
        <v>2</v>
      </c>
      <c r="AP19" s="42">
        <v>0.80584490740740744</v>
      </c>
      <c r="AQ19">
        <v>47.158929999999998</v>
      </c>
      <c r="AR19">
        <v>-88.487347999999997</v>
      </c>
      <c r="AS19">
        <v>311.3</v>
      </c>
      <c r="AT19">
        <v>45.1</v>
      </c>
      <c r="AU19">
        <v>11</v>
      </c>
      <c r="AV19">
        <v>11</v>
      </c>
      <c r="AW19" t="s">
        <v>392</v>
      </c>
      <c r="AX19">
        <v>1.4</v>
      </c>
      <c r="AY19">
        <v>2</v>
      </c>
      <c r="AZ19">
        <v>2.9</v>
      </c>
      <c r="BA19">
        <v>14.048999999999999</v>
      </c>
      <c r="BB19">
        <v>17.440000000000001</v>
      </c>
      <c r="BC19">
        <v>1.24</v>
      </c>
      <c r="BD19">
        <v>11.537000000000001</v>
      </c>
      <c r="BE19">
        <v>2707.5839999999998</v>
      </c>
      <c r="BF19">
        <v>81.924999999999997</v>
      </c>
      <c r="BG19">
        <v>8.7430000000000003</v>
      </c>
      <c r="BH19">
        <v>0</v>
      </c>
      <c r="BI19">
        <v>8.7430000000000003</v>
      </c>
      <c r="BJ19">
        <v>6.59</v>
      </c>
      <c r="BK19">
        <v>0</v>
      </c>
      <c r="BL19">
        <v>6.59</v>
      </c>
      <c r="BM19">
        <v>66.379900000000006</v>
      </c>
      <c r="BN19"/>
      <c r="BO19"/>
      <c r="BP19"/>
      <c r="BQ19">
        <v>1962.501</v>
      </c>
      <c r="BR19">
        <v>0.29115999999999997</v>
      </c>
      <c r="BS19">
        <v>0.268237</v>
      </c>
      <c r="BT19">
        <v>1.2999999999999999E-2</v>
      </c>
      <c r="BU19">
        <v>7.0089490000000003</v>
      </c>
      <c r="BV19">
        <f t="shared" si="9"/>
        <v>5.3915637000000007</v>
      </c>
      <c r="BW19" s="4">
        <f t="shared" si="10"/>
        <v>1.8517643258000001</v>
      </c>
      <c r="BY19" s="4">
        <f t="shared" si="11"/>
        <v>14449.330054041062</v>
      </c>
      <c r="BZ19" s="4">
        <f t="shared" si="12"/>
        <v>437.20208299255495</v>
      </c>
      <c r="CA19" s="4">
        <f t="shared" si="13"/>
        <v>35.168284735073996</v>
      </c>
      <c r="CB19" s="4">
        <f t="shared" si="14"/>
        <v>354.24388829829115</v>
      </c>
    </row>
    <row r="20" spans="1:80" x14ac:dyDescent="0.25">
      <c r="A20" s="40">
        <v>41703</v>
      </c>
      <c r="B20" s="41">
        <v>0.59759209490740739</v>
      </c>
      <c r="C20">
        <v>10.691000000000001</v>
      </c>
      <c r="D20">
        <v>0.38690000000000002</v>
      </c>
      <c r="E20">
        <v>3868.9168770000001</v>
      </c>
      <c r="F20">
        <v>350.3</v>
      </c>
      <c r="G20">
        <v>-17.399999999999999</v>
      </c>
      <c r="H20">
        <v>6264.5</v>
      </c>
      <c r="I20"/>
      <c r="J20">
        <v>10.28</v>
      </c>
      <c r="K20">
        <v>0.89849999999999997</v>
      </c>
      <c r="L20">
        <v>9.6054999999999993</v>
      </c>
      <c r="M20">
        <v>0.34760000000000002</v>
      </c>
      <c r="N20">
        <v>314.74669999999998</v>
      </c>
      <c r="O20">
        <v>0</v>
      </c>
      <c r="P20">
        <v>314.7</v>
      </c>
      <c r="Q20">
        <v>237.2552</v>
      </c>
      <c r="R20">
        <v>0</v>
      </c>
      <c r="S20">
        <v>237.3</v>
      </c>
      <c r="T20">
        <v>6264.4570999999996</v>
      </c>
      <c r="U20"/>
      <c r="V20"/>
      <c r="W20">
        <v>0</v>
      </c>
      <c r="X20">
        <v>9.2368000000000006</v>
      </c>
      <c r="Y20">
        <v>12.1</v>
      </c>
      <c r="Z20">
        <v>664</v>
      </c>
      <c r="AA20">
        <v>687</v>
      </c>
      <c r="AB20">
        <v>658</v>
      </c>
      <c r="AC20">
        <v>44</v>
      </c>
      <c r="AD20">
        <v>5.51</v>
      </c>
      <c r="AE20">
        <v>0.13</v>
      </c>
      <c r="AF20">
        <v>994</v>
      </c>
      <c r="AG20">
        <v>-10</v>
      </c>
      <c r="AH20">
        <v>8</v>
      </c>
      <c r="AI20">
        <v>5</v>
      </c>
      <c r="AJ20">
        <v>189.1</v>
      </c>
      <c r="AK20">
        <v>190</v>
      </c>
      <c r="AL20">
        <v>2.2999999999999998</v>
      </c>
      <c r="AM20">
        <v>194</v>
      </c>
      <c r="AN20" t="s">
        <v>155</v>
      </c>
      <c r="AO20">
        <v>2</v>
      </c>
      <c r="AP20" s="42">
        <v>0.80585648148148159</v>
      </c>
      <c r="AQ20">
        <v>47.158929999999998</v>
      </c>
      <c r="AR20">
        <v>-88.487076999999999</v>
      </c>
      <c r="AS20">
        <v>311.2</v>
      </c>
      <c r="AT20">
        <v>45.3</v>
      </c>
      <c r="AU20">
        <v>11</v>
      </c>
      <c r="AV20">
        <v>11</v>
      </c>
      <c r="AW20" t="s">
        <v>392</v>
      </c>
      <c r="AX20">
        <v>1</v>
      </c>
      <c r="AY20">
        <v>2</v>
      </c>
      <c r="AZ20">
        <v>2.4</v>
      </c>
      <c r="BA20">
        <v>14.048999999999999</v>
      </c>
      <c r="BB20">
        <v>17.760000000000002</v>
      </c>
      <c r="BC20">
        <v>1.26</v>
      </c>
      <c r="BD20">
        <v>11.297000000000001</v>
      </c>
      <c r="BE20">
        <v>2757.7260000000001</v>
      </c>
      <c r="BF20">
        <v>63.521000000000001</v>
      </c>
      <c r="BG20">
        <v>9.4629999999999992</v>
      </c>
      <c r="BH20">
        <v>0</v>
      </c>
      <c r="BI20">
        <v>9.4629999999999992</v>
      </c>
      <c r="BJ20">
        <v>7.133</v>
      </c>
      <c r="BK20">
        <v>0</v>
      </c>
      <c r="BL20">
        <v>7.133</v>
      </c>
      <c r="BM20">
        <v>59.426400000000001</v>
      </c>
      <c r="BN20"/>
      <c r="BO20"/>
      <c r="BP20"/>
      <c r="BQ20">
        <v>1928.1990000000001</v>
      </c>
      <c r="BR20">
        <v>0.231819</v>
      </c>
      <c r="BS20">
        <v>0.26615800000000001</v>
      </c>
      <c r="BT20">
        <v>1.2999999999999999E-2</v>
      </c>
      <c r="BU20">
        <v>5.580463</v>
      </c>
      <c r="BV20">
        <f t="shared" si="9"/>
        <v>5.3497758000000006</v>
      </c>
      <c r="BW20" s="4">
        <f t="shared" si="10"/>
        <v>1.4743583245999998</v>
      </c>
      <c r="BY20" s="4">
        <f t="shared" si="11"/>
        <v>11717.479952494872</v>
      </c>
      <c r="BZ20" s="4">
        <f t="shared" si="12"/>
        <v>269.89847579579219</v>
      </c>
      <c r="CA20" s="4">
        <f t="shared" si="13"/>
        <v>30.307863979650598</v>
      </c>
      <c r="CB20" s="4">
        <f t="shared" si="14"/>
        <v>252.50066563862447</v>
      </c>
    </row>
    <row r="21" spans="1:80" x14ac:dyDescent="0.25">
      <c r="A21" s="40">
        <v>41703</v>
      </c>
      <c r="B21" s="41">
        <v>0.59760366898148154</v>
      </c>
      <c r="C21">
        <v>10.699</v>
      </c>
      <c r="D21">
        <v>0.28320000000000001</v>
      </c>
      <c r="E21">
        <v>2831.508065</v>
      </c>
      <c r="F21">
        <v>375.6</v>
      </c>
      <c r="G21">
        <v>-10.6</v>
      </c>
      <c r="H21">
        <v>5184.2</v>
      </c>
      <c r="I21"/>
      <c r="J21">
        <v>9.9499999999999993</v>
      </c>
      <c r="K21">
        <v>0.90049999999999997</v>
      </c>
      <c r="L21">
        <v>9.6349</v>
      </c>
      <c r="M21">
        <v>0.255</v>
      </c>
      <c r="N21">
        <v>338.2099</v>
      </c>
      <c r="O21">
        <v>0</v>
      </c>
      <c r="P21">
        <v>338.2</v>
      </c>
      <c r="Q21">
        <v>254.9417</v>
      </c>
      <c r="R21">
        <v>0</v>
      </c>
      <c r="S21">
        <v>254.9</v>
      </c>
      <c r="T21">
        <v>5184.2206999999999</v>
      </c>
      <c r="U21"/>
      <c r="V21"/>
      <c r="W21">
        <v>0</v>
      </c>
      <c r="X21">
        <v>8.9626999999999999</v>
      </c>
      <c r="Y21">
        <v>12.2</v>
      </c>
      <c r="Z21">
        <v>657</v>
      </c>
      <c r="AA21">
        <v>681</v>
      </c>
      <c r="AB21">
        <v>652</v>
      </c>
      <c r="AC21">
        <v>44</v>
      </c>
      <c r="AD21">
        <v>5.51</v>
      </c>
      <c r="AE21">
        <v>0.13</v>
      </c>
      <c r="AF21">
        <v>994</v>
      </c>
      <c r="AG21">
        <v>-10</v>
      </c>
      <c r="AH21">
        <v>8</v>
      </c>
      <c r="AI21">
        <v>5</v>
      </c>
      <c r="AJ21">
        <v>189</v>
      </c>
      <c r="AK21">
        <v>190</v>
      </c>
      <c r="AL21">
        <v>2.8</v>
      </c>
      <c r="AM21">
        <v>194</v>
      </c>
      <c r="AN21" t="s">
        <v>155</v>
      </c>
      <c r="AO21">
        <v>2</v>
      </c>
      <c r="AP21" s="42">
        <v>0.80586805555555552</v>
      </c>
      <c r="AQ21">
        <v>47.158929999999998</v>
      </c>
      <c r="AR21">
        <v>-88.486810000000006</v>
      </c>
      <c r="AS21">
        <v>311</v>
      </c>
      <c r="AT21">
        <v>45.3</v>
      </c>
      <c r="AU21">
        <v>11</v>
      </c>
      <c r="AV21">
        <v>11</v>
      </c>
      <c r="AW21" t="s">
        <v>392</v>
      </c>
      <c r="AX21">
        <v>1.2</v>
      </c>
      <c r="AY21">
        <v>2</v>
      </c>
      <c r="AZ21">
        <v>2.5</v>
      </c>
      <c r="BA21">
        <v>14.048999999999999</v>
      </c>
      <c r="BB21">
        <v>18.100000000000001</v>
      </c>
      <c r="BC21">
        <v>1.29</v>
      </c>
      <c r="BD21">
        <v>11.045</v>
      </c>
      <c r="BE21">
        <v>2811.8620000000001</v>
      </c>
      <c r="BF21">
        <v>47.363</v>
      </c>
      <c r="BG21">
        <v>10.336</v>
      </c>
      <c r="BH21">
        <v>0</v>
      </c>
      <c r="BI21">
        <v>10.336</v>
      </c>
      <c r="BJ21">
        <v>7.7919999999999998</v>
      </c>
      <c r="BK21">
        <v>0</v>
      </c>
      <c r="BL21">
        <v>7.7919999999999998</v>
      </c>
      <c r="BM21">
        <v>49.991100000000003</v>
      </c>
      <c r="BN21"/>
      <c r="BO21"/>
      <c r="BP21"/>
      <c r="BQ21">
        <v>1901.883</v>
      </c>
      <c r="BR21">
        <v>0.26476100000000002</v>
      </c>
      <c r="BS21">
        <v>0.26507900000000001</v>
      </c>
      <c r="BT21">
        <v>1.2078999999999999E-2</v>
      </c>
      <c r="BU21">
        <v>6.3734590000000004</v>
      </c>
      <c r="BV21">
        <f t="shared" si="9"/>
        <v>5.3280879000000008</v>
      </c>
      <c r="BW21" s="4">
        <f t="shared" si="10"/>
        <v>1.6838678678000001</v>
      </c>
      <c r="BY21" s="4">
        <f t="shared" si="11"/>
        <v>13645.268051739002</v>
      </c>
      <c r="BZ21" s="4">
        <f t="shared" si="12"/>
        <v>229.84087794298378</v>
      </c>
      <c r="CA21" s="4">
        <f t="shared" si="13"/>
        <v>37.8126411108192</v>
      </c>
      <c r="CB21" s="4">
        <f t="shared" si="14"/>
        <v>242.59439464002489</v>
      </c>
    </row>
    <row r="22" spans="1:80" x14ac:dyDescent="0.25">
      <c r="A22" s="40">
        <v>41703</v>
      </c>
      <c r="B22" s="41">
        <v>0.59761524305555558</v>
      </c>
      <c r="C22">
        <v>10.589</v>
      </c>
      <c r="D22">
        <v>0.18640000000000001</v>
      </c>
      <c r="E22">
        <v>1864.4641349999999</v>
      </c>
      <c r="F22">
        <v>379.5</v>
      </c>
      <c r="G22">
        <v>0.5</v>
      </c>
      <c r="H22">
        <v>4086.3</v>
      </c>
      <c r="I22"/>
      <c r="J22">
        <v>9.68</v>
      </c>
      <c r="K22">
        <v>0.90329999999999999</v>
      </c>
      <c r="L22">
        <v>9.5656999999999996</v>
      </c>
      <c r="M22">
        <v>0.16839999999999999</v>
      </c>
      <c r="N22">
        <v>342.77379999999999</v>
      </c>
      <c r="O22">
        <v>0.4173</v>
      </c>
      <c r="P22">
        <v>343.2</v>
      </c>
      <c r="Q22">
        <v>258.38189999999997</v>
      </c>
      <c r="R22">
        <v>0.31459999999999999</v>
      </c>
      <c r="S22">
        <v>258.7</v>
      </c>
      <c r="T22">
        <v>4086.3256999999999</v>
      </c>
      <c r="U22"/>
      <c r="V22"/>
      <c r="W22">
        <v>0</v>
      </c>
      <c r="X22">
        <v>8.7457999999999991</v>
      </c>
      <c r="Y22">
        <v>12.2</v>
      </c>
      <c r="Z22">
        <v>648</v>
      </c>
      <c r="AA22">
        <v>671</v>
      </c>
      <c r="AB22">
        <v>644</v>
      </c>
      <c r="AC22">
        <v>44</v>
      </c>
      <c r="AD22">
        <v>5.51</v>
      </c>
      <c r="AE22">
        <v>0.13</v>
      </c>
      <c r="AF22">
        <v>994</v>
      </c>
      <c r="AG22">
        <v>-10</v>
      </c>
      <c r="AH22">
        <v>8</v>
      </c>
      <c r="AI22">
        <v>5</v>
      </c>
      <c r="AJ22">
        <v>189</v>
      </c>
      <c r="AK22">
        <v>189.1</v>
      </c>
      <c r="AL22">
        <v>2.7</v>
      </c>
      <c r="AM22">
        <v>194</v>
      </c>
      <c r="AN22" t="s">
        <v>155</v>
      </c>
      <c r="AO22">
        <v>2</v>
      </c>
      <c r="AP22" s="42">
        <v>0.80587962962962967</v>
      </c>
      <c r="AQ22">
        <v>47.158918</v>
      </c>
      <c r="AR22">
        <v>-88.486542999999998</v>
      </c>
      <c r="AS22">
        <v>310.7</v>
      </c>
      <c r="AT22">
        <v>45.2</v>
      </c>
      <c r="AU22">
        <v>11</v>
      </c>
      <c r="AV22">
        <v>11</v>
      </c>
      <c r="AW22" t="s">
        <v>392</v>
      </c>
      <c r="AX22">
        <v>1.2</v>
      </c>
      <c r="AY22">
        <v>2</v>
      </c>
      <c r="AZ22">
        <v>2.5</v>
      </c>
      <c r="BA22">
        <v>14.048999999999999</v>
      </c>
      <c r="BB22">
        <v>18.63</v>
      </c>
      <c r="BC22">
        <v>1.33</v>
      </c>
      <c r="BD22">
        <v>10.701000000000001</v>
      </c>
      <c r="BE22">
        <v>2865.05</v>
      </c>
      <c r="BF22">
        <v>32.106999999999999</v>
      </c>
      <c r="BG22">
        <v>10.750999999999999</v>
      </c>
      <c r="BH22">
        <v>1.2999999999999999E-2</v>
      </c>
      <c r="BI22">
        <v>10.763999999999999</v>
      </c>
      <c r="BJ22">
        <v>8.1039999999999992</v>
      </c>
      <c r="BK22">
        <v>0.01</v>
      </c>
      <c r="BL22">
        <v>8.1140000000000008</v>
      </c>
      <c r="BM22">
        <v>40.439900000000002</v>
      </c>
      <c r="BN22"/>
      <c r="BO22"/>
      <c r="BP22"/>
      <c r="BQ22">
        <v>1904.635</v>
      </c>
      <c r="BR22">
        <v>0.19708300000000001</v>
      </c>
      <c r="BS22">
        <v>0.26500000000000001</v>
      </c>
      <c r="BT22">
        <v>1.2921E-2</v>
      </c>
      <c r="BU22">
        <v>4.744281</v>
      </c>
      <c r="BV22">
        <f t="shared" si="9"/>
        <v>5.3265000000000002</v>
      </c>
      <c r="BW22" s="4">
        <f t="shared" si="10"/>
        <v>1.2534390402</v>
      </c>
      <c r="BY22" s="4">
        <f t="shared" si="11"/>
        <v>10349.407375268671</v>
      </c>
      <c r="BZ22" s="4">
        <f t="shared" si="12"/>
        <v>115.97997333301379</v>
      </c>
      <c r="CA22" s="4">
        <f t="shared" si="13"/>
        <v>29.274043164753593</v>
      </c>
      <c r="CB22" s="4">
        <f t="shared" si="14"/>
        <v>146.08087094994067</v>
      </c>
    </row>
    <row r="23" spans="1:80" x14ac:dyDescent="0.25">
      <c r="A23" s="40">
        <v>41703</v>
      </c>
      <c r="B23" s="41">
        <v>0.59762681712962962</v>
      </c>
      <c r="C23">
        <v>10.555999999999999</v>
      </c>
      <c r="D23">
        <v>0.12230000000000001</v>
      </c>
      <c r="E23">
        <v>1223.113924</v>
      </c>
      <c r="F23">
        <v>379.5</v>
      </c>
      <c r="G23">
        <v>2.1</v>
      </c>
      <c r="H23">
        <v>3614.9</v>
      </c>
      <c r="I23"/>
      <c r="J23">
        <v>9.33</v>
      </c>
      <c r="K23">
        <v>0.90449999999999997</v>
      </c>
      <c r="L23">
        <v>9.5477000000000007</v>
      </c>
      <c r="M23">
        <v>0.1106</v>
      </c>
      <c r="N23">
        <v>343.21850000000001</v>
      </c>
      <c r="O23">
        <v>1.9247000000000001</v>
      </c>
      <c r="P23">
        <v>345.1</v>
      </c>
      <c r="Q23">
        <v>258.71719999999999</v>
      </c>
      <c r="R23">
        <v>1.4508000000000001</v>
      </c>
      <c r="S23">
        <v>260.2</v>
      </c>
      <c r="T23">
        <v>3614.8661000000002</v>
      </c>
      <c r="U23"/>
      <c r="V23"/>
      <c r="W23">
        <v>0</v>
      </c>
      <c r="X23">
        <v>8.4354999999999993</v>
      </c>
      <c r="Y23">
        <v>12.2</v>
      </c>
      <c r="Z23">
        <v>636</v>
      </c>
      <c r="AA23">
        <v>658</v>
      </c>
      <c r="AB23">
        <v>634</v>
      </c>
      <c r="AC23">
        <v>44</v>
      </c>
      <c r="AD23">
        <v>5.51</v>
      </c>
      <c r="AE23">
        <v>0.13</v>
      </c>
      <c r="AF23">
        <v>994</v>
      </c>
      <c r="AG23">
        <v>-10</v>
      </c>
      <c r="AH23">
        <v>8</v>
      </c>
      <c r="AI23">
        <v>5</v>
      </c>
      <c r="AJ23">
        <v>189</v>
      </c>
      <c r="AK23">
        <v>189</v>
      </c>
      <c r="AL23">
        <v>2.2000000000000002</v>
      </c>
      <c r="AM23">
        <v>194</v>
      </c>
      <c r="AN23" t="s">
        <v>155</v>
      </c>
      <c r="AO23">
        <v>2</v>
      </c>
      <c r="AP23" s="42">
        <v>0.80589120370370371</v>
      </c>
      <c r="AQ23">
        <v>47.158867000000001</v>
      </c>
      <c r="AR23">
        <v>-88.486294999999998</v>
      </c>
      <c r="AS23">
        <v>310.5</v>
      </c>
      <c r="AT23">
        <v>44.2</v>
      </c>
      <c r="AU23">
        <v>11</v>
      </c>
      <c r="AV23">
        <v>11</v>
      </c>
      <c r="AW23" t="s">
        <v>392</v>
      </c>
      <c r="AX23">
        <v>1.5</v>
      </c>
      <c r="AY23">
        <v>1</v>
      </c>
      <c r="AZ23">
        <v>2.7</v>
      </c>
      <c r="BA23">
        <v>14.048999999999999</v>
      </c>
      <c r="BB23">
        <v>18.88</v>
      </c>
      <c r="BC23">
        <v>1.34</v>
      </c>
      <c r="BD23">
        <v>10.558</v>
      </c>
      <c r="BE23">
        <v>2894.89</v>
      </c>
      <c r="BF23">
        <v>21.349</v>
      </c>
      <c r="BG23">
        <v>10.898</v>
      </c>
      <c r="BH23">
        <v>6.0999999999999999E-2</v>
      </c>
      <c r="BI23">
        <v>10.959</v>
      </c>
      <c r="BJ23">
        <v>8.2149999999999999</v>
      </c>
      <c r="BK23">
        <v>4.5999999999999999E-2</v>
      </c>
      <c r="BL23">
        <v>8.2609999999999992</v>
      </c>
      <c r="BM23">
        <v>36.2149</v>
      </c>
      <c r="BN23"/>
      <c r="BO23"/>
      <c r="BP23"/>
      <c r="BQ23">
        <v>1859.6849999999999</v>
      </c>
      <c r="BR23">
        <v>0.215867</v>
      </c>
      <c r="BS23">
        <v>0.263158</v>
      </c>
      <c r="BT23">
        <v>1.2078999999999999E-2</v>
      </c>
      <c r="BU23">
        <v>5.1964579999999998</v>
      </c>
      <c r="BV23">
        <f t="shared" si="9"/>
        <v>5.2894758000000008</v>
      </c>
      <c r="BW23" s="4">
        <f t="shared" si="10"/>
        <v>1.3729042035999999</v>
      </c>
      <c r="BY23" s="4">
        <f t="shared" si="11"/>
        <v>11453.872911730667</v>
      </c>
      <c r="BZ23" s="4">
        <f t="shared" si="12"/>
        <v>84.469093054498799</v>
      </c>
      <c r="CA23" s="4">
        <f t="shared" si="13"/>
        <v>32.503330340657996</v>
      </c>
      <c r="CB23" s="4">
        <f t="shared" si="14"/>
        <v>143.28726207594588</v>
      </c>
    </row>
    <row r="24" spans="1:80" x14ac:dyDescent="0.25">
      <c r="A24" s="40">
        <v>41703</v>
      </c>
      <c r="B24" s="41">
        <v>0.59763839120370366</v>
      </c>
      <c r="C24">
        <v>10.500999999999999</v>
      </c>
      <c r="D24">
        <v>8.7999999999999995E-2</v>
      </c>
      <c r="E24">
        <v>880.1893</v>
      </c>
      <c r="F24">
        <v>362.9</v>
      </c>
      <c r="G24">
        <v>0.3</v>
      </c>
      <c r="H24">
        <v>3814</v>
      </c>
      <c r="I24"/>
      <c r="J24">
        <v>9.08</v>
      </c>
      <c r="K24">
        <v>0.90490000000000004</v>
      </c>
      <c r="L24">
        <v>9.5030000000000001</v>
      </c>
      <c r="M24">
        <v>7.9699999999999993E-2</v>
      </c>
      <c r="N24">
        <v>328.37209999999999</v>
      </c>
      <c r="O24">
        <v>0.29920000000000002</v>
      </c>
      <c r="P24">
        <v>328.7</v>
      </c>
      <c r="Q24">
        <v>247.52590000000001</v>
      </c>
      <c r="R24">
        <v>0.22559999999999999</v>
      </c>
      <c r="S24">
        <v>247.8</v>
      </c>
      <c r="T24">
        <v>3813.9956000000002</v>
      </c>
      <c r="U24"/>
      <c r="V24"/>
      <c r="W24">
        <v>0</v>
      </c>
      <c r="X24">
        <v>8.2178000000000004</v>
      </c>
      <c r="Y24">
        <v>12.2</v>
      </c>
      <c r="Z24">
        <v>624</v>
      </c>
      <c r="AA24">
        <v>643</v>
      </c>
      <c r="AB24">
        <v>623</v>
      </c>
      <c r="AC24">
        <v>44</v>
      </c>
      <c r="AD24">
        <v>5.51</v>
      </c>
      <c r="AE24">
        <v>0.13</v>
      </c>
      <c r="AF24">
        <v>994</v>
      </c>
      <c r="AG24">
        <v>-10</v>
      </c>
      <c r="AH24">
        <v>8.9209999999999994</v>
      </c>
      <c r="AI24">
        <v>5</v>
      </c>
      <c r="AJ24">
        <v>189</v>
      </c>
      <c r="AK24">
        <v>189</v>
      </c>
      <c r="AL24">
        <v>1.7</v>
      </c>
      <c r="AM24">
        <v>194</v>
      </c>
      <c r="AN24" t="s">
        <v>155</v>
      </c>
      <c r="AO24">
        <v>2</v>
      </c>
      <c r="AP24" s="42">
        <v>0.80590277777777775</v>
      </c>
      <c r="AQ24">
        <v>47.158808000000001</v>
      </c>
      <c r="AR24">
        <v>-88.486073000000005</v>
      </c>
      <c r="AS24">
        <v>310.39999999999998</v>
      </c>
      <c r="AT24">
        <v>41.7</v>
      </c>
      <c r="AU24">
        <v>11</v>
      </c>
      <c r="AV24">
        <v>11</v>
      </c>
      <c r="AW24" t="s">
        <v>392</v>
      </c>
      <c r="AX24">
        <v>1.3</v>
      </c>
      <c r="AY24">
        <v>1</v>
      </c>
      <c r="AZ24">
        <v>1.6</v>
      </c>
      <c r="BA24">
        <v>14.048999999999999</v>
      </c>
      <c r="BB24">
        <v>19</v>
      </c>
      <c r="BC24">
        <v>1.35</v>
      </c>
      <c r="BD24">
        <v>10.506</v>
      </c>
      <c r="BE24">
        <v>2897.529</v>
      </c>
      <c r="BF24">
        <v>15.457000000000001</v>
      </c>
      <c r="BG24">
        <v>10.484999999999999</v>
      </c>
      <c r="BH24">
        <v>0.01</v>
      </c>
      <c r="BI24">
        <v>10.494999999999999</v>
      </c>
      <c r="BJ24">
        <v>7.9039999999999999</v>
      </c>
      <c r="BK24">
        <v>7.0000000000000001E-3</v>
      </c>
      <c r="BL24">
        <v>7.9109999999999996</v>
      </c>
      <c r="BM24">
        <v>38.424799999999998</v>
      </c>
      <c r="BN24"/>
      <c r="BO24"/>
      <c r="BP24"/>
      <c r="BQ24">
        <v>1821.9010000000001</v>
      </c>
      <c r="BR24">
        <v>0.18115999999999999</v>
      </c>
      <c r="BS24">
        <v>0.26484200000000002</v>
      </c>
      <c r="BT24">
        <v>1.2921E-2</v>
      </c>
      <c r="BU24">
        <v>4.3609739999999997</v>
      </c>
      <c r="BV24">
        <f t="shared" si="9"/>
        <v>5.3233242000000009</v>
      </c>
      <c r="BW24" s="4">
        <f t="shared" si="10"/>
        <v>1.1521693307999998</v>
      </c>
      <c r="BY24" s="4">
        <f t="shared" si="11"/>
        <v>9621.0874293535035</v>
      </c>
      <c r="BZ24" s="4">
        <f t="shared" si="12"/>
        <v>51.324127694845195</v>
      </c>
      <c r="CA24" s="4">
        <f t="shared" si="13"/>
        <v>26.2448020508544</v>
      </c>
      <c r="CB24" s="4">
        <f t="shared" si="14"/>
        <v>127.58745822920926</v>
      </c>
    </row>
    <row r="25" spans="1:80" x14ac:dyDescent="0.25">
      <c r="A25" s="40">
        <v>41703</v>
      </c>
      <c r="B25" s="41">
        <v>0.59764996527777781</v>
      </c>
      <c r="C25">
        <v>10.398</v>
      </c>
      <c r="D25">
        <v>6.7100000000000007E-2</v>
      </c>
      <c r="E25">
        <v>670.94097499999998</v>
      </c>
      <c r="F25">
        <v>348.2</v>
      </c>
      <c r="G25">
        <v>0.3</v>
      </c>
      <c r="H25">
        <v>4274.2</v>
      </c>
      <c r="I25"/>
      <c r="J25">
        <v>8.82</v>
      </c>
      <c r="K25">
        <v>0.90559999999999996</v>
      </c>
      <c r="L25">
        <v>9.4161999999999999</v>
      </c>
      <c r="M25">
        <v>6.08E-2</v>
      </c>
      <c r="N25">
        <v>315.28379999999999</v>
      </c>
      <c r="O25">
        <v>0.2717</v>
      </c>
      <c r="P25">
        <v>315.60000000000002</v>
      </c>
      <c r="Q25">
        <v>237.66</v>
      </c>
      <c r="R25">
        <v>0.20480000000000001</v>
      </c>
      <c r="S25">
        <v>237.9</v>
      </c>
      <c r="T25">
        <v>4274.2363999999998</v>
      </c>
      <c r="U25"/>
      <c r="V25"/>
      <c r="W25">
        <v>0</v>
      </c>
      <c r="X25">
        <v>7.9893999999999998</v>
      </c>
      <c r="Y25">
        <v>12.2</v>
      </c>
      <c r="Z25">
        <v>607</v>
      </c>
      <c r="AA25">
        <v>628</v>
      </c>
      <c r="AB25">
        <v>609</v>
      </c>
      <c r="AC25">
        <v>44</v>
      </c>
      <c r="AD25">
        <v>5.51</v>
      </c>
      <c r="AE25">
        <v>0.13</v>
      </c>
      <c r="AF25">
        <v>994</v>
      </c>
      <c r="AG25">
        <v>-10</v>
      </c>
      <c r="AH25">
        <v>8.0790000000000006</v>
      </c>
      <c r="AI25">
        <v>5</v>
      </c>
      <c r="AJ25">
        <v>189.9</v>
      </c>
      <c r="AK25">
        <v>189</v>
      </c>
      <c r="AL25">
        <v>2</v>
      </c>
      <c r="AM25">
        <v>194</v>
      </c>
      <c r="AN25" t="s">
        <v>155</v>
      </c>
      <c r="AO25">
        <v>2</v>
      </c>
      <c r="AP25" s="42">
        <v>0.80591435185185178</v>
      </c>
      <c r="AQ25">
        <v>47.158745000000003</v>
      </c>
      <c r="AR25">
        <v>-88.485872000000001</v>
      </c>
      <c r="AS25">
        <v>310.7</v>
      </c>
      <c r="AT25">
        <v>39.200000000000003</v>
      </c>
      <c r="AU25">
        <v>11</v>
      </c>
      <c r="AV25">
        <v>11</v>
      </c>
      <c r="AW25" t="s">
        <v>392</v>
      </c>
      <c r="AX25">
        <v>1.3</v>
      </c>
      <c r="AY25">
        <v>1.1000000000000001</v>
      </c>
      <c r="AZ25">
        <v>1.8</v>
      </c>
      <c r="BA25">
        <v>14.048999999999999</v>
      </c>
      <c r="BB25">
        <v>19.12</v>
      </c>
      <c r="BC25">
        <v>1.36</v>
      </c>
      <c r="BD25">
        <v>10.425000000000001</v>
      </c>
      <c r="BE25">
        <v>2888.43</v>
      </c>
      <c r="BF25">
        <v>11.863</v>
      </c>
      <c r="BG25">
        <v>10.128</v>
      </c>
      <c r="BH25">
        <v>8.9999999999999993E-3</v>
      </c>
      <c r="BI25">
        <v>10.137</v>
      </c>
      <c r="BJ25">
        <v>7.6349999999999998</v>
      </c>
      <c r="BK25">
        <v>7.0000000000000001E-3</v>
      </c>
      <c r="BL25">
        <v>7.641</v>
      </c>
      <c r="BM25">
        <v>43.322099999999999</v>
      </c>
      <c r="BN25"/>
      <c r="BO25"/>
      <c r="BP25"/>
      <c r="BQ25">
        <v>1781.971</v>
      </c>
      <c r="BR25">
        <v>0.139318</v>
      </c>
      <c r="BS25">
        <v>0.26131599999999999</v>
      </c>
      <c r="BT25">
        <v>1.2999999999999999E-2</v>
      </c>
      <c r="BU25">
        <v>3.3537330000000001</v>
      </c>
      <c r="BV25">
        <f t="shared" si="9"/>
        <v>5.2524516000000006</v>
      </c>
      <c r="BW25" s="4">
        <f t="shared" si="10"/>
        <v>0.88605625860000004</v>
      </c>
      <c r="BY25" s="4">
        <f t="shared" si="11"/>
        <v>7375.6993191972651</v>
      </c>
      <c r="BZ25" s="4">
        <f t="shared" si="12"/>
        <v>30.292553748450597</v>
      </c>
      <c r="CA25" s="4">
        <f t="shared" si="13"/>
        <v>19.496219157837</v>
      </c>
      <c r="CB25" s="4">
        <f t="shared" si="14"/>
        <v>110.62438192242701</v>
      </c>
    </row>
    <row r="26" spans="1:80" x14ac:dyDescent="0.25">
      <c r="A26" s="40">
        <v>41703</v>
      </c>
      <c r="B26" s="41">
        <v>0.59766153935185184</v>
      </c>
      <c r="C26">
        <v>10.329000000000001</v>
      </c>
      <c r="D26">
        <v>5.6099999999999997E-2</v>
      </c>
      <c r="E26">
        <v>561.47727299999997</v>
      </c>
      <c r="F26">
        <v>335.3</v>
      </c>
      <c r="G26">
        <v>0.3</v>
      </c>
      <c r="H26">
        <v>4464.2</v>
      </c>
      <c r="I26"/>
      <c r="J26">
        <v>8.58</v>
      </c>
      <c r="K26">
        <v>0.90620000000000001</v>
      </c>
      <c r="L26">
        <v>9.3605999999999998</v>
      </c>
      <c r="M26">
        <v>5.0900000000000001E-2</v>
      </c>
      <c r="N26">
        <v>303.84570000000002</v>
      </c>
      <c r="O26">
        <v>0.27189999999999998</v>
      </c>
      <c r="P26">
        <v>304.10000000000002</v>
      </c>
      <c r="Q26">
        <v>229.03800000000001</v>
      </c>
      <c r="R26">
        <v>0.2049</v>
      </c>
      <c r="S26">
        <v>229.2</v>
      </c>
      <c r="T26">
        <v>4464.1642000000002</v>
      </c>
      <c r="U26"/>
      <c r="V26"/>
      <c r="W26">
        <v>0</v>
      </c>
      <c r="X26">
        <v>7.7765000000000004</v>
      </c>
      <c r="Y26">
        <v>12.2</v>
      </c>
      <c r="Z26">
        <v>589</v>
      </c>
      <c r="AA26">
        <v>610</v>
      </c>
      <c r="AB26">
        <v>593</v>
      </c>
      <c r="AC26">
        <v>44</v>
      </c>
      <c r="AD26">
        <v>5.51</v>
      </c>
      <c r="AE26">
        <v>0.13</v>
      </c>
      <c r="AF26">
        <v>994</v>
      </c>
      <c r="AG26">
        <v>-10</v>
      </c>
      <c r="AH26">
        <v>8</v>
      </c>
      <c r="AI26">
        <v>5</v>
      </c>
      <c r="AJ26">
        <v>190</v>
      </c>
      <c r="AK26">
        <v>188.1</v>
      </c>
      <c r="AL26">
        <v>2.5</v>
      </c>
      <c r="AM26">
        <v>194</v>
      </c>
      <c r="AN26" t="s">
        <v>155</v>
      </c>
      <c r="AO26">
        <v>2</v>
      </c>
      <c r="AP26" s="42">
        <v>0.80592592592592593</v>
      </c>
      <c r="AQ26">
        <v>47.158695000000002</v>
      </c>
      <c r="AR26">
        <v>-88.485652999999999</v>
      </c>
      <c r="AS26">
        <v>310.7</v>
      </c>
      <c r="AT26">
        <v>39.200000000000003</v>
      </c>
      <c r="AU26">
        <v>11</v>
      </c>
      <c r="AV26">
        <v>11</v>
      </c>
      <c r="AW26" t="s">
        <v>392</v>
      </c>
      <c r="AX26">
        <v>1.3</v>
      </c>
      <c r="AY26">
        <v>1.1000000000000001</v>
      </c>
      <c r="AZ26">
        <v>1.8</v>
      </c>
      <c r="BA26">
        <v>14.048999999999999</v>
      </c>
      <c r="BB26">
        <v>19.21</v>
      </c>
      <c r="BC26">
        <v>1.37</v>
      </c>
      <c r="BD26">
        <v>10.35</v>
      </c>
      <c r="BE26">
        <v>2884.97</v>
      </c>
      <c r="BF26">
        <v>9.9809999999999999</v>
      </c>
      <c r="BG26">
        <v>9.8070000000000004</v>
      </c>
      <c r="BH26">
        <v>8.9999999999999993E-3</v>
      </c>
      <c r="BI26">
        <v>9.8160000000000007</v>
      </c>
      <c r="BJ26">
        <v>7.3920000000000003</v>
      </c>
      <c r="BK26">
        <v>7.0000000000000001E-3</v>
      </c>
      <c r="BL26">
        <v>7.399</v>
      </c>
      <c r="BM26">
        <v>45.461300000000001</v>
      </c>
      <c r="BN26"/>
      <c r="BO26"/>
      <c r="BP26"/>
      <c r="BQ26">
        <v>1742.7</v>
      </c>
      <c r="BR26">
        <v>0.107478</v>
      </c>
      <c r="BS26">
        <v>0.25916</v>
      </c>
      <c r="BT26">
        <v>1.2999999999999999E-2</v>
      </c>
      <c r="BU26">
        <v>2.587253</v>
      </c>
      <c r="BV26">
        <f t="shared" si="9"/>
        <v>5.2091160000000007</v>
      </c>
      <c r="BW26" s="4">
        <f t="shared" si="10"/>
        <v>0.68355224260000003</v>
      </c>
      <c r="BY26" s="4">
        <f t="shared" si="11"/>
        <v>5683.2017446339742</v>
      </c>
      <c r="BZ26" s="4">
        <f t="shared" si="12"/>
        <v>19.661915587750201</v>
      </c>
      <c r="CA26" s="4">
        <f t="shared" si="13"/>
        <v>14.561755337606401</v>
      </c>
      <c r="CB26" s="4">
        <f t="shared" si="14"/>
        <v>89.555780293496468</v>
      </c>
    </row>
    <row r="27" spans="1:80" x14ac:dyDescent="0.25">
      <c r="A27" s="40">
        <v>41703</v>
      </c>
      <c r="B27" s="41">
        <v>0.59767311342592599</v>
      </c>
      <c r="C27">
        <v>10.321</v>
      </c>
      <c r="D27">
        <v>5.1299999999999998E-2</v>
      </c>
      <c r="E27">
        <v>513.25</v>
      </c>
      <c r="F27">
        <v>307.10000000000002</v>
      </c>
      <c r="G27">
        <v>0.3</v>
      </c>
      <c r="H27">
        <v>4339.2</v>
      </c>
      <c r="I27"/>
      <c r="J27">
        <v>8.4</v>
      </c>
      <c r="K27">
        <v>0.90649999999999997</v>
      </c>
      <c r="L27">
        <v>9.3561999999999994</v>
      </c>
      <c r="M27">
        <v>4.65E-2</v>
      </c>
      <c r="N27">
        <v>278.36689999999999</v>
      </c>
      <c r="O27">
        <v>0.27200000000000002</v>
      </c>
      <c r="P27">
        <v>278.60000000000002</v>
      </c>
      <c r="Q27">
        <v>209.8322</v>
      </c>
      <c r="R27">
        <v>0.20499999999999999</v>
      </c>
      <c r="S27">
        <v>210</v>
      </c>
      <c r="T27">
        <v>4339.1880000000001</v>
      </c>
      <c r="U27"/>
      <c r="V27"/>
      <c r="W27">
        <v>0</v>
      </c>
      <c r="X27">
        <v>7.6148999999999996</v>
      </c>
      <c r="Y27">
        <v>12.2</v>
      </c>
      <c r="Z27">
        <v>570</v>
      </c>
      <c r="AA27">
        <v>589</v>
      </c>
      <c r="AB27">
        <v>575</v>
      </c>
      <c r="AC27">
        <v>44</v>
      </c>
      <c r="AD27">
        <v>5.51</v>
      </c>
      <c r="AE27">
        <v>0.13</v>
      </c>
      <c r="AF27">
        <v>994</v>
      </c>
      <c r="AG27">
        <v>-10</v>
      </c>
      <c r="AH27">
        <v>8</v>
      </c>
      <c r="AI27">
        <v>5</v>
      </c>
      <c r="AJ27">
        <v>190</v>
      </c>
      <c r="AK27">
        <v>188</v>
      </c>
      <c r="AL27">
        <v>2.8</v>
      </c>
      <c r="AM27">
        <v>194</v>
      </c>
      <c r="AN27" t="s">
        <v>155</v>
      </c>
      <c r="AO27">
        <v>2</v>
      </c>
      <c r="AP27" s="42">
        <v>0.80593750000000008</v>
      </c>
      <c r="AQ27">
        <v>47.158619999999999</v>
      </c>
      <c r="AR27">
        <v>-88.485506999999998</v>
      </c>
      <c r="AS27">
        <v>310.7</v>
      </c>
      <c r="AT27">
        <v>36</v>
      </c>
      <c r="AU27">
        <v>11</v>
      </c>
      <c r="AV27">
        <v>10</v>
      </c>
      <c r="AW27" t="s">
        <v>393</v>
      </c>
      <c r="AX27">
        <v>1.3</v>
      </c>
      <c r="AY27">
        <v>1.3</v>
      </c>
      <c r="AZ27">
        <v>1.9</v>
      </c>
      <c r="BA27">
        <v>14.048999999999999</v>
      </c>
      <c r="BB27">
        <v>19.260000000000002</v>
      </c>
      <c r="BC27">
        <v>1.37</v>
      </c>
      <c r="BD27">
        <v>10.31</v>
      </c>
      <c r="BE27">
        <v>2889.87</v>
      </c>
      <c r="BF27">
        <v>9.1470000000000002</v>
      </c>
      <c r="BG27">
        <v>9.0039999999999996</v>
      </c>
      <c r="BH27">
        <v>8.9999999999999993E-3</v>
      </c>
      <c r="BI27">
        <v>9.0129999999999999</v>
      </c>
      <c r="BJ27">
        <v>6.7869999999999999</v>
      </c>
      <c r="BK27">
        <v>7.0000000000000001E-3</v>
      </c>
      <c r="BL27">
        <v>6.7939999999999996</v>
      </c>
      <c r="BM27">
        <v>44.284500000000001</v>
      </c>
      <c r="BN27"/>
      <c r="BO27"/>
      <c r="BP27"/>
      <c r="BQ27">
        <v>1710.19</v>
      </c>
      <c r="BR27">
        <v>0.12249699999999999</v>
      </c>
      <c r="BS27">
        <v>0.26084200000000002</v>
      </c>
      <c r="BT27">
        <v>1.2999999999999999E-2</v>
      </c>
      <c r="BU27">
        <v>2.9488210000000001</v>
      </c>
      <c r="BV27">
        <f t="shared" si="9"/>
        <v>5.2429242000000009</v>
      </c>
      <c r="BW27" s="4">
        <f t="shared" si="10"/>
        <v>0.77907850820000002</v>
      </c>
      <c r="BY27" s="4">
        <f t="shared" si="11"/>
        <v>6488.4294939657775</v>
      </c>
      <c r="BZ27" s="4">
        <f t="shared" si="12"/>
        <v>20.5371399340818</v>
      </c>
      <c r="CA27" s="4">
        <f t="shared" si="13"/>
        <v>15.238391683897799</v>
      </c>
      <c r="CB27" s="4">
        <f t="shared" si="14"/>
        <v>99.428990205624302</v>
      </c>
    </row>
    <row r="28" spans="1:80" x14ac:dyDescent="0.25">
      <c r="A28" s="40">
        <v>41703</v>
      </c>
      <c r="B28" s="41">
        <v>0.59768468750000003</v>
      </c>
      <c r="C28">
        <v>10.327999999999999</v>
      </c>
      <c r="D28">
        <v>4.9000000000000002E-2</v>
      </c>
      <c r="E28">
        <v>490</v>
      </c>
      <c r="F28">
        <v>276.60000000000002</v>
      </c>
      <c r="G28">
        <v>9.3000000000000007</v>
      </c>
      <c r="H28">
        <v>4348.1000000000004</v>
      </c>
      <c r="I28"/>
      <c r="J28">
        <v>8.1999999999999993</v>
      </c>
      <c r="K28">
        <v>0.90639999999999998</v>
      </c>
      <c r="L28">
        <v>9.3611000000000004</v>
      </c>
      <c r="M28">
        <v>4.4400000000000002E-2</v>
      </c>
      <c r="N28">
        <v>250.6806</v>
      </c>
      <c r="O28">
        <v>8.4431999999999992</v>
      </c>
      <c r="P28">
        <v>259.10000000000002</v>
      </c>
      <c r="Q28">
        <v>188.9623</v>
      </c>
      <c r="R28">
        <v>6.3643999999999998</v>
      </c>
      <c r="S28">
        <v>195.3</v>
      </c>
      <c r="T28">
        <v>4348.0793000000003</v>
      </c>
      <c r="U28"/>
      <c r="V28"/>
      <c r="W28">
        <v>0</v>
      </c>
      <c r="X28">
        <v>7.4325999999999999</v>
      </c>
      <c r="Y28">
        <v>12.2</v>
      </c>
      <c r="Z28">
        <v>546</v>
      </c>
      <c r="AA28">
        <v>564</v>
      </c>
      <c r="AB28">
        <v>553</v>
      </c>
      <c r="AC28">
        <v>44</v>
      </c>
      <c r="AD28">
        <v>5.51</v>
      </c>
      <c r="AE28">
        <v>0.13</v>
      </c>
      <c r="AF28">
        <v>994</v>
      </c>
      <c r="AG28">
        <v>-10</v>
      </c>
      <c r="AH28">
        <v>8.9209999999999994</v>
      </c>
      <c r="AI28">
        <v>5</v>
      </c>
      <c r="AJ28">
        <v>190</v>
      </c>
      <c r="AK28">
        <v>188.9</v>
      </c>
      <c r="AL28">
        <v>2.5</v>
      </c>
      <c r="AM28">
        <v>194</v>
      </c>
      <c r="AN28" t="s">
        <v>155</v>
      </c>
      <c r="AO28">
        <v>2</v>
      </c>
      <c r="AP28" s="42">
        <v>0.80594907407407401</v>
      </c>
      <c r="AQ28">
        <v>47.158574999999999</v>
      </c>
      <c r="AR28">
        <v>-88.485335000000006</v>
      </c>
      <c r="AS28">
        <v>310.60000000000002</v>
      </c>
      <c r="AT28">
        <v>33.4</v>
      </c>
      <c r="AU28">
        <v>11</v>
      </c>
      <c r="AV28">
        <v>10</v>
      </c>
      <c r="AW28" t="s">
        <v>393</v>
      </c>
      <c r="AX28">
        <v>1.2</v>
      </c>
      <c r="AY28">
        <v>1.4</v>
      </c>
      <c r="AZ28">
        <v>1.9</v>
      </c>
      <c r="BA28">
        <v>14.048999999999999</v>
      </c>
      <c r="BB28">
        <v>19.25</v>
      </c>
      <c r="BC28">
        <v>1.37</v>
      </c>
      <c r="BD28">
        <v>10.324</v>
      </c>
      <c r="BE28">
        <v>2890.3</v>
      </c>
      <c r="BF28">
        <v>8.7279999999999998</v>
      </c>
      <c r="BG28">
        <v>8.1050000000000004</v>
      </c>
      <c r="BH28">
        <v>0.27300000000000002</v>
      </c>
      <c r="BI28">
        <v>8.3780000000000001</v>
      </c>
      <c r="BJ28">
        <v>6.11</v>
      </c>
      <c r="BK28">
        <v>0.20599999999999999</v>
      </c>
      <c r="BL28">
        <v>6.3159999999999998</v>
      </c>
      <c r="BM28">
        <v>44.358400000000003</v>
      </c>
      <c r="BN28"/>
      <c r="BO28"/>
      <c r="BP28"/>
      <c r="BQ28">
        <v>1668.617</v>
      </c>
      <c r="BR28">
        <v>0.13597300000000001</v>
      </c>
      <c r="BS28">
        <v>0.259158</v>
      </c>
      <c r="BT28">
        <v>1.2999999999999999E-2</v>
      </c>
      <c r="BU28">
        <v>3.2732109999999999</v>
      </c>
      <c r="BV28">
        <f t="shared" si="9"/>
        <v>5.2090757999999999</v>
      </c>
      <c r="BW28" s="4">
        <f t="shared" si="10"/>
        <v>0.86478234619999994</v>
      </c>
      <c r="BY28" s="4">
        <f t="shared" si="11"/>
        <v>7203.2717189626201</v>
      </c>
      <c r="BZ28" s="4">
        <f t="shared" si="12"/>
        <v>21.752121081931197</v>
      </c>
      <c r="CA28" s="4">
        <f t="shared" si="13"/>
        <v>15.227481646493999</v>
      </c>
      <c r="CB28" s="4">
        <f t="shared" si="14"/>
        <v>110.55101830897536</v>
      </c>
    </row>
    <row r="29" spans="1:80" x14ac:dyDescent="0.25">
      <c r="A29" s="40">
        <v>41703</v>
      </c>
      <c r="B29" s="41">
        <v>0.59769626157407407</v>
      </c>
      <c r="C29">
        <v>10.382999999999999</v>
      </c>
      <c r="D29">
        <v>4.9000000000000002E-2</v>
      </c>
      <c r="E29">
        <v>490</v>
      </c>
      <c r="F29">
        <v>249.1</v>
      </c>
      <c r="G29">
        <v>9.1999999999999993</v>
      </c>
      <c r="H29">
        <v>4483.3</v>
      </c>
      <c r="I29"/>
      <c r="J29">
        <v>8.1</v>
      </c>
      <c r="K29">
        <v>0.90569999999999995</v>
      </c>
      <c r="L29">
        <v>9.4042999999999992</v>
      </c>
      <c r="M29">
        <v>4.4400000000000002E-2</v>
      </c>
      <c r="N29">
        <v>225.60339999999999</v>
      </c>
      <c r="O29">
        <v>8.3329000000000004</v>
      </c>
      <c r="P29">
        <v>233.9</v>
      </c>
      <c r="Q29">
        <v>170.0592</v>
      </c>
      <c r="R29">
        <v>6.2812999999999999</v>
      </c>
      <c r="S29">
        <v>176.3</v>
      </c>
      <c r="T29">
        <v>4483.2912999999999</v>
      </c>
      <c r="U29"/>
      <c r="V29"/>
      <c r="W29">
        <v>0</v>
      </c>
      <c r="X29">
        <v>7.3365999999999998</v>
      </c>
      <c r="Y29">
        <v>12.2</v>
      </c>
      <c r="Z29">
        <v>523</v>
      </c>
      <c r="AA29">
        <v>543</v>
      </c>
      <c r="AB29">
        <v>533</v>
      </c>
      <c r="AC29">
        <v>44</v>
      </c>
      <c r="AD29">
        <v>5.51</v>
      </c>
      <c r="AE29">
        <v>0.13</v>
      </c>
      <c r="AF29">
        <v>994</v>
      </c>
      <c r="AG29">
        <v>-10</v>
      </c>
      <c r="AH29">
        <v>9</v>
      </c>
      <c r="AI29">
        <v>5</v>
      </c>
      <c r="AJ29">
        <v>189.1</v>
      </c>
      <c r="AK29">
        <v>189</v>
      </c>
      <c r="AL29">
        <v>2.2000000000000002</v>
      </c>
      <c r="AM29">
        <v>194</v>
      </c>
      <c r="AN29" t="s">
        <v>155</v>
      </c>
      <c r="AO29">
        <v>2</v>
      </c>
      <c r="AP29" s="42">
        <v>0.80594907407407401</v>
      </c>
      <c r="AQ29">
        <v>47.158541999999997</v>
      </c>
      <c r="AR29">
        <v>-88.485162000000003</v>
      </c>
      <c r="AS29">
        <v>310.7</v>
      </c>
      <c r="AT29">
        <v>31.8</v>
      </c>
      <c r="AU29">
        <v>11</v>
      </c>
      <c r="AV29">
        <v>10</v>
      </c>
      <c r="AW29" t="s">
        <v>393</v>
      </c>
      <c r="AX29">
        <v>1.2</v>
      </c>
      <c r="AY29">
        <v>1.4999</v>
      </c>
      <c r="AZ29">
        <v>1.9999</v>
      </c>
      <c r="BA29">
        <v>14.048999999999999</v>
      </c>
      <c r="BB29">
        <v>19.13</v>
      </c>
      <c r="BC29">
        <v>1.36</v>
      </c>
      <c r="BD29">
        <v>10.406000000000001</v>
      </c>
      <c r="BE29">
        <v>2886.9389999999999</v>
      </c>
      <c r="BF29">
        <v>8.6709999999999994</v>
      </c>
      <c r="BG29">
        <v>7.2530000000000001</v>
      </c>
      <c r="BH29">
        <v>0.26800000000000002</v>
      </c>
      <c r="BI29">
        <v>7.52</v>
      </c>
      <c r="BJ29">
        <v>5.4669999999999996</v>
      </c>
      <c r="BK29">
        <v>0.20200000000000001</v>
      </c>
      <c r="BL29">
        <v>5.6689999999999996</v>
      </c>
      <c r="BM29">
        <v>45.474899999999998</v>
      </c>
      <c r="BN29"/>
      <c r="BO29"/>
      <c r="BP29"/>
      <c r="BQ29">
        <v>1637.58</v>
      </c>
      <c r="BR29">
        <v>0.17199800000000001</v>
      </c>
      <c r="BS29">
        <v>0.25992100000000001</v>
      </c>
      <c r="BT29">
        <v>1.3920999999999999E-2</v>
      </c>
      <c r="BU29">
        <v>4.140422</v>
      </c>
      <c r="BV29">
        <f t="shared" si="9"/>
        <v>5.2244121000000003</v>
      </c>
      <c r="BW29" s="4">
        <f t="shared" si="10"/>
        <v>1.0938994924000001</v>
      </c>
      <c r="BY29" s="4">
        <f t="shared" si="11"/>
        <v>9101.1251727236395</v>
      </c>
      <c r="BZ29" s="4">
        <f t="shared" si="12"/>
        <v>27.335477601946796</v>
      </c>
      <c r="CA29" s="4">
        <f t="shared" si="13"/>
        <v>17.234812138143599</v>
      </c>
      <c r="CB29" s="4">
        <f t="shared" si="14"/>
        <v>143.36040945689891</v>
      </c>
    </row>
    <row r="30" spans="1:80" x14ac:dyDescent="0.25">
      <c r="A30" s="40">
        <v>41703</v>
      </c>
      <c r="B30" s="41">
        <v>0.59770783564814811</v>
      </c>
      <c r="C30">
        <v>10.42</v>
      </c>
      <c r="D30">
        <v>4.3900000000000002E-2</v>
      </c>
      <c r="E30">
        <v>438.68548399999997</v>
      </c>
      <c r="F30">
        <v>223.8</v>
      </c>
      <c r="G30">
        <v>9.1999999999999993</v>
      </c>
      <c r="H30">
        <v>4767.3</v>
      </c>
      <c r="I30"/>
      <c r="J30">
        <v>8</v>
      </c>
      <c r="K30">
        <v>0.90539999999999998</v>
      </c>
      <c r="L30">
        <v>9.4339999999999993</v>
      </c>
      <c r="M30">
        <v>3.9699999999999999E-2</v>
      </c>
      <c r="N30">
        <v>202.62209999999999</v>
      </c>
      <c r="O30">
        <v>8.3293999999999997</v>
      </c>
      <c r="P30">
        <v>211</v>
      </c>
      <c r="Q30">
        <v>152.73599999999999</v>
      </c>
      <c r="R30">
        <v>6.2786999999999997</v>
      </c>
      <c r="S30">
        <v>159</v>
      </c>
      <c r="T30">
        <v>4767.3045000000002</v>
      </c>
      <c r="U30"/>
      <c r="V30"/>
      <c r="W30">
        <v>0</v>
      </c>
      <c r="X30">
        <v>7.2430000000000003</v>
      </c>
      <c r="Y30">
        <v>12.2</v>
      </c>
      <c r="Z30">
        <v>505</v>
      </c>
      <c r="AA30">
        <v>524</v>
      </c>
      <c r="AB30">
        <v>521</v>
      </c>
      <c r="AC30">
        <v>44</v>
      </c>
      <c r="AD30">
        <v>5.51</v>
      </c>
      <c r="AE30">
        <v>0.13</v>
      </c>
      <c r="AF30">
        <v>994</v>
      </c>
      <c r="AG30">
        <v>-10</v>
      </c>
      <c r="AH30">
        <v>8.0790000000000006</v>
      </c>
      <c r="AI30">
        <v>5</v>
      </c>
      <c r="AJ30">
        <v>189</v>
      </c>
      <c r="AK30">
        <v>189</v>
      </c>
      <c r="AL30">
        <v>2.8</v>
      </c>
      <c r="AM30">
        <v>194</v>
      </c>
      <c r="AN30" t="s">
        <v>155</v>
      </c>
      <c r="AO30">
        <v>2</v>
      </c>
      <c r="AP30" s="42">
        <v>0.8059722222222222</v>
      </c>
      <c r="AQ30">
        <v>47.158520000000003</v>
      </c>
      <c r="AR30">
        <v>-88.484989999999996</v>
      </c>
      <c r="AS30">
        <v>310.7</v>
      </c>
      <c r="AT30">
        <v>30.4</v>
      </c>
      <c r="AU30">
        <v>11</v>
      </c>
      <c r="AV30">
        <v>10</v>
      </c>
      <c r="AW30" t="s">
        <v>393</v>
      </c>
      <c r="AX30">
        <v>1.1000000000000001</v>
      </c>
      <c r="AY30">
        <v>1.5</v>
      </c>
      <c r="AZ30">
        <v>2</v>
      </c>
      <c r="BA30">
        <v>14.048999999999999</v>
      </c>
      <c r="BB30">
        <v>19.03</v>
      </c>
      <c r="BC30">
        <v>1.35</v>
      </c>
      <c r="BD30">
        <v>10.452</v>
      </c>
      <c r="BE30">
        <v>2880.4409999999998</v>
      </c>
      <c r="BF30">
        <v>7.718</v>
      </c>
      <c r="BG30">
        <v>6.4790000000000001</v>
      </c>
      <c r="BH30">
        <v>0.26600000000000001</v>
      </c>
      <c r="BI30">
        <v>6.7450000000000001</v>
      </c>
      <c r="BJ30">
        <v>4.8840000000000003</v>
      </c>
      <c r="BK30">
        <v>0.20100000000000001</v>
      </c>
      <c r="BL30">
        <v>5.0839999999999996</v>
      </c>
      <c r="BM30">
        <v>48.094900000000003</v>
      </c>
      <c r="BN30"/>
      <c r="BO30"/>
      <c r="BP30"/>
      <c r="BQ30">
        <v>1607.9770000000001</v>
      </c>
      <c r="BR30">
        <v>0.18421000000000001</v>
      </c>
      <c r="BS30">
        <v>0.259079</v>
      </c>
      <c r="BT30">
        <v>1.3079E-2</v>
      </c>
      <c r="BU30">
        <v>4.4343959999999996</v>
      </c>
      <c r="BV30">
        <f t="shared" si="9"/>
        <v>5.2074879000000003</v>
      </c>
      <c r="BW30" s="4">
        <f t="shared" si="10"/>
        <v>1.1715674231999997</v>
      </c>
      <c r="BY30" s="4">
        <f t="shared" si="11"/>
        <v>9725.3744194314495</v>
      </c>
      <c r="BZ30" s="4">
        <f t="shared" si="12"/>
        <v>26.0586624649392</v>
      </c>
      <c r="CA30" s="4">
        <f t="shared" si="13"/>
        <v>16.4900890747296</v>
      </c>
      <c r="CB30" s="4">
        <f t="shared" si="14"/>
        <v>162.38517302215655</v>
      </c>
    </row>
    <row r="31" spans="1:80" x14ac:dyDescent="0.25">
      <c r="A31" s="40">
        <v>41703</v>
      </c>
      <c r="B31" s="41">
        <v>0.59771940972222215</v>
      </c>
      <c r="C31">
        <v>10.42</v>
      </c>
      <c r="D31">
        <v>4.2000000000000003E-2</v>
      </c>
      <c r="E31">
        <v>420</v>
      </c>
      <c r="F31">
        <v>197.6</v>
      </c>
      <c r="G31">
        <v>9</v>
      </c>
      <c r="H31">
        <v>5133.8</v>
      </c>
      <c r="I31"/>
      <c r="J31">
        <v>8</v>
      </c>
      <c r="K31">
        <v>0.90490000000000004</v>
      </c>
      <c r="L31">
        <v>9.4296000000000006</v>
      </c>
      <c r="M31">
        <v>3.7999999999999999E-2</v>
      </c>
      <c r="N31">
        <v>178.8432</v>
      </c>
      <c r="O31">
        <v>8.1445000000000007</v>
      </c>
      <c r="P31">
        <v>187</v>
      </c>
      <c r="Q31">
        <v>134.8115</v>
      </c>
      <c r="R31">
        <v>6.1393000000000004</v>
      </c>
      <c r="S31">
        <v>141</v>
      </c>
      <c r="T31">
        <v>5133.8495000000003</v>
      </c>
      <c r="U31"/>
      <c r="V31"/>
      <c r="W31">
        <v>0</v>
      </c>
      <c r="X31">
        <v>7.2396000000000003</v>
      </c>
      <c r="Y31">
        <v>12.2</v>
      </c>
      <c r="Z31">
        <v>488</v>
      </c>
      <c r="AA31">
        <v>507</v>
      </c>
      <c r="AB31">
        <v>516</v>
      </c>
      <c r="AC31">
        <v>44</v>
      </c>
      <c r="AD31">
        <v>5.51</v>
      </c>
      <c r="AE31">
        <v>0.13</v>
      </c>
      <c r="AF31">
        <v>994</v>
      </c>
      <c r="AG31">
        <v>-10</v>
      </c>
      <c r="AH31">
        <v>8</v>
      </c>
      <c r="AI31">
        <v>5</v>
      </c>
      <c r="AJ31">
        <v>189.9</v>
      </c>
      <c r="AK31">
        <v>189.9</v>
      </c>
      <c r="AL31">
        <v>2.4</v>
      </c>
      <c r="AM31">
        <v>194</v>
      </c>
      <c r="AN31" t="s">
        <v>155</v>
      </c>
      <c r="AO31">
        <v>2</v>
      </c>
      <c r="AP31" s="42">
        <v>0.80598379629629635</v>
      </c>
      <c r="AQ31">
        <v>47.158517000000003</v>
      </c>
      <c r="AR31">
        <v>-88.484826999999996</v>
      </c>
      <c r="AS31">
        <v>310.7</v>
      </c>
      <c r="AT31">
        <v>28.7</v>
      </c>
      <c r="AU31">
        <v>11</v>
      </c>
      <c r="AV31">
        <v>10</v>
      </c>
      <c r="AW31" t="s">
        <v>393</v>
      </c>
      <c r="AX31">
        <v>1.1000000000000001</v>
      </c>
      <c r="AY31">
        <v>1.5</v>
      </c>
      <c r="AZ31">
        <v>2</v>
      </c>
      <c r="BA31">
        <v>14.048999999999999</v>
      </c>
      <c r="BB31">
        <v>18.96</v>
      </c>
      <c r="BC31">
        <v>1.35</v>
      </c>
      <c r="BD31">
        <v>10.504</v>
      </c>
      <c r="BE31">
        <v>2870.25</v>
      </c>
      <c r="BF31">
        <v>7.3630000000000004</v>
      </c>
      <c r="BG31">
        <v>5.7009999999999996</v>
      </c>
      <c r="BH31">
        <v>0.26</v>
      </c>
      <c r="BI31">
        <v>5.96</v>
      </c>
      <c r="BJ31">
        <v>4.2969999999999997</v>
      </c>
      <c r="BK31">
        <v>0.19600000000000001</v>
      </c>
      <c r="BL31">
        <v>4.4930000000000003</v>
      </c>
      <c r="BM31">
        <v>51.633899999999997</v>
      </c>
      <c r="BN31"/>
      <c r="BO31"/>
      <c r="BP31"/>
      <c r="BQ31">
        <v>1602.288</v>
      </c>
      <c r="BR31">
        <v>0.21907699999999999</v>
      </c>
      <c r="BS31">
        <v>0.257158</v>
      </c>
      <c r="BT31">
        <v>1.2078999999999999E-2</v>
      </c>
      <c r="BU31">
        <v>5.2737309999999997</v>
      </c>
      <c r="BV31">
        <f t="shared" si="9"/>
        <v>5.1688758000000004</v>
      </c>
      <c r="BW31" s="4">
        <f t="shared" si="10"/>
        <v>1.3933197301999998</v>
      </c>
      <c r="BY31" s="4">
        <f t="shared" si="11"/>
        <v>11525.255763053849</v>
      </c>
      <c r="BZ31" s="4">
        <f t="shared" si="12"/>
        <v>29.5655285021742</v>
      </c>
      <c r="CA31" s="4">
        <f t="shared" si="13"/>
        <v>17.254254512269796</v>
      </c>
      <c r="CB31" s="4">
        <f t="shared" si="14"/>
        <v>207.33173192019726</v>
      </c>
    </row>
    <row r="32" spans="1:80" x14ac:dyDescent="0.25">
      <c r="A32" s="40">
        <v>41703</v>
      </c>
      <c r="B32" s="41">
        <v>0.5977309837962963</v>
      </c>
      <c r="C32">
        <v>10.420999999999999</v>
      </c>
      <c r="D32">
        <v>4.6100000000000002E-2</v>
      </c>
      <c r="E32">
        <v>460.68071300000003</v>
      </c>
      <c r="F32">
        <v>172.4</v>
      </c>
      <c r="G32">
        <v>8.9</v>
      </c>
      <c r="H32">
        <v>5347.1</v>
      </c>
      <c r="I32"/>
      <c r="J32">
        <v>7.9</v>
      </c>
      <c r="K32">
        <v>0.90480000000000005</v>
      </c>
      <c r="L32">
        <v>9.4288000000000007</v>
      </c>
      <c r="M32">
        <v>4.1700000000000001E-2</v>
      </c>
      <c r="N32">
        <v>156.02529999999999</v>
      </c>
      <c r="O32">
        <v>8.0662000000000003</v>
      </c>
      <c r="P32">
        <v>164.1</v>
      </c>
      <c r="Q32">
        <v>117.6114</v>
      </c>
      <c r="R32">
        <v>6.0803000000000003</v>
      </c>
      <c r="S32">
        <v>123.7</v>
      </c>
      <c r="T32">
        <v>5347.1004000000003</v>
      </c>
      <c r="U32"/>
      <c r="V32"/>
      <c r="W32">
        <v>0</v>
      </c>
      <c r="X32">
        <v>7.1477000000000004</v>
      </c>
      <c r="Y32">
        <v>12.2</v>
      </c>
      <c r="Z32">
        <v>472</v>
      </c>
      <c r="AA32">
        <v>490</v>
      </c>
      <c r="AB32">
        <v>515</v>
      </c>
      <c r="AC32">
        <v>44</v>
      </c>
      <c r="AD32">
        <v>5.51</v>
      </c>
      <c r="AE32">
        <v>0.13</v>
      </c>
      <c r="AF32">
        <v>994</v>
      </c>
      <c r="AG32">
        <v>-10</v>
      </c>
      <c r="AH32">
        <v>8</v>
      </c>
      <c r="AI32">
        <v>5</v>
      </c>
      <c r="AJ32">
        <v>189.1</v>
      </c>
      <c r="AK32">
        <v>190</v>
      </c>
      <c r="AL32">
        <v>2.7</v>
      </c>
      <c r="AM32">
        <v>194</v>
      </c>
      <c r="AN32" t="s">
        <v>155</v>
      </c>
      <c r="AO32">
        <v>2</v>
      </c>
      <c r="AP32" s="42">
        <v>0.80599537037037028</v>
      </c>
      <c r="AQ32">
        <v>47.158524999999997</v>
      </c>
      <c r="AR32">
        <v>-88.484674999999996</v>
      </c>
      <c r="AS32">
        <v>310.3</v>
      </c>
      <c r="AT32">
        <v>26.9</v>
      </c>
      <c r="AU32">
        <v>11</v>
      </c>
      <c r="AV32">
        <v>10</v>
      </c>
      <c r="AW32" t="s">
        <v>393</v>
      </c>
      <c r="AX32">
        <v>1.1000000000000001</v>
      </c>
      <c r="AY32">
        <v>1.6</v>
      </c>
      <c r="AZ32">
        <v>2.1</v>
      </c>
      <c r="BA32">
        <v>14.048999999999999</v>
      </c>
      <c r="BB32">
        <v>18.91</v>
      </c>
      <c r="BC32">
        <v>1.35</v>
      </c>
      <c r="BD32">
        <v>10.525</v>
      </c>
      <c r="BE32">
        <v>2863.0390000000002</v>
      </c>
      <c r="BF32">
        <v>8.0549999999999997</v>
      </c>
      <c r="BG32">
        <v>4.9610000000000003</v>
      </c>
      <c r="BH32">
        <v>0.25600000000000001</v>
      </c>
      <c r="BI32">
        <v>5.218</v>
      </c>
      <c r="BJ32">
        <v>3.74</v>
      </c>
      <c r="BK32">
        <v>0.193</v>
      </c>
      <c r="BL32">
        <v>3.9329999999999998</v>
      </c>
      <c r="BM32">
        <v>53.647599999999997</v>
      </c>
      <c r="BN32"/>
      <c r="BO32"/>
      <c r="BP32"/>
      <c r="BQ32">
        <v>1578.0930000000001</v>
      </c>
      <c r="BR32">
        <v>0.162135</v>
      </c>
      <c r="BS32">
        <v>0.25884200000000002</v>
      </c>
      <c r="BT32">
        <v>1.2921E-2</v>
      </c>
      <c r="BU32">
        <v>3.9029950000000002</v>
      </c>
      <c r="BV32">
        <f t="shared" si="9"/>
        <v>5.2027242000000005</v>
      </c>
      <c r="BW32" s="4">
        <f t="shared" si="10"/>
        <v>1.0311712790000001</v>
      </c>
      <c r="BY32" s="4">
        <f t="shared" si="11"/>
        <v>8508.2086430343279</v>
      </c>
      <c r="BZ32" s="4">
        <f t="shared" si="12"/>
        <v>23.937368865614999</v>
      </c>
      <c r="CA32" s="4">
        <f t="shared" si="13"/>
        <v>11.114309069820001</v>
      </c>
      <c r="CB32" s="4">
        <f t="shared" si="14"/>
        <v>159.4267399075068</v>
      </c>
    </row>
    <row r="33" spans="1:80" x14ac:dyDescent="0.25">
      <c r="A33" s="40">
        <v>41703</v>
      </c>
      <c r="B33" s="41">
        <v>0.59774255787037034</v>
      </c>
      <c r="C33">
        <v>10.439</v>
      </c>
      <c r="D33">
        <v>5.4800000000000001E-2</v>
      </c>
      <c r="E33">
        <v>547.62886600000002</v>
      </c>
      <c r="F33">
        <v>143.9</v>
      </c>
      <c r="G33">
        <v>5.6</v>
      </c>
      <c r="H33">
        <v>5329.8</v>
      </c>
      <c r="I33"/>
      <c r="J33">
        <v>7.9</v>
      </c>
      <c r="K33">
        <v>0.90459999999999996</v>
      </c>
      <c r="L33">
        <v>9.4427000000000003</v>
      </c>
      <c r="M33">
        <v>4.9500000000000002E-2</v>
      </c>
      <c r="N33">
        <v>130.2122</v>
      </c>
      <c r="O33">
        <v>5.0571000000000002</v>
      </c>
      <c r="P33">
        <v>135.30000000000001</v>
      </c>
      <c r="Q33">
        <v>98.153599999999997</v>
      </c>
      <c r="R33">
        <v>3.8119999999999998</v>
      </c>
      <c r="S33">
        <v>102</v>
      </c>
      <c r="T33">
        <v>5329.7722999999996</v>
      </c>
      <c r="U33"/>
      <c r="V33"/>
      <c r="W33">
        <v>0</v>
      </c>
      <c r="X33">
        <v>7.1463000000000001</v>
      </c>
      <c r="Y33">
        <v>12.2</v>
      </c>
      <c r="Z33">
        <v>460</v>
      </c>
      <c r="AA33">
        <v>478</v>
      </c>
      <c r="AB33">
        <v>513</v>
      </c>
      <c r="AC33">
        <v>44</v>
      </c>
      <c r="AD33">
        <v>5.51</v>
      </c>
      <c r="AE33">
        <v>0.13</v>
      </c>
      <c r="AF33">
        <v>994</v>
      </c>
      <c r="AG33">
        <v>-10</v>
      </c>
      <c r="AH33">
        <v>8</v>
      </c>
      <c r="AI33">
        <v>5</v>
      </c>
      <c r="AJ33">
        <v>189.9</v>
      </c>
      <c r="AK33">
        <v>190.9</v>
      </c>
      <c r="AL33">
        <v>2.8</v>
      </c>
      <c r="AM33">
        <v>194</v>
      </c>
      <c r="AN33" t="s">
        <v>155</v>
      </c>
      <c r="AO33">
        <v>2</v>
      </c>
      <c r="AP33" s="42">
        <v>0.80600694444444443</v>
      </c>
      <c r="AQ33">
        <v>47.158552</v>
      </c>
      <c r="AR33">
        <v>-88.484527999999997</v>
      </c>
      <c r="AS33">
        <v>310.3</v>
      </c>
      <c r="AT33">
        <v>25.8</v>
      </c>
      <c r="AU33">
        <v>11</v>
      </c>
      <c r="AV33">
        <v>10</v>
      </c>
      <c r="AW33" t="s">
        <v>393</v>
      </c>
      <c r="AX33">
        <v>1.2</v>
      </c>
      <c r="AY33">
        <v>1.9</v>
      </c>
      <c r="AZ33">
        <v>2.4</v>
      </c>
      <c r="BA33">
        <v>14.048999999999999</v>
      </c>
      <c r="BB33">
        <v>18.87</v>
      </c>
      <c r="BC33">
        <v>1.34</v>
      </c>
      <c r="BD33">
        <v>10.545999999999999</v>
      </c>
      <c r="BE33">
        <v>2861.509</v>
      </c>
      <c r="BF33">
        <v>9.5549999999999997</v>
      </c>
      <c r="BG33">
        <v>4.1319999999999997</v>
      </c>
      <c r="BH33">
        <v>0.16</v>
      </c>
      <c r="BI33">
        <v>4.2930000000000001</v>
      </c>
      <c r="BJ33">
        <v>3.1150000000000002</v>
      </c>
      <c r="BK33">
        <v>0.121</v>
      </c>
      <c r="BL33">
        <v>3.2360000000000002</v>
      </c>
      <c r="BM33">
        <v>53.366700000000002</v>
      </c>
      <c r="BN33"/>
      <c r="BO33"/>
      <c r="BP33"/>
      <c r="BQ33">
        <v>1574.6379999999999</v>
      </c>
      <c r="BR33">
        <v>0.124765</v>
      </c>
      <c r="BS33">
        <v>0.257158</v>
      </c>
      <c r="BT33">
        <v>1.2999999999999999E-2</v>
      </c>
      <c r="BU33">
        <v>3.003406</v>
      </c>
      <c r="BV33">
        <f t="shared" si="9"/>
        <v>5.1688758000000004</v>
      </c>
      <c r="BW33" s="4">
        <f t="shared" si="10"/>
        <v>0.79349986519999993</v>
      </c>
      <c r="BY33" s="4">
        <f t="shared" si="11"/>
        <v>6543.6796903565555</v>
      </c>
      <c r="BZ33" s="4">
        <f t="shared" si="12"/>
        <v>21.850310252861998</v>
      </c>
      <c r="CA33" s="4">
        <f t="shared" si="13"/>
        <v>7.1233612179660009</v>
      </c>
      <c r="CB33" s="4">
        <f t="shared" si="14"/>
        <v>122.03861351872428</v>
      </c>
    </row>
    <row r="34" spans="1:80" x14ac:dyDescent="0.25">
      <c r="A34" s="40">
        <v>41703</v>
      </c>
      <c r="B34" s="41">
        <v>0.59775413194444449</v>
      </c>
      <c r="C34">
        <v>10.571999999999999</v>
      </c>
      <c r="D34">
        <v>6.4899999999999999E-2</v>
      </c>
      <c r="E34">
        <v>648.71751900000004</v>
      </c>
      <c r="F34">
        <v>123.9</v>
      </c>
      <c r="G34">
        <v>1.8</v>
      </c>
      <c r="H34">
        <v>5253.5</v>
      </c>
      <c r="I34"/>
      <c r="J34">
        <v>7.9</v>
      </c>
      <c r="K34">
        <v>0.90349999999999997</v>
      </c>
      <c r="L34">
        <v>9.5518000000000001</v>
      </c>
      <c r="M34">
        <v>5.8599999999999999E-2</v>
      </c>
      <c r="N34">
        <v>111.94159999999999</v>
      </c>
      <c r="O34">
        <v>1.6595</v>
      </c>
      <c r="P34">
        <v>113.6</v>
      </c>
      <c r="Q34">
        <v>84.415800000000004</v>
      </c>
      <c r="R34">
        <v>1.2515000000000001</v>
      </c>
      <c r="S34">
        <v>85.7</v>
      </c>
      <c r="T34">
        <v>5253.5060999999996</v>
      </c>
      <c r="U34"/>
      <c r="V34"/>
      <c r="W34">
        <v>0</v>
      </c>
      <c r="X34">
        <v>7.1374000000000004</v>
      </c>
      <c r="Y34">
        <v>12.2</v>
      </c>
      <c r="Z34">
        <v>452</v>
      </c>
      <c r="AA34">
        <v>469</v>
      </c>
      <c r="AB34">
        <v>512</v>
      </c>
      <c r="AC34">
        <v>44.9</v>
      </c>
      <c r="AD34">
        <v>5.62</v>
      </c>
      <c r="AE34">
        <v>0.13</v>
      </c>
      <c r="AF34">
        <v>994</v>
      </c>
      <c r="AG34">
        <v>-10</v>
      </c>
      <c r="AH34">
        <v>8</v>
      </c>
      <c r="AI34">
        <v>5</v>
      </c>
      <c r="AJ34">
        <v>190</v>
      </c>
      <c r="AK34">
        <v>191</v>
      </c>
      <c r="AL34">
        <v>2.8</v>
      </c>
      <c r="AM34">
        <v>194</v>
      </c>
      <c r="AN34" t="s">
        <v>155</v>
      </c>
      <c r="AO34">
        <v>2</v>
      </c>
      <c r="AP34" s="42">
        <v>0.80601851851851858</v>
      </c>
      <c r="AQ34">
        <v>47.158605000000001</v>
      </c>
      <c r="AR34">
        <v>-88.484397999999999</v>
      </c>
      <c r="AS34">
        <v>309.89999999999998</v>
      </c>
      <c r="AT34">
        <v>25</v>
      </c>
      <c r="AU34">
        <v>11</v>
      </c>
      <c r="AV34">
        <v>10</v>
      </c>
      <c r="AW34" t="s">
        <v>393</v>
      </c>
      <c r="AX34">
        <v>1.3</v>
      </c>
      <c r="AY34">
        <v>2</v>
      </c>
      <c r="AZ34">
        <v>2.5</v>
      </c>
      <c r="BA34">
        <v>14.048999999999999</v>
      </c>
      <c r="BB34">
        <v>18.649999999999999</v>
      </c>
      <c r="BC34">
        <v>1.33</v>
      </c>
      <c r="BD34">
        <v>10.685</v>
      </c>
      <c r="BE34">
        <v>2862.8760000000002</v>
      </c>
      <c r="BF34">
        <v>11.18</v>
      </c>
      <c r="BG34">
        <v>3.5139999999999998</v>
      </c>
      <c r="BH34">
        <v>5.1999999999999998E-2</v>
      </c>
      <c r="BI34">
        <v>3.5659999999999998</v>
      </c>
      <c r="BJ34">
        <v>2.65</v>
      </c>
      <c r="BK34">
        <v>3.9E-2</v>
      </c>
      <c r="BL34">
        <v>2.6890000000000001</v>
      </c>
      <c r="BM34">
        <v>52.027000000000001</v>
      </c>
      <c r="BN34"/>
      <c r="BO34"/>
      <c r="BP34"/>
      <c r="BQ34">
        <v>1555.44</v>
      </c>
      <c r="BR34">
        <v>9.9895999999999999E-2</v>
      </c>
      <c r="BS34">
        <v>0.256079</v>
      </c>
      <c r="BT34">
        <v>1.2078999999999999E-2</v>
      </c>
      <c r="BU34">
        <v>2.4047459999999998</v>
      </c>
      <c r="BV34">
        <f t="shared" si="9"/>
        <v>5.1471879000000005</v>
      </c>
      <c r="BW34" s="4">
        <f t="shared" si="10"/>
        <v>0.63533389319999989</v>
      </c>
      <c r="BY34" s="4">
        <f t="shared" si="11"/>
        <v>5241.8503886702547</v>
      </c>
      <c r="BZ34" s="4">
        <f t="shared" si="12"/>
        <v>20.470284897191998</v>
      </c>
      <c r="CA34" s="4">
        <f t="shared" si="13"/>
        <v>4.8520800516599998</v>
      </c>
      <c r="CB34" s="4">
        <f t="shared" si="14"/>
        <v>95.260063716118793</v>
      </c>
    </row>
    <row r="35" spans="1:80" x14ac:dyDescent="0.25">
      <c r="A35" s="40">
        <v>41703</v>
      </c>
      <c r="B35" s="41">
        <v>0.59776570601851853</v>
      </c>
      <c r="C35">
        <v>10.798</v>
      </c>
      <c r="D35">
        <v>7.3300000000000004E-2</v>
      </c>
      <c r="E35">
        <v>732.53981599999997</v>
      </c>
      <c r="F35">
        <v>108.1</v>
      </c>
      <c r="G35">
        <v>-4</v>
      </c>
      <c r="H35">
        <v>5163.6000000000004</v>
      </c>
      <c r="I35"/>
      <c r="J35">
        <v>7.9</v>
      </c>
      <c r="K35">
        <v>0.90159999999999996</v>
      </c>
      <c r="L35">
        <v>9.7356999999999996</v>
      </c>
      <c r="M35">
        <v>6.6000000000000003E-2</v>
      </c>
      <c r="N35">
        <v>97.430999999999997</v>
      </c>
      <c r="O35">
        <v>0</v>
      </c>
      <c r="P35">
        <v>97.4</v>
      </c>
      <c r="Q35">
        <v>73.474400000000003</v>
      </c>
      <c r="R35">
        <v>0</v>
      </c>
      <c r="S35">
        <v>73.5</v>
      </c>
      <c r="T35">
        <v>5163.6217999999999</v>
      </c>
      <c r="U35"/>
      <c r="V35"/>
      <c r="W35">
        <v>0</v>
      </c>
      <c r="X35">
        <v>7.1228999999999996</v>
      </c>
      <c r="Y35">
        <v>12.2</v>
      </c>
      <c r="Z35">
        <v>445</v>
      </c>
      <c r="AA35">
        <v>462</v>
      </c>
      <c r="AB35">
        <v>514</v>
      </c>
      <c r="AC35">
        <v>45</v>
      </c>
      <c r="AD35">
        <v>5.63</v>
      </c>
      <c r="AE35">
        <v>0.13</v>
      </c>
      <c r="AF35">
        <v>995</v>
      </c>
      <c r="AG35">
        <v>-10</v>
      </c>
      <c r="AH35">
        <v>8.9209999999999994</v>
      </c>
      <c r="AI35">
        <v>5</v>
      </c>
      <c r="AJ35">
        <v>190</v>
      </c>
      <c r="AK35">
        <v>191</v>
      </c>
      <c r="AL35">
        <v>2.8</v>
      </c>
      <c r="AM35">
        <v>194</v>
      </c>
      <c r="AN35" t="s">
        <v>155</v>
      </c>
      <c r="AO35">
        <v>2</v>
      </c>
      <c r="AP35" s="42">
        <v>0.80603009259259262</v>
      </c>
      <c r="AQ35">
        <v>47.158676999999997</v>
      </c>
      <c r="AR35">
        <v>-88.484290000000001</v>
      </c>
      <c r="AS35">
        <v>309.8</v>
      </c>
      <c r="AT35">
        <v>24.5</v>
      </c>
      <c r="AU35">
        <v>11</v>
      </c>
      <c r="AV35">
        <v>11</v>
      </c>
      <c r="AW35" t="s">
        <v>392</v>
      </c>
      <c r="AX35">
        <v>1.3</v>
      </c>
      <c r="AY35">
        <v>2.1</v>
      </c>
      <c r="AZ35">
        <v>2.6</v>
      </c>
      <c r="BA35">
        <v>14.048999999999999</v>
      </c>
      <c r="BB35">
        <v>18.3</v>
      </c>
      <c r="BC35">
        <v>1.3</v>
      </c>
      <c r="BD35">
        <v>10.91</v>
      </c>
      <c r="BE35">
        <v>2866.2240000000002</v>
      </c>
      <c r="BF35">
        <v>12.375999999999999</v>
      </c>
      <c r="BG35">
        <v>3.004</v>
      </c>
      <c r="BH35">
        <v>0</v>
      </c>
      <c r="BI35">
        <v>3.004</v>
      </c>
      <c r="BJ35">
        <v>2.2650000000000001</v>
      </c>
      <c r="BK35">
        <v>0</v>
      </c>
      <c r="BL35">
        <v>2.2650000000000001</v>
      </c>
      <c r="BM35">
        <v>50.229500000000002</v>
      </c>
      <c r="BN35"/>
      <c r="BO35"/>
      <c r="BP35"/>
      <c r="BQ35">
        <v>1524.7370000000001</v>
      </c>
      <c r="BR35">
        <v>8.9710999999999999E-2</v>
      </c>
      <c r="BS35">
        <v>0.25968400000000003</v>
      </c>
      <c r="BT35">
        <v>1.2921E-2</v>
      </c>
      <c r="BU35">
        <v>2.1595689999999998</v>
      </c>
      <c r="BV35">
        <f t="shared" si="9"/>
        <v>5.2196484000000005</v>
      </c>
      <c r="BW35" s="4">
        <f t="shared" si="10"/>
        <v>0.57055812979999998</v>
      </c>
      <c r="BY35" s="4">
        <f t="shared" si="11"/>
        <v>4712.9201899629979</v>
      </c>
      <c r="BZ35" s="4">
        <f t="shared" si="12"/>
        <v>20.349805273761596</v>
      </c>
      <c r="CA35" s="4">
        <f t="shared" si="13"/>
        <v>3.7243300698989996</v>
      </c>
      <c r="CB35" s="4">
        <f t="shared" si="14"/>
        <v>82.5921577244997</v>
      </c>
    </row>
    <row r="36" spans="1:80" x14ac:dyDescent="0.25">
      <c r="A36" s="40">
        <v>41703</v>
      </c>
      <c r="B36" s="41">
        <v>0.59777728009259257</v>
      </c>
      <c r="C36">
        <v>11.022</v>
      </c>
      <c r="D36">
        <v>7.3200000000000001E-2</v>
      </c>
      <c r="E36">
        <v>732.38930700000003</v>
      </c>
      <c r="F36">
        <v>96</v>
      </c>
      <c r="G36">
        <v>-6.9</v>
      </c>
      <c r="H36">
        <v>5224.3999999999996</v>
      </c>
      <c r="I36"/>
      <c r="J36">
        <v>7.9</v>
      </c>
      <c r="K36">
        <v>0.89970000000000006</v>
      </c>
      <c r="L36">
        <v>9.9161999999999999</v>
      </c>
      <c r="M36">
        <v>6.59E-2</v>
      </c>
      <c r="N36">
        <v>86.330399999999997</v>
      </c>
      <c r="O36">
        <v>0</v>
      </c>
      <c r="P36">
        <v>86.3</v>
      </c>
      <c r="Q36">
        <v>65.103200000000001</v>
      </c>
      <c r="R36">
        <v>0</v>
      </c>
      <c r="S36">
        <v>65.099999999999994</v>
      </c>
      <c r="T36">
        <v>5224.4300999999996</v>
      </c>
      <c r="U36"/>
      <c r="V36"/>
      <c r="W36">
        <v>0</v>
      </c>
      <c r="X36">
        <v>7.1075999999999997</v>
      </c>
      <c r="Y36">
        <v>12.2</v>
      </c>
      <c r="Z36">
        <v>441</v>
      </c>
      <c r="AA36">
        <v>457</v>
      </c>
      <c r="AB36">
        <v>513</v>
      </c>
      <c r="AC36">
        <v>45</v>
      </c>
      <c r="AD36">
        <v>5.63</v>
      </c>
      <c r="AE36">
        <v>0.13</v>
      </c>
      <c r="AF36">
        <v>995</v>
      </c>
      <c r="AG36">
        <v>-10</v>
      </c>
      <c r="AH36">
        <v>9</v>
      </c>
      <c r="AI36">
        <v>5</v>
      </c>
      <c r="AJ36">
        <v>190</v>
      </c>
      <c r="AK36">
        <v>191</v>
      </c>
      <c r="AL36">
        <v>2.6</v>
      </c>
      <c r="AM36">
        <v>194.3</v>
      </c>
      <c r="AN36" t="s">
        <v>155</v>
      </c>
      <c r="AO36">
        <v>2</v>
      </c>
      <c r="AP36" s="42">
        <v>0.80604166666666666</v>
      </c>
      <c r="AQ36">
        <v>47.158765000000002</v>
      </c>
      <c r="AR36">
        <v>-88.484217000000001</v>
      </c>
      <c r="AS36">
        <v>309.5</v>
      </c>
      <c r="AT36">
        <v>23.9</v>
      </c>
      <c r="AU36">
        <v>11</v>
      </c>
      <c r="AV36">
        <v>11</v>
      </c>
      <c r="AW36" t="s">
        <v>392</v>
      </c>
      <c r="AX36">
        <v>1.6</v>
      </c>
      <c r="AY36">
        <v>2.5</v>
      </c>
      <c r="AZ36">
        <v>3</v>
      </c>
      <c r="BA36">
        <v>14.048999999999999</v>
      </c>
      <c r="BB36">
        <v>17.96</v>
      </c>
      <c r="BC36">
        <v>1.28</v>
      </c>
      <c r="BD36">
        <v>11.148</v>
      </c>
      <c r="BE36">
        <v>2867.3560000000002</v>
      </c>
      <c r="BF36">
        <v>12.127000000000001</v>
      </c>
      <c r="BG36">
        <v>2.6139999999999999</v>
      </c>
      <c r="BH36">
        <v>0</v>
      </c>
      <c r="BI36">
        <v>2.6139999999999999</v>
      </c>
      <c r="BJ36">
        <v>1.9710000000000001</v>
      </c>
      <c r="BK36">
        <v>0</v>
      </c>
      <c r="BL36">
        <v>1.9710000000000001</v>
      </c>
      <c r="BM36">
        <v>49.915700000000001</v>
      </c>
      <c r="BN36"/>
      <c r="BO36"/>
      <c r="BP36"/>
      <c r="BQ36">
        <v>1494.3679999999999</v>
      </c>
      <c r="BR36">
        <v>7.8868999999999995E-2</v>
      </c>
      <c r="BS36">
        <v>0.259079</v>
      </c>
      <c r="BT36">
        <v>1.2078999999999999E-2</v>
      </c>
      <c r="BU36">
        <v>1.898574</v>
      </c>
      <c r="BV36">
        <f t="shared" si="9"/>
        <v>5.2074879000000003</v>
      </c>
      <c r="BW36" s="4">
        <f t="shared" si="10"/>
        <v>0.50160325080000001</v>
      </c>
      <c r="BY36" s="4">
        <f t="shared" si="11"/>
        <v>4144.9759808319213</v>
      </c>
      <c r="BZ36" s="4">
        <f t="shared" si="12"/>
        <v>17.5304788521372</v>
      </c>
      <c r="CA36" s="4">
        <f t="shared" si="13"/>
        <v>2.8492268341356</v>
      </c>
      <c r="CB36" s="4">
        <f t="shared" si="14"/>
        <v>72.156850271264517</v>
      </c>
    </row>
    <row r="37" spans="1:80" x14ac:dyDescent="0.25">
      <c r="A37" s="40">
        <v>41703</v>
      </c>
      <c r="B37" s="41">
        <v>0.59778885416666661</v>
      </c>
      <c r="C37">
        <v>11.15</v>
      </c>
      <c r="D37">
        <v>7.2400000000000006E-2</v>
      </c>
      <c r="E37">
        <v>724.09429299999999</v>
      </c>
      <c r="F37">
        <v>86.7</v>
      </c>
      <c r="G37">
        <v>-7.5</v>
      </c>
      <c r="H37">
        <v>5398.5</v>
      </c>
      <c r="I37"/>
      <c r="J37">
        <v>7.9</v>
      </c>
      <c r="K37">
        <v>0.89870000000000005</v>
      </c>
      <c r="L37">
        <v>10.021000000000001</v>
      </c>
      <c r="M37">
        <v>6.5100000000000005E-2</v>
      </c>
      <c r="N37">
        <v>77.909899999999993</v>
      </c>
      <c r="O37">
        <v>0</v>
      </c>
      <c r="P37">
        <v>77.900000000000006</v>
      </c>
      <c r="Q37">
        <v>58.7532</v>
      </c>
      <c r="R37">
        <v>0</v>
      </c>
      <c r="S37">
        <v>58.8</v>
      </c>
      <c r="T37">
        <v>5398.5200999999997</v>
      </c>
      <c r="U37"/>
      <c r="V37"/>
      <c r="W37">
        <v>0</v>
      </c>
      <c r="X37">
        <v>7.1001000000000003</v>
      </c>
      <c r="Y37">
        <v>12.4</v>
      </c>
      <c r="Z37">
        <v>439</v>
      </c>
      <c r="AA37">
        <v>455</v>
      </c>
      <c r="AB37">
        <v>513</v>
      </c>
      <c r="AC37">
        <v>45</v>
      </c>
      <c r="AD37">
        <v>5.63</v>
      </c>
      <c r="AE37">
        <v>0.13</v>
      </c>
      <c r="AF37">
        <v>995</v>
      </c>
      <c r="AG37">
        <v>-10</v>
      </c>
      <c r="AH37">
        <v>9</v>
      </c>
      <c r="AI37">
        <v>5</v>
      </c>
      <c r="AJ37">
        <v>190</v>
      </c>
      <c r="AK37">
        <v>190.1</v>
      </c>
      <c r="AL37">
        <v>3.4</v>
      </c>
      <c r="AM37">
        <v>194.7</v>
      </c>
      <c r="AN37" t="s">
        <v>155</v>
      </c>
      <c r="AO37">
        <v>2</v>
      </c>
      <c r="AP37" s="42">
        <v>0.8060532407407407</v>
      </c>
      <c r="AQ37">
        <v>47.158862999999997</v>
      </c>
      <c r="AR37">
        <v>-88.484177000000003</v>
      </c>
      <c r="AS37">
        <v>309.2</v>
      </c>
      <c r="AT37">
        <v>23.8</v>
      </c>
      <c r="AU37">
        <v>11</v>
      </c>
      <c r="AV37">
        <v>11</v>
      </c>
      <c r="AW37" t="s">
        <v>392</v>
      </c>
      <c r="AX37">
        <v>1.6</v>
      </c>
      <c r="AY37">
        <v>2.6</v>
      </c>
      <c r="AZ37">
        <v>3.1</v>
      </c>
      <c r="BA37">
        <v>14.048999999999999</v>
      </c>
      <c r="BB37">
        <v>17.739999999999998</v>
      </c>
      <c r="BC37">
        <v>1.26</v>
      </c>
      <c r="BD37">
        <v>11.266</v>
      </c>
      <c r="BE37">
        <v>2864.431</v>
      </c>
      <c r="BF37">
        <v>11.84</v>
      </c>
      <c r="BG37">
        <v>2.3319999999999999</v>
      </c>
      <c r="BH37">
        <v>0</v>
      </c>
      <c r="BI37">
        <v>2.3319999999999999</v>
      </c>
      <c r="BJ37">
        <v>1.7589999999999999</v>
      </c>
      <c r="BK37">
        <v>0</v>
      </c>
      <c r="BL37">
        <v>1.7589999999999999</v>
      </c>
      <c r="BM37">
        <v>50.9876</v>
      </c>
      <c r="BN37"/>
      <c r="BO37"/>
      <c r="BP37"/>
      <c r="BQ37">
        <v>1475.67</v>
      </c>
      <c r="BR37">
        <v>6.8790000000000004E-2</v>
      </c>
      <c r="BS37">
        <v>0.258079</v>
      </c>
      <c r="BT37">
        <v>1.1079E-2</v>
      </c>
      <c r="BU37">
        <v>1.6559470000000001</v>
      </c>
      <c r="BV37">
        <f t="shared" si="9"/>
        <v>5.1873879000000001</v>
      </c>
      <c r="BW37" s="4">
        <f t="shared" si="10"/>
        <v>0.43750119739999999</v>
      </c>
      <c r="BY37" s="4">
        <f t="shared" si="11"/>
        <v>3611.5835843689397</v>
      </c>
      <c r="BZ37" s="4">
        <f t="shared" si="12"/>
        <v>14.928322462271998</v>
      </c>
      <c r="CA37" s="4">
        <f t="shared" si="13"/>
        <v>2.2178141225621997</v>
      </c>
      <c r="CB37" s="4">
        <f t="shared" si="14"/>
        <v>64.287105944032078</v>
      </c>
    </row>
    <row r="38" spans="1:80" x14ac:dyDescent="0.25">
      <c r="A38" s="40">
        <v>41703</v>
      </c>
      <c r="B38" s="41">
        <v>0.59780042824074076</v>
      </c>
      <c r="C38">
        <v>11.129</v>
      </c>
      <c r="D38">
        <v>7.3999999999999996E-2</v>
      </c>
      <c r="E38">
        <v>740.44534399999998</v>
      </c>
      <c r="F38">
        <v>81.2</v>
      </c>
      <c r="G38">
        <v>-7.5</v>
      </c>
      <c r="H38">
        <v>5203.3</v>
      </c>
      <c r="I38"/>
      <c r="J38">
        <v>7.9</v>
      </c>
      <c r="K38">
        <v>0.89910000000000001</v>
      </c>
      <c r="L38">
        <v>10.005599999999999</v>
      </c>
      <c r="M38">
        <v>6.6600000000000006E-2</v>
      </c>
      <c r="N38">
        <v>72.970100000000002</v>
      </c>
      <c r="O38">
        <v>0</v>
      </c>
      <c r="P38">
        <v>73</v>
      </c>
      <c r="Q38">
        <v>55.027999999999999</v>
      </c>
      <c r="R38">
        <v>0</v>
      </c>
      <c r="S38">
        <v>55</v>
      </c>
      <c r="T38">
        <v>5203.3240999999998</v>
      </c>
      <c r="U38"/>
      <c r="V38"/>
      <c r="W38">
        <v>0</v>
      </c>
      <c r="X38">
        <v>7.1025</v>
      </c>
      <c r="Y38">
        <v>12.3</v>
      </c>
      <c r="Z38">
        <v>439</v>
      </c>
      <c r="AA38">
        <v>455</v>
      </c>
      <c r="AB38">
        <v>513</v>
      </c>
      <c r="AC38">
        <v>45</v>
      </c>
      <c r="AD38">
        <v>5.63</v>
      </c>
      <c r="AE38">
        <v>0.13</v>
      </c>
      <c r="AF38">
        <v>995</v>
      </c>
      <c r="AG38">
        <v>-10</v>
      </c>
      <c r="AH38">
        <v>8.0790000000000006</v>
      </c>
      <c r="AI38">
        <v>5.9210000000000003</v>
      </c>
      <c r="AJ38">
        <v>190</v>
      </c>
      <c r="AK38">
        <v>190.9</v>
      </c>
      <c r="AL38">
        <v>3.3</v>
      </c>
      <c r="AM38">
        <v>195</v>
      </c>
      <c r="AN38" t="s">
        <v>155</v>
      </c>
      <c r="AO38">
        <v>2</v>
      </c>
      <c r="AP38" s="42">
        <v>0.80606481481481485</v>
      </c>
      <c r="AQ38">
        <v>47.158921999999997</v>
      </c>
      <c r="AR38">
        <v>-88.484297999999995</v>
      </c>
      <c r="AS38">
        <v>305.2</v>
      </c>
      <c r="AT38">
        <v>25.1</v>
      </c>
      <c r="AU38">
        <v>11</v>
      </c>
      <c r="AV38">
        <v>11</v>
      </c>
      <c r="AW38" t="s">
        <v>392</v>
      </c>
      <c r="AX38">
        <v>1.6</v>
      </c>
      <c r="AY38">
        <v>2.7</v>
      </c>
      <c r="AZ38">
        <v>3.2</v>
      </c>
      <c r="BA38">
        <v>14.048999999999999</v>
      </c>
      <c r="BB38">
        <v>17.8</v>
      </c>
      <c r="BC38">
        <v>1.27</v>
      </c>
      <c r="BD38">
        <v>11.228</v>
      </c>
      <c r="BE38">
        <v>2869.0889999999999</v>
      </c>
      <c r="BF38">
        <v>12.148999999999999</v>
      </c>
      <c r="BG38">
        <v>2.1909999999999998</v>
      </c>
      <c r="BH38">
        <v>0</v>
      </c>
      <c r="BI38">
        <v>2.1909999999999998</v>
      </c>
      <c r="BJ38">
        <v>1.6519999999999999</v>
      </c>
      <c r="BK38">
        <v>0</v>
      </c>
      <c r="BL38">
        <v>1.6519999999999999</v>
      </c>
      <c r="BM38">
        <v>49.299700000000001</v>
      </c>
      <c r="BN38"/>
      <c r="BO38"/>
      <c r="BP38"/>
      <c r="BQ38">
        <v>1480.845</v>
      </c>
      <c r="BR38">
        <v>7.5368000000000004E-2</v>
      </c>
      <c r="BS38">
        <v>0.25892100000000001</v>
      </c>
      <c r="BT38">
        <v>1.1920999999999999E-2</v>
      </c>
      <c r="BU38">
        <v>1.8142959999999999</v>
      </c>
      <c r="BV38">
        <f t="shared" si="9"/>
        <v>5.204312100000001</v>
      </c>
      <c r="BW38" s="4">
        <f t="shared" si="10"/>
        <v>0.47933700319999994</v>
      </c>
      <c r="BY38" s="4">
        <f t="shared" si="11"/>
        <v>3963.3738165963209</v>
      </c>
      <c r="BZ38" s="4">
        <f t="shared" si="12"/>
        <v>16.782689033985598</v>
      </c>
      <c r="CA38" s="4">
        <f t="shared" si="13"/>
        <v>2.2820810177087996</v>
      </c>
      <c r="CB38" s="4">
        <f t="shared" si="14"/>
        <v>68.102850816427676</v>
      </c>
    </row>
    <row r="39" spans="1:80" x14ac:dyDescent="0.25">
      <c r="A39" s="40">
        <v>41703</v>
      </c>
      <c r="B39" s="41">
        <v>0.59781200231481479</v>
      </c>
      <c r="C39">
        <v>10.835000000000001</v>
      </c>
      <c r="D39">
        <v>7.7899999999999997E-2</v>
      </c>
      <c r="E39">
        <v>778.98502499999995</v>
      </c>
      <c r="F39">
        <v>70.2</v>
      </c>
      <c r="G39">
        <v>-9.1</v>
      </c>
      <c r="H39">
        <v>4915.3</v>
      </c>
      <c r="I39"/>
      <c r="J39">
        <v>7.9</v>
      </c>
      <c r="K39">
        <v>0.90169999999999995</v>
      </c>
      <c r="L39">
        <v>9.7697000000000003</v>
      </c>
      <c r="M39">
        <v>7.0199999999999999E-2</v>
      </c>
      <c r="N39">
        <v>63.3277</v>
      </c>
      <c r="O39">
        <v>0</v>
      </c>
      <c r="P39">
        <v>63.3</v>
      </c>
      <c r="Q39">
        <v>47.756500000000003</v>
      </c>
      <c r="R39">
        <v>0</v>
      </c>
      <c r="S39">
        <v>47.8</v>
      </c>
      <c r="T39">
        <v>4915.2745000000004</v>
      </c>
      <c r="U39"/>
      <c r="V39"/>
      <c r="W39">
        <v>0</v>
      </c>
      <c r="X39">
        <v>7.1234000000000002</v>
      </c>
      <c r="Y39">
        <v>12.5</v>
      </c>
      <c r="Z39">
        <v>439</v>
      </c>
      <c r="AA39">
        <v>455</v>
      </c>
      <c r="AB39">
        <v>513</v>
      </c>
      <c r="AC39">
        <v>45</v>
      </c>
      <c r="AD39">
        <v>5.63</v>
      </c>
      <c r="AE39">
        <v>0.13</v>
      </c>
      <c r="AF39">
        <v>995</v>
      </c>
      <c r="AG39">
        <v>-10</v>
      </c>
      <c r="AH39">
        <v>8.9209999999999994</v>
      </c>
      <c r="AI39">
        <v>6</v>
      </c>
      <c r="AJ39">
        <v>190</v>
      </c>
      <c r="AK39">
        <v>191</v>
      </c>
      <c r="AL39">
        <v>3.4</v>
      </c>
      <c r="AM39">
        <v>195</v>
      </c>
      <c r="AN39" t="s">
        <v>155</v>
      </c>
      <c r="AO39">
        <v>2</v>
      </c>
      <c r="AP39" s="42">
        <v>0.80607638888888899</v>
      </c>
      <c r="AQ39">
        <v>47.159032000000003</v>
      </c>
      <c r="AR39">
        <v>-88.484286999999995</v>
      </c>
      <c r="AS39">
        <v>303.2</v>
      </c>
      <c r="AT39">
        <v>27</v>
      </c>
      <c r="AU39">
        <v>11</v>
      </c>
      <c r="AV39">
        <v>11</v>
      </c>
      <c r="AW39" t="s">
        <v>392</v>
      </c>
      <c r="AX39">
        <v>1.4</v>
      </c>
      <c r="AY39">
        <v>2.7</v>
      </c>
      <c r="AZ39">
        <v>3.1</v>
      </c>
      <c r="BA39">
        <v>14.048999999999999</v>
      </c>
      <c r="BB39">
        <v>18.28</v>
      </c>
      <c r="BC39">
        <v>1.3</v>
      </c>
      <c r="BD39">
        <v>10.901</v>
      </c>
      <c r="BE39">
        <v>2872.5</v>
      </c>
      <c r="BF39">
        <v>13.145</v>
      </c>
      <c r="BG39">
        <v>1.95</v>
      </c>
      <c r="BH39">
        <v>0</v>
      </c>
      <c r="BI39">
        <v>1.95</v>
      </c>
      <c r="BJ39">
        <v>1.47</v>
      </c>
      <c r="BK39">
        <v>0</v>
      </c>
      <c r="BL39">
        <v>1.47</v>
      </c>
      <c r="BM39">
        <v>47.751800000000003</v>
      </c>
      <c r="BN39"/>
      <c r="BO39"/>
      <c r="BP39"/>
      <c r="BQ39">
        <v>1522.8869999999999</v>
      </c>
      <c r="BR39">
        <v>0.122971</v>
      </c>
      <c r="BS39">
        <v>0.257158</v>
      </c>
      <c r="BT39">
        <v>1.1079E-2</v>
      </c>
      <c r="BU39">
        <v>2.9602200000000001</v>
      </c>
      <c r="BV39">
        <f t="shared" si="9"/>
        <v>5.1688758000000004</v>
      </c>
      <c r="BW39" s="4">
        <f t="shared" si="10"/>
        <v>0.782090124</v>
      </c>
      <c r="BY39" s="4">
        <f t="shared" si="11"/>
        <v>6474.3608067299992</v>
      </c>
      <c r="BZ39" s="4">
        <f t="shared" si="12"/>
        <v>29.62766677266</v>
      </c>
      <c r="CA39" s="4">
        <f t="shared" si="13"/>
        <v>3.3132499167599994</v>
      </c>
      <c r="CB39" s="4">
        <f t="shared" si="14"/>
        <v>107.6283315477144</v>
      </c>
    </row>
    <row r="40" spans="1:80" x14ac:dyDescent="0.25">
      <c r="A40" s="40">
        <v>41703</v>
      </c>
      <c r="B40" s="41">
        <v>0.59782357638888894</v>
      </c>
      <c r="C40">
        <v>10.377000000000001</v>
      </c>
      <c r="D40">
        <v>8.14E-2</v>
      </c>
      <c r="E40">
        <v>813.52027599999997</v>
      </c>
      <c r="F40">
        <v>66.3</v>
      </c>
      <c r="G40">
        <v>-10.7</v>
      </c>
      <c r="H40">
        <v>4932.8</v>
      </c>
      <c r="I40"/>
      <c r="J40">
        <v>7.9</v>
      </c>
      <c r="K40">
        <v>0.90529999999999999</v>
      </c>
      <c r="L40">
        <v>9.3940999999999999</v>
      </c>
      <c r="M40">
        <v>7.3599999999999999E-2</v>
      </c>
      <c r="N40">
        <v>60.062399999999997</v>
      </c>
      <c r="O40">
        <v>0</v>
      </c>
      <c r="P40">
        <v>60.1</v>
      </c>
      <c r="Q40">
        <v>45.2941</v>
      </c>
      <c r="R40">
        <v>0</v>
      </c>
      <c r="S40">
        <v>45.3</v>
      </c>
      <c r="T40">
        <v>4932.83</v>
      </c>
      <c r="U40"/>
      <c r="V40"/>
      <c r="W40">
        <v>0</v>
      </c>
      <c r="X40">
        <v>7.1520000000000001</v>
      </c>
      <c r="Y40">
        <v>12.3</v>
      </c>
      <c r="Z40">
        <v>439</v>
      </c>
      <c r="AA40">
        <v>455</v>
      </c>
      <c r="AB40">
        <v>512</v>
      </c>
      <c r="AC40">
        <v>45</v>
      </c>
      <c r="AD40">
        <v>5.63</v>
      </c>
      <c r="AE40">
        <v>0.13</v>
      </c>
      <c r="AF40">
        <v>995</v>
      </c>
      <c r="AG40">
        <v>-10</v>
      </c>
      <c r="AH40">
        <v>8.0790000000000006</v>
      </c>
      <c r="AI40">
        <v>6</v>
      </c>
      <c r="AJ40">
        <v>189.1</v>
      </c>
      <c r="AK40">
        <v>190.1</v>
      </c>
      <c r="AL40">
        <v>3.1</v>
      </c>
      <c r="AM40">
        <v>195</v>
      </c>
      <c r="AN40" t="s">
        <v>155</v>
      </c>
      <c r="AO40">
        <v>2</v>
      </c>
      <c r="AP40" s="42">
        <v>0.80608796296296292</v>
      </c>
      <c r="AQ40">
        <v>47.159145000000002</v>
      </c>
      <c r="AR40">
        <v>-88.484283000000005</v>
      </c>
      <c r="AS40">
        <v>301.8</v>
      </c>
      <c r="AT40">
        <v>27.6</v>
      </c>
      <c r="AU40">
        <v>11</v>
      </c>
      <c r="AV40">
        <v>11</v>
      </c>
      <c r="AW40" t="s">
        <v>392</v>
      </c>
      <c r="AX40">
        <v>1.1000000000000001</v>
      </c>
      <c r="AY40">
        <v>1.9</v>
      </c>
      <c r="AZ40">
        <v>2.2000000000000002</v>
      </c>
      <c r="BA40">
        <v>14.048999999999999</v>
      </c>
      <c r="BB40">
        <v>19</v>
      </c>
      <c r="BC40">
        <v>1.35</v>
      </c>
      <c r="BD40">
        <v>10.459</v>
      </c>
      <c r="BE40">
        <v>2865.1959999999999</v>
      </c>
      <c r="BF40">
        <v>14.297000000000001</v>
      </c>
      <c r="BG40">
        <v>1.9179999999999999</v>
      </c>
      <c r="BH40">
        <v>0</v>
      </c>
      <c r="BI40">
        <v>1.9179999999999999</v>
      </c>
      <c r="BJ40">
        <v>1.4470000000000001</v>
      </c>
      <c r="BK40">
        <v>0</v>
      </c>
      <c r="BL40">
        <v>1.4470000000000001</v>
      </c>
      <c r="BM40">
        <v>49.711599999999997</v>
      </c>
      <c r="BN40"/>
      <c r="BO40"/>
      <c r="BP40"/>
      <c r="BQ40">
        <v>1586.078</v>
      </c>
      <c r="BR40">
        <v>0.103975</v>
      </c>
      <c r="BS40">
        <v>0.255158</v>
      </c>
      <c r="BT40">
        <v>1.1920999999999999E-2</v>
      </c>
      <c r="BU40">
        <v>2.5029379999999999</v>
      </c>
      <c r="BV40">
        <f t="shared" si="9"/>
        <v>5.1286757999999999</v>
      </c>
      <c r="BW40" s="4">
        <f t="shared" si="10"/>
        <v>0.66127621959999994</v>
      </c>
      <c r="BY40" s="4">
        <f t="shared" si="11"/>
        <v>5460.3100099686662</v>
      </c>
      <c r="BZ40" s="4">
        <f t="shared" si="12"/>
        <v>27.246321791780396</v>
      </c>
      <c r="CA40" s="4">
        <f t="shared" si="13"/>
        <v>2.7576014291603999</v>
      </c>
      <c r="CB40" s="4">
        <f t="shared" si="14"/>
        <v>94.737235111161112</v>
      </c>
    </row>
    <row r="41" spans="1:80" x14ac:dyDescent="0.25">
      <c r="A41" s="40">
        <v>41703</v>
      </c>
      <c r="B41" s="41">
        <v>0.59783515046296298</v>
      </c>
      <c r="C41">
        <v>9.9619999999999997</v>
      </c>
      <c r="D41">
        <v>8.6499999999999994E-2</v>
      </c>
      <c r="E41">
        <v>865.28904199999999</v>
      </c>
      <c r="F41">
        <v>61.6</v>
      </c>
      <c r="G41">
        <v>-10.8</v>
      </c>
      <c r="H41">
        <v>5044.5</v>
      </c>
      <c r="I41"/>
      <c r="J41">
        <v>7.9</v>
      </c>
      <c r="K41">
        <v>0.90839999999999999</v>
      </c>
      <c r="L41">
        <v>9.0497999999999994</v>
      </c>
      <c r="M41">
        <v>7.8600000000000003E-2</v>
      </c>
      <c r="N41">
        <v>55.955599999999997</v>
      </c>
      <c r="O41">
        <v>0</v>
      </c>
      <c r="P41">
        <v>56</v>
      </c>
      <c r="Q41">
        <v>42.197800000000001</v>
      </c>
      <c r="R41">
        <v>0</v>
      </c>
      <c r="S41">
        <v>42.2</v>
      </c>
      <c r="T41">
        <v>5044.5436</v>
      </c>
      <c r="U41"/>
      <c r="V41"/>
      <c r="W41">
        <v>0</v>
      </c>
      <c r="X41">
        <v>7.1765999999999996</v>
      </c>
      <c r="Y41">
        <v>12.2</v>
      </c>
      <c r="Z41">
        <v>439</v>
      </c>
      <c r="AA41">
        <v>455</v>
      </c>
      <c r="AB41">
        <v>511</v>
      </c>
      <c r="AC41">
        <v>45</v>
      </c>
      <c r="AD41">
        <v>5.63</v>
      </c>
      <c r="AE41">
        <v>0.13</v>
      </c>
      <c r="AF41">
        <v>994</v>
      </c>
      <c r="AG41">
        <v>-10</v>
      </c>
      <c r="AH41">
        <v>8.9209999999999994</v>
      </c>
      <c r="AI41">
        <v>6</v>
      </c>
      <c r="AJ41">
        <v>189.9</v>
      </c>
      <c r="AK41">
        <v>190.9</v>
      </c>
      <c r="AL41">
        <v>2.6</v>
      </c>
      <c r="AM41">
        <v>195</v>
      </c>
      <c r="AN41" t="s">
        <v>155</v>
      </c>
      <c r="AO41">
        <v>2</v>
      </c>
      <c r="AP41" s="42">
        <v>0.80609953703703707</v>
      </c>
      <c r="AQ41">
        <v>47.159255000000002</v>
      </c>
      <c r="AR41">
        <v>-88.484241999999995</v>
      </c>
      <c r="AS41">
        <v>300.7</v>
      </c>
      <c r="AT41">
        <v>27.3</v>
      </c>
      <c r="AU41">
        <v>11</v>
      </c>
      <c r="AV41">
        <v>11</v>
      </c>
      <c r="AW41" t="s">
        <v>392</v>
      </c>
      <c r="AX41">
        <v>1.6</v>
      </c>
      <c r="AY41">
        <v>1</v>
      </c>
      <c r="AZ41">
        <v>2.6</v>
      </c>
      <c r="BA41">
        <v>14.048999999999999</v>
      </c>
      <c r="BB41">
        <v>19.68</v>
      </c>
      <c r="BC41">
        <v>1.4</v>
      </c>
      <c r="BD41">
        <v>10.08</v>
      </c>
      <c r="BE41">
        <v>2854.6109999999999</v>
      </c>
      <c r="BF41">
        <v>15.781000000000001</v>
      </c>
      <c r="BG41">
        <v>1.8480000000000001</v>
      </c>
      <c r="BH41">
        <v>0</v>
      </c>
      <c r="BI41">
        <v>1.8480000000000001</v>
      </c>
      <c r="BJ41">
        <v>1.3939999999999999</v>
      </c>
      <c r="BK41">
        <v>0</v>
      </c>
      <c r="BL41">
        <v>1.3939999999999999</v>
      </c>
      <c r="BM41">
        <v>52.576300000000003</v>
      </c>
      <c r="BN41"/>
      <c r="BO41"/>
      <c r="BP41"/>
      <c r="BQ41">
        <v>1645.981</v>
      </c>
      <c r="BR41">
        <v>9.1869000000000006E-2</v>
      </c>
      <c r="BS41">
        <v>0.25684200000000001</v>
      </c>
      <c r="BT41">
        <v>1.2E-2</v>
      </c>
      <c r="BU41">
        <v>2.2115170000000002</v>
      </c>
      <c r="BV41">
        <f t="shared" si="9"/>
        <v>5.1625242000000009</v>
      </c>
      <c r="BW41" s="4">
        <f t="shared" si="10"/>
        <v>0.58428279140000006</v>
      </c>
      <c r="BY41" s="4">
        <f t="shared" si="11"/>
        <v>4806.7340027709615</v>
      </c>
      <c r="BZ41" s="4">
        <f t="shared" si="12"/>
        <v>26.572821760207802</v>
      </c>
      <c r="CA41" s="4">
        <f t="shared" si="13"/>
        <v>2.3472855670572002</v>
      </c>
      <c r="CB41" s="4">
        <f t="shared" si="14"/>
        <v>88.530552481541946</v>
      </c>
    </row>
    <row r="42" spans="1:80" x14ac:dyDescent="0.25">
      <c r="A42" s="40">
        <v>41703</v>
      </c>
      <c r="B42" s="41">
        <v>0.59784672453703702</v>
      </c>
      <c r="C42">
        <v>9.6809999999999992</v>
      </c>
      <c r="D42">
        <v>9.4399999999999998E-2</v>
      </c>
      <c r="E42">
        <v>944.44717400000002</v>
      </c>
      <c r="F42">
        <v>57.8</v>
      </c>
      <c r="G42">
        <v>-10.8</v>
      </c>
      <c r="H42">
        <v>5135.3</v>
      </c>
      <c r="I42"/>
      <c r="J42">
        <v>7.88</v>
      </c>
      <c r="K42">
        <v>0.91059999999999997</v>
      </c>
      <c r="L42">
        <v>8.8153000000000006</v>
      </c>
      <c r="M42">
        <v>8.5999999999999993E-2</v>
      </c>
      <c r="N42">
        <v>52.630400000000002</v>
      </c>
      <c r="O42">
        <v>0</v>
      </c>
      <c r="P42">
        <v>52.6</v>
      </c>
      <c r="Q42">
        <v>39.690300000000001</v>
      </c>
      <c r="R42">
        <v>0</v>
      </c>
      <c r="S42">
        <v>39.700000000000003</v>
      </c>
      <c r="T42">
        <v>5135.2951999999996</v>
      </c>
      <c r="U42"/>
      <c r="V42"/>
      <c r="W42">
        <v>0</v>
      </c>
      <c r="X42">
        <v>7.1763000000000003</v>
      </c>
      <c r="Y42">
        <v>12.2</v>
      </c>
      <c r="Z42">
        <v>439</v>
      </c>
      <c r="AA42">
        <v>455</v>
      </c>
      <c r="AB42">
        <v>511</v>
      </c>
      <c r="AC42">
        <v>45</v>
      </c>
      <c r="AD42">
        <v>5.63</v>
      </c>
      <c r="AE42">
        <v>0.13</v>
      </c>
      <c r="AF42">
        <v>994</v>
      </c>
      <c r="AG42">
        <v>-10</v>
      </c>
      <c r="AH42">
        <v>8.0799199999999995</v>
      </c>
      <c r="AI42">
        <v>6</v>
      </c>
      <c r="AJ42">
        <v>190</v>
      </c>
      <c r="AK42">
        <v>191</v>
      </c>
      <c r="AL42">
        <v>2.7</v>
      </c>
      <c r="AM42">
        <v>195</v>
      </c>
      <c r="AN42" t="s">
        <v>155</v>
      </c>
      <c r="AO42">
        <v>2</v>
      </c>
      <c r="AP42" s="42">
        <v>0.80611111111111111</v>
      </c>
      <c r="AQ42">
        <v>47.159385</v>
      </c>
      <c r="AR42">
        <v>-88.484268</v>
      </c>
      <c r="AS42">
        <v>300</v>
      </c>
      <c r="AT42">
        <v>29.6</v>
      </c>
      <c r="AU42">
        <v>11</v>
      </c>
      <c r="AV42">
        <v>10</v>
      </c>
      <c r="AW42" t="s">
        <v>394</v>
      </c>
      <c r="AX42">
        <v>1.6</v>
      </c>
      <c r="AY42">
        <v>1</v>
      </c>
      <c r="AZ42">
        <v>2.1</v>
      </c>
      <c r="BA42">
        <v>14.048999999999999</v>
      </c>
      <c r="BB42">
        <v>20.149999999999999</v>
      </c>
      <c r="BC42">
        <v>1.43</v>
      </c>
      <c r="BD42">
        <v>9.8149999999999995</v>
      </c>
      <c r="BE42">
        <v>2845.308</v>
      </c>
      <c r="BF42">
        <v>17.667999999999999</v>
      </c>
      <c r="BG42">
        <v>1.7789999999999999</v>
      </c>
      <c r="BH42">
        <v>0</v>
      </c>
      <c r="BI42">
        <v>1.7789999999999999</v>
      </c>
      <c r="BJ42">
        <v>1.3420000000000001</v>
      </c>
      <c r="BK42">
        <v>0</v>
      </c>
      <c r="BL42">
        <v>1.3420000000000001</v>
      </c>
      <c r="BM42">
        <v>54.767299999999999</v>
      </c>
      <c r="BN42"/>
      <c r="BO42"/>
      <c r="BP42"/>
      <c r="BQ42">
        <v>1684.1869999999999</v>
      </c>
      <c r="BR42">
        <v>9.8361000000000004E-2</v>
      </c>
      <c r="BS42">
        <v>0.25975999999999999</v>
      </c>
      <c r="BT42">
        <v>1.2919999999999999E-2</v>
      </c>
      <c r="BU42">
        <v>2.3677869999999999</v>
      </c>
      <c r="BV42">
        <f t="shared" si="9"/>
        <v>5.2211759999999998</v>
      </c>
      <c r="BW42" s="4">
        <f t="shared" si="10"/>
        <v>0.62556932539999999</v>
      </c>
      <c r="BY42" s="4">
        <f t="shared" si="11"/>
        <v>5129.6152195917139</v>
      </c>
      <c r="BZ42" s="4">
        <f t="shared" si="12"/>
        <v>31.852453829162396</v>
      </c>
      <c r="CA42" s="4">
        <f t="shared" si="13"/>
        <v>2.4194019152555999</v>
      </c>
      <c r="CB42" s="4">
        <f t="shared" si="14"/>
        <v>98.736296954827125</v>
      </c>
    </row>
    <row r="43" spans="1:80" x14ac:dyDescent="0.25">
      <c r="A43" s="40">
        <v>41703</v>
      </c>
      <c r="B43" s="41">
        <v>0.59785829861111106</v>
      </c>
      <c r="C43">
        <v>9.548</v>
      </c>
      <c r="D43">
        <v>0.12889999999999999</v>
      </c>
      <c r="E43">
        <v>1289.0556489999999</v>
      </c>
      <c r="F43">
        <v>54.8</v>
      </c>
      <c r="G43">
        <v>-11</v>
      </c>
      <c r="H43">
        <v>5362.4</v>
      </c>
      <c r="I43"/>
      <c r="J43">
        <v>7.8</v>
      </c>
      <c r="K43">
        <v>0.9113</v>
      </c>
      <c r="L43">
        <v>8.7012</v>
      </c>
      <c r="M43">
        <v>0.11749999999999999</v>
      </c>
      <c r="N43">
        <v>49.981699999999996</v>
      </c>
      <c r="O43">
        <v>0</v>
      </c>
      <c r="P43">
        <v>50</v>
      </c>
      <c r="Q43">
        <v>37.692799999999998</v>
      </c>
      <c r="R43">
        <v>0</v>
      </c>
      <c r="S43">
        <v>37.700000000000003</v>
      </c>
      <c r="T43">
        <v>5362.4312</v>
      </c>
      <c r="U43"/>
      <c r="V43"/>
      <c r="W43">
        <v>0</v>
      </c>
      <c r="X43">
        <v>7.1083999999999996</v>
      </c>
      <c r="Y43">
        <v>12.2</v>
      </c>
      <c r="Z43">
        <v>441</v>
      </c>
      <c r="AA43">
        <v>455</v>
      </c>
      <c r="AB43">
        <v>511</v>
      </c>
      <c r="AC43">
        <v>45</v>
      </c>
      <c r="AD43">
        <v>5.63</v>
      </c>
      <c r="AE43">
        <v>0.13</v>
      </c>
      <c r="AF43">
        <v>994</v>
      </c>
      <c r="AG43">
        <v>-10</v>
      </c>
      <c r="AH43">
        <v>8</v>
      </c>
      <c r="AI43">
        <v>6</v>
      </c>
      <c r="AJ43">
        <v>190</v>
      </c>
      <c r="AK43">
        <v>190.1</v>
      </c>
      <c r="AL43">
        <v>3.2</v>
      </c>
      <c r="AM43">
        <v>195</v>
      </c>
      <c r="AN43" t="s">
        <v>155</v>
      </c>
      <c r="AO43">
        <v>2</v>
      </c>
      <c r="AP43" s="42">
        <v>0.80612268518518515</v>
      </c>
      <c r="AQ43">
        <v>47.159509999999997</v>
      </c>
      <c r="AR43">
        <v>-88.484273000000002</v>
      </c>
      <c r="AS43">
        <v>299.60000000000002</v>
      </c>
      <c r="AT43">
        <v>30.5</v>
      </c>
      <c r="AU43">
        <v>11</v>
      </c>
      <c r="AV43">
        <v>10</v>
      </c>
      <c r="AW43" t="s">
        <v>394</v>
      </c>
      <c r="AX43">
        <v>1.1000000000000001</v>
      </c>
      <c r="AY43">
        <v>1.1000000000000001</v>
      </c>
      <c r="AZ43">
        <v>2.1</v>
      </c>
      <c r="BA43">
        <v>14.048999999999999</v>
      </c>
      <c r="BB43">
        <v>20.28</v>
      </c>
      <c r="BC43">
        <v>1.44</v>
      </c>
      <c r="BD43">
        <v>9.7289999999999992</v>
      </c>
      <c r="BE43">
        <v>2826.5430000000001</v>
      </c>
      <c r="BF43">
        <v>24.289000000000001</v>
      </c>
      <c r="BG43">
        <v>1.7</v>
      </c>
      <c r="BH43">
        <v>0</v>
      </c>
      <c r="BI43">
        <v>1.7</v>
      </c>
      <c r="BJ43">
        <v>1.282</v>
      </c>
      <c r="BK43">
        <v>0</v>
      </c>
      <c r="BL43">
        <v>1.282</v>
      </c>
      <c r="BM43">
        <v>57.557200000000002</v>
      </c>
      <c r="BN43"/>
      <c r="BO43"/>
      <c r="BP43"/>
      <c r="BQ43">
        <v>1678.9849999999999</v>
      </c>
      <c r="BR43">
        <v>0.15886</v>
      </c>
      <c r="BS43">
        <v>0.25723699999999999</v>
      </c>
      <c r="BT43">
        <v>1.2999999999999999E-2</v>
      </c>
      <c r="BU43">
        <v>3.8241540000000001</v>
      </c>
      <c r="BV43">
        <f t="shared" si="9"/>
        <v>5.1704637</v>
      </c>
      <c r="BW43" s="4">
        <f t="shared" si="10"/>
        <v>1.0103414868</v>
      </c>
      <c r="BY43" s="4">
        <f t="shared" si="11"/>
        <v>8230.0759369201915</v>
      </c>
      <c r="BZ43" s="4">
        <f t="shared" si="12"/>
        <v>70.722544971668412</v>
      </c>
      <c r="CA43" s="4">
        <f t="shared" si="13"/>
        <v>3.7328133168791999</v>
      </c>
      <c r="CB43" s="4">
        <f t="shared" si="14"/>
        <v>167.58992405794032</v>
      </c>
    </row>
    <row r="44" spans="1:80" x14ac:dyDescent="0.25">
      <c r="A44" s="40">
        <v>41703</v>
      </c>
      <c r="B44" s="41">
        <v>0.59786987268518521</v>
      </c>
      <c r="C44">
        <v>9.5440000000000005</v>
      </c>
      <c r="D44">
        <v>0.21310000000000001</v>
      </c>
      <c r="E44">
        <v>2131.2760629999998</v>
      </c>
      <c r="F44">
        <v>52.4</v>
      </c>
      <c r="G44">
        <v>-12.4</v>
      </c>
      <c r="H44">
        <v>5563.9</v>
      </c>
      <c r="I44"/>
      <c r="J44">
        <v>7.78</v>
      </c>
      <c r="K44">
        <v>0.9103</v>
      </c>
      <c r="L44">
        <v>8.6881000000000004</v>
      </c>
      <c r="M44">
        <v>0.19400000000000001</v>
      </c>
      <c r="N44">
        <v>47.696599999999997</v>
      </c>
      <c r="O44">
        <v>0</v>
      </c>
      <c r="P44">
        <v>47.7</v>
      </c>
      <c r="Q44">
        <v>35.969499999999996</v>
      </c>
      <c r="R44">
        <v>0</v>
      </c>
      <c r="S44">
        <v>36</v>
      </c>
      <c r="T44">
        <v>5563.9119000000001</v>
      </c>
      <c r="U44"/>
      <c r="V44"/>
      <c r="W44">
        <v>0</v>
      </c>
      <c r="X44">
        <v>7.0830000000000002</v>
      </c>
      <c r="Y44">
        <v>12.2</v>
      </c>
      <c r="Z44">
        <v>445</v>
      </c>
      <c r="AA44">
        <v>455</v>
      </c>
      <c r="AB44">
        <v>511</v>
      </c>
      <c r="AC44">
        <v>45</v>
      </c>
      <c r="AD44">
        <v>5.63</v>
      </c>
      <c r="AE44">
        <v>0.13</v>
      </c>
      <c r="AF44">
        <v>994</v>
      </c>
      <c r="AG44">
        <v>-10</v>
      </c>
      <c r="AH44">
        <v>8</v>
      </c>
      <c r="AI44">
        <v>6</v>
      </c>
      <c r="AJ44">
        <v>190.9</v>
      </c>
      <c r="AK44">
        <v>189.1</v>
      </c>
      <c r="AL44">
        <v>2.7</v>
      </c>
      <c r="AM44">
        <v>195</v>
      </c>
      <c r="AN44" t="s">
        <v>155</v>
      </c>
      <c r="AO44">
        <v>2</v>
      </c>
      <c r="AP44" s="42">
        <v>0.80613425925925919</v>
      </c>
      <c r="AQ44">
        <v>47.159647</v>
      </c>
      <c r="AR44">
        <v>-88.484296999999998</v>
      </c>
      <c r="AS44">
        <v>299.39999999999998</v>
      </c>
      <c r="AT44">
        <v>32.200000000000003</v>
      </c>
      <c r="AU44">
        <v>11</v>
      </c>
      <c r="AV44">
        <v>10</v>
      </c>
      <c r="AW44" t="s">
        <v>394</v>
      </c>
      <c r="AX44">
        <v>1.2</v>
      </c>
      <c r="AY44">
        <v>1</v>
      </c>
      <c r="AZ44">
        <v>2.2000000000000002</v>
      </c>
      <c r="BA44">
        <v>14.048999999999999</v>
      </c>
      <c r="BB44">
        <v>20.07</v>
      </c>
      <c r="BC44">
        <v>1.43</v>
      </c>
      <c r="BD44">
        <v>9.8569999999999993</v>
      </c>
      <c r="BE44">
        <v>2797.1849999999999</v>
      </c>
      <c r="BF44">
        <v>39.753999999999998</v>
      </c>
      <c r="BG44">
        <v>1.6080000000000001</v>
      </c>
      <c r="BH44">
        <v>0</v>
      </c>
      <c r="BI44">
        <v>1.6080000000000001</v>
      </c>
      <c r="BJ44">
        <v>1.2130000000000001</v>
      </c>
      <c r="BK44">
        <v>0</v>
      </c>
      <c r="BL44">
        <v>1.2130000000000001</v>
      </c>
      <c r="BM44">
        <v>59.188699999999997</v>
      </c>
      <c r="BN44"/>
      <c r="BO44"/>
      <c r="BP44"/>
      <c r="BQ44">
        <v>1658.1130000000001</v>
      </c>
      <c r="BR44">
        <v>0.15939500000000001</v>
      </c>
      <c r="BS44">
        <v>0.25976300000000002</v>
      </c>
      <c r="BT44">
        <v>1.2078999999999999E-2</v>
      </c>
      <c r="BU44">
        <v>3.837037</v>
      </c>
      <c r="BV44">
        <f t="shared" si="9"/>
        <v>5.2212363000000011</v>
      </c>
      <c r="BW44" s="4">
        <f t="shared" si="10"/>
        <v>1.0137451754</v>
      </c>
      <c r="BY44" s="4">
        <f t="shared" si="11"/>
        <v>8172.0318423193821</v>
      </c>
      <c r="BZ44" s="4">
        <f t="shared" si="12"/>
        <v>116.14210495893718</v>
      </c>
      <c r="CA44" s="4">
        <f t="shared" si="13"/>
        <v>3.5438037257934001</v>
      </c>
      <c r="CB44" s="4">
        <f t="shared" si="14"/>
        <v>172.92096915487866</v>
      </c>
    </row>
    <row r="45" spans="1:80" x14ac:dyDescent="0.25">
      <c r="A45" s="40">
        <v>41703</v>
      </c>
      <c r="B45" s="41">
        <v>0.59788144675925925</v>
      </c>
      <c r="C45">
        <v>9.6140000000000008</v>
      </c>
      <c r="D45">
        <v>0.33500000000000002</v>
      </c>
      <c r="E45">
        <v>3349.5718900000002</v>
      </c>
      <c r="F45">
        <v>51.3</v>
      </c>
      <c r="G45">
        <v>-12.6</v>
      </c>
      <c r="H45">
        <v>5845.9</v>
      </c>
      <c r="I45"/>
      <c r="J45">
        <v>7.7</v>
      </c>
      <c r="K45">
        <v>0.90839999999999999</v>
      </c>
      <c r="L45">
        <v>8.7334999999999994</v>
      </c>
      <c r="M45">
        <v>0.30430000000000001</v>
      </c>
      <c r="N45">
        <v>46.617100000000001</v>
      </c>
      <c r="O45">
        <v>0</v>
      </c>
      <c r="P45">
        <v>46.6</v>
      </c>
      <c r="Q45">
        <v>35.155500000000004</v>
      </c>
      <c r="R45">
        <v>0</v>
      </c>
      <c r="S45">
        <v>35.200000000000003</v>
      </c>
      <c r="T45">
        <v>5845.9287000000004</v>
      </c>
      <c r="U45"/>
      <c r="V45"/>
      <c r="W45">
        <v>0</v>
      </c>
      <c r="X45">
        <v>6.9950000000000001</v>
      </c>
      <c r="Y45">
        <v>12.2</v>
      </c>
      <c r="Z45">
        <v>448</v>
      </c>
      <c r="AA45">
        <v>455</v>
      </c>
      <c r="AB45">
        <v>511</v>
      </c>
      <c r="AC45">
        <v>45</v>
      </c>
      <c r="AD45">
        <v>5.63</v>
      </c>
      <c r="AE45">
        <v>0.13</v>
      </c>
      <c r="AF45">
        <v>994</v>
      </c>
      <c r="AG45">
        <v>-10</v>
      </c>
      <c r="AH45">
        <v>8.9209999999999994</v>
      </c>
      <c r="AI45">
        <v>6</v>
      </c>
      <c r="AJ45">
        <v>190.1</v>
      </c>
      <c r="AK45">
        <v>189</v>
      </c>
      <c r="AL45">
        <v>3.2</v>
      </c>
      <c r="AM45">
        <v>195</v>
      </c>
      <c r="AN45" t="s">
        <v>155</v>
      </c>
      <c r="AO45">
        <v>2</v>
      </c>
      <c r="AP45" s="42">
        <v>0.80613425925925919</v>
      </c>
      <c r="AQ45">
        <v>47.159776999999998</v>
      </c>
      <c r="AR45">
        <v>-88.484302999999997</v>
      </c>
      <c r="AS45">
        <v>299.39999999999998</v>
      </c>
      <c r="AT45">
        <v>31.8</v>
      </c>
      <c r="AU45">
        <v>11</v>
      </c>
      <c r="AV45">
        <v>10</v>
      </c>
      <c r="AW45" t="s">
        <v>394</v>
      </c>
      <c r="AX45">
        <v>1.2</v>
      </c>
      <c r="AY45">
        <v>1.0999000000000001</v>
      </c>
      <c r="AZ45">
        <v>2.2000000000000002</v>
      </c>
      <c r="BA45">
        <v>14.048999999999999</v>
      </c>
      <c r="BB45">
        <v>19.64</v>
      </c>
      <c r="BC45">
        <v>1.4</v>
      </c>
      <c r="BD45">
        <v>10.077999999999999</v>
      </c>
      <c r="BE45">
        <v>2757.8380000000002</v>
      </c>
      <c r="BF45">
        <v>61.156999999999996</v>
      </c>
      <c r="BG45">
        <v>1.542</v>
      </c>
      <c r="BH45">
        <v>0</v>
      </c>
      <c r="BI45">
        <v>1.542</v>
      </c>
      <c r="BJ45">
        <v>1.163</v>
      </c>
      <c r="BK45">
        <v>0</v>
      </c>
      <c r="BL45">
        <v>1.163</v>
      </c>
      <c r="BM45">
        <v>60.9953</v>
      </c>
      <c r="BN45"/>
      <c r="BO45"/>
      <c r="BP45"/>
      <c r="BQ45">
        <v>1606.0809999999999</v>
      </c>
      <c r="BR45">
        <v>0.204129</v>
      </c>
      <c r="BS45">
        <v>0.26092100000000001</v>
      </c>
      <c r="BT45">
        <v>1.2921E-2</v>
      </c>
      <c r="BU45">
        <v>4.9138950000000001</v>
      </c>
      <c r="BV45">
        <f t="shared" si="9"/>
        <v>5.2445121000000006</v>
      </c>
      <c r="BW45" s="4">
        <f t="shared" si="10"/>
        <v>1.298251059</v>
      </c>
      <c r="BY45" s="4">
        <f t="shared" si="11"/>
        <v>10318.284449750214</v>
      </c>
      <c r="BZ45" s="4">
        <f t="shared" si="12"/>
        <v>228.81522485852099</v>
      </c>
      <c r="CA45" s="4">
        <f t="shared" si="13"/>
        <v>4.3512943164389997</v>
      </c>
      <c r="CB45" s="4">
        <f t="shared" si="14"/>
        <v>228.2102340666309</v>
      </c>
    </row>
    <row r="46" spans="1:80" x14ac:dyDescent="0.25">
      <c r="A46" s="40">
        <v>41703</v>
      </c>
      <c r="B46" s="41">
        <v>0.5978930208333334</v>
      </c>
      <c r="C46">
        <v>9.7520000000000007</v>
      </c>
      <c r="D46">
        <v>0.4551</v>
      </c>
      <c r="E46">
        <v>4550.5172409999996</v>
      </c>
      <c r="F46">
        <v>50.5</v>
      </c>
      <c r="G46">
        <v>-15.7</v>
      </c>
      <c r="H46">
        <v>6289.9</v>
      </c>
      <c r="I46"/>
      <c r="J46">
        <v>7.58</v>
      </c>
      <c r="K46">
        <v>0.90569999999999995</v>
      </c>
      <c r="L46">
        <v>8.8322000000000003</v>
      </c>
      <c r="M46">
        <v>0.41210000000000002</v>
      </c>
      <c r="N46">
        <v>45.751300000000001</v>
      </c>
      <c r="O46">
        <v>0</v>
      </c>
      <c r="P46">
        <v>45.8</v>
      </c>
      <c r="Q46">
        <v>34.502499999999998</v>
      </c>
      <c r="R46">
        <v>0</v>
      </c>
      <c r="S46">
        <v>34.5</v>
      </c>
      <c r="T46">
        <v>6289.8906999999999</v>
      </c>
      <c r="U46"/>
      <c r="V46"/>
      <c r="W46">
        <v>0</v>
      </c>
      <c r="X46">
        <v>6.8685999999999998</v>
      </c>
      <c r="Y46">
        <v>12.2</v>
      </c>
      <c r="Z46">
        <v>447</v>
      </c>
      <c r="AA46">
        <v>455</v>
      </c>
      <c r="AB46">
        <v>511</v>
      </c>
      <c r="AC46">
        <v>45</v>
      </c>
      <c r="AD46">
        <v>5.63</v>
      </c>
      <c r="AE46">
        <v>0.13</v>
      </c>
      <c r="AF46">
        <v>994</v>
      </c>
      <c r="AG46">
        <v>-10</v>
      </c>
      <c r="AH46">
        <v>9</v>
      </c>
      <c r="AI46">
        <v>6</v>
      </c>
      <c r="AJ46">
        <v>190</v>
      </c>
      <c r="AK46">
        <v>189.9</v>
      </c>
      <c r="AL46">
        <v>2.9</v>
      </c>
      <c r="AM46">
        <v>195</v>
      </c>
      <c r="AN46" t="s">
        <v>155</v>
      </c>
      <c r="AO46">
        <v>2</v>
      </c>
      <c r="AP46" s="42">
        <v>0.80615740740740749</v>
      </c>
      <c r="AQ46">
        <v>47.159908000000001</v>
      </c>
      <c r="AR46">
        <v>-88.484305000000006</v>
      </c>
      <c r="AS46">
        <v>299.39999999999998</v>
      </c>
      <c r="AT46">
        <v>32.6</v>
      </c>
      <c r="AU46">
        <v>11</v>
      </c>
      <c r="AV46">
        <v>9</v>
      </c>
      <c r="AW46" t="s">
        <v>394</v>
      </c>
      <c r="AX46">
        <v>1.2</v>
      </c>
      <c r="AY46">
        <v>1.2</v>
      </c>
      <c r="AZ46">
        <v>2.2000000000000002</v>
      </c>
      <c r="BA46">
        <v>14.048999999999999</v>
      </c>
      <c r="BB46">
        <v>19.09</v>
      </c>
      <c r="BC46">
        <v>1.36</v>
      </c>
      <c r="BD46">
        <v>10.411</v>
      </c>
      <c r="BE46">
        <v>2717.8240000000001</v>
      </c>
      <c r="BF46">
        <v>80.718999999999994</v>
      </c>
      <c r="BG46">
        <v>1.474</v>
      </c>
      <c r="BH46">
        <v>0</v>
      </c>
      <c r="BI46">
        <v>1.474</v>
      </c>
      <c r="BJ46">
        <v>1.1120000000000001</v>
      </c>
      <c r="BK46">
        <v>0</v>
      </c>
      <c r="BL46">
        <v>1.1120000000000001</v>
      </c>
      <c r="BM46">
        <v>63.952399999999997</v>
      </c>
      <c r="BN46"/>
      <c r="BO46"/>
      <c r="BP46"/>
      <c r="BQ46">
        <v>1536.799</v>
      </c>
      <c r="BR46">
        <v>0.35075499999999998</v>
      </c>
      <c r="BS46">
        <v>0.259158</v>
      </c>
      <c r="BT46">
        <v>1.2999999999999999E-2</v>
      </c>
      <c r="BU46">
        <v>8.4435500000000001</v>
      </c>
      <c r="BV46">
        <f t="shared" si="9"/>
        <v>5.2090757999999999</v>
      </c>
      <c r="BW46" s="4">
        <f t="shared" si="10"/>
        <v>2.2307859099999998</v>
      </c>
      <c r="BY46" s="4">
        <f t="shared" si="11"/>
        <v>17472.670270721283</v>
      </c>
      <c r="BZ46" s="4">
        <f t="shared" si="12"/>
        <v>518.93591033942994</v>
      </c>
      <c r="CA46" s="4">
        <f t="shared" si="13"/>
        <v>7.1489578946400005</v>
      </c>
      <c r="CB46" s="4">
        <f t="shared" si="14"/>
        <v>411.14479753702796</v>
      </c>
    </row>
    <row r="47" spans="1:80" x14ac:dyDescent="0.25">
      <c r="A47" s="40">
        <v>41703</v>
      </c>
      <c r="B47" s="41">
        <v>0.59790459490740744</v>
      </c>
      <c r="C47">
        <v>9.8460000000000001</v>
      </c>
      <c r="D47">
        <v>0.54820000000000002</v>
      </c>
      <c r="E47">
        <v>5481.5517239999999</v>
      </c>
      <c r="F47">
        <v>48.3</v>
      </c>
      <c r="G47">
        <v>-8.9</v>
      </c>
      <c r="H47">
        <v>6614.3</v>
      </c>
      <c r="I47"/>
      <c r="J47">
        <v>7.43</v>
      </c>
      <c r="K47">
        <v>0.90380000000000005</v>
      </c>
      <c r="L47">
        <v>8.8983000000000008</v>
      </c>
      <c r="M47">
        <v>0.49540000000000001</v>
      </c>
      <c r="N47">
        <v>43.6404</v>
      </c>
      <c r="O47">
        <v>0</v>
      </c>
      <c r="P47">
        <v>43.6</v>
      </c>
      <c r="Q47">
        <v>32.910600000000002</v>
      </c>
      <c r="R47">
        <v>0</v>
      </c>
      <c r="S47">
        <v>32.9</v>
      </c>
      <c r="T47">
        <v>6614.2909</v>
      </c>
      <c r="U47"/>
      <c r="V47"/>
      <c r="W47">
        <v>0</v>
      </c>
      <c r="X47">
        <v>6.7112999999999996</v>
      </c>
      <c r="Y47">
        <v>12.1</v>
      </c>
      <c r="Z47">
        <v>441</v>
      </c>
      <c r="AA47">
        <v>455</v>
      </c>
      <c r="AB47">
        <v>512</v>
      </c>
      <c r="AC47">
        <v>45</v>
      </c>
      <c r="AD47">
        <v>5.63</v>
      </c>
      <c r="AE47">
        <v>0.13</v>
      </c>
      <c r="AF47">
        <v>994</v>
      </c>
      <c r="AG47">
        <v>-10</v>
      </c>
      <c r="AH47">
        <v>9</v>
      </c>
      <c r="AI47">
        <v>6</v>
      </c>
      <c r="AJ47">
        <v>190</v>
      </c>
      <c r="AK47">
        <v>190</v>
      </c>
      <c r="AL47">
        <v>2.9</v>
      </c>
      <c r="AM47">
        <v>195</v>
      </c>
      <c r="AN47" t="s">
        <v>155</v>
      </c>
      <c r="AO47">
        <v>2</v>
      </c>
      <c r="AP47" s="42">
        <v>0.80616898148148142</v>
      </c>
      <c r="AQ47">
        <v>47.160046999999999</v>
      </c>
      <c r="AR47">
        <v>-88.484305000000006</v>
      </c>
      <c r="AS47">
        <v>299.7</v>
      </c>
      <c r="AT47">
        <v>33.9</v>
      </c>
      <c r="AU47">
        <v>11</v>
      </c>
      <c r="AV47">
        <v>9</v>
      </c>
      <c r="AW47" t="s">
        <v>394</v>
      </c>
      <c r="AX47">
        <v>1</v>
      </c>
      <c r="AY47">
        <v>1.3</v>
      </c>
      <c r="AZ47">
        <v>2.1</v>
      </c>
      <c r="BA47">
        <v>14.048999999999999</v>
      </c>
      <c r="BB47">
        <v>18.7</v>
      </c>
      <c r="BC47">
        <v>1.33</v>
      </c>
      <c r="BD47">
        <v>10.648</v>
      </c>
      <c r="BE47">
        <v>2688.4549999999999</v>
      </c>
      <c r="BF47">
        <v>95.265000000000001</v>
      </c>
      <c r="BG47">
        <v>1.381</v>
      </c>
      <c r="BH47">
        <v>0</v>
      </c>
      <c r="BI47">
        <v>1.381</v>
      </c>
      <c r="BJ47">
        <v>1.0409999999999999</v>
      </c>
      <c r="BK47">
        <v>0</v>
      </c>
      <c r="BL47">
        <v>1.0409999999999999</v>
      </c>
      <c r="BM47">
        <v>66.030100000000004</v>
      </c>
      <c r="BN47"/>
      <c r="BO47"/>
      <c r="BP47"/>
      <c r="BQ47">
        <v>1474.357</v>
      </c>
      <c r="BR47">
        <v>0.40076099999999998</v>
      </c>
      <c r="BS47">
        <v>0.26544699999999999</v>
      </c>
      <c r="BT47">
        <v>1.3920999999999999E-2</v>
      </c>
      <c r="BU47">
        <v>9.6473189999999995</v>
      </c>
      <c r="BV47">
        <f t="shared" si="9"/>
        <v>5.3354847000000003</v>
      </c>
      <c r="BW47" s="4">
        <f t="shared" si="10"/>
        <v>2.5488216797999996</v>
      </c>
      <c r="BY47" s="4">
        <f t="shared" si="11"/>
        <v>19747.962017833201</v>
      </c>
      <c r="BZ47" s="4">
        <f t="shared" si="12"/>
        <v>699.76607442894897</v>
      </c>
      <c r="CA47" s="4">
        <f t="shared" si="13"/>
        <v>7.646632902750599</v>
      </c>
      <c r="CB47" s="4">
        <f t="shared" si="14"/>
        <v>485.02203192306666</v>
      </c>
    </row>
    <row r="48" spans="1:80" x14ac:dyDescent="0.25">
      <c r="A48" s="40">
        <v>41703</v>
      </c>
      <c r="B48" s="41">
        <v>0.59791616898148148</v>
      </c>
      <c r="C48">
        <v>9.8800000000000008</v>
      </c>
      <c r="D48">
        <v>0.62629999999999997</v>
      </c>
      <c r="E48">
        <v>6263.3170330000003</v>
      </c>
      <c r="F48">
        <v>48.3</v>
      </c>
      <c r="G48">
        <v>-3.4</v>
      </c>
      <c r="H48">
        <v>6683.1</v>
      </c>
      <c r="I48"/>
      <c r="J48">
        <v>7.3</v>
      </c>
      <c r="K48">
        <v>0.90290000000000004</v>
      </c>
      <c r="L48">
        <v>8.9208999999999996</v>
      </c>
      <c r="M48">
        <v>0.5655</v>
      </c>
      <c r="N48">
        <v>43.598199999999999</v>
      </c>
      <c r="O48">
        <v>0</v>
      </c>
      <c r="P48">
        <v>43.6</v>
      </c>
      <c r="Q48">
        <v>32.878799999999998</v>
      </c>
      <c r="R48">
        <v>0</v>
      </c>
      <c r="S48">
        <v>32.9</v>
      </c>
      <c r="T48">
        <v>6683.0771000000004</v>
      </c>
      <c r="U48"/>
      <c r="V48"/>
      <c r="W48">
        <v>0</v>
      </c>
      <c r="X48">
        <v>6.5914000000000001</v>
      </c>
      <c r="Y48">
        <v>12.2</v>
      </c>
      <c r="Z48">
        <v>435</v>
      </c>
      <c r="AA48">
        <v>450</v>
      </c>
      <c r="AB48">
        <v>511</v>
      </c>
      <c r="AC48">
        <v>45</v>
      </c>
      <c r="AD48">
        <v>5.63</v>
      </c>
      <c r="AE48">
        <v>0.13</v>
      </c>
      <c r="AF48">
        <v>994</v>
      </c>
      <c r="AG48">
        <v>-10</v>
      </c>
      <c r="AH48">
        <v>9</v>
      </c>
      <c r="AI48">
        <v>6</v>
      </c>
      <c r="AJ48">
        <v>190</v>
      </c>
      <c r="AK48">
        <v>190</v>
      </c>
      <c r="AL48">
        <v>3.6</v>
      </c>
      <c r="AM48">
        <v>195</v>
      </c>
      <c r="AN48" t="s">
        <v>155</v>
      </c>
      <c r="AO48">
        <v>2</v>
      </c>
      <c r="AP48" s="42">
        <v>0.80618055555555557</v>
      </c>
      <c r="AQ48">
        <v>47.160207999999997</v>
      </c>
      <c r="AR48">
        <v>-88.484291999999996</v>
      </c>
      <c r="AS48">
        <v>300.2</v>
      </c>
      <c r="AT48">
        <v>39.9</v>
      </c>
      <c r="AU48">
        <v>11</v>
      </c>
      <c r="AV48">
        <v>9</v>
      </c>
      <c r="AW48" t="s">
        <v>394</v>
      </c>
      <c r="AX48">
        <v>0.9</v>
      </c>
      <c r="AY48">
        <v>1.3</v>
      </c>
      <c r="AZ48">
        <v>2</v>
      </c>
      <c r="BA48">
        <v>14.048999999999999</v>
      </c>
      <c r="BB48">
        <v>18.5</v>
      </c>
      <c r="BC48">
        <v>1.32</v>
      </c>
      <c r="BD48">
        <v>10.750999999999999</v>
      </c>
      <c r="BE48">
        <v>2668.7379999999998</v>
      </c>
      <c r="BF48">
        <v>107.679</v>
      </c>
      <c r="BG48">
        <v>1.3660000000000001</v>
      </c>
      <c r="BH48">
        <v>0</v>
      </c>
      <c r="BI48">
        <v>1.3660000000000001</v>
      </c>
      <c r="BJ48">
        <v>1.03</v>
      </c>
      <c r="BK48">
        <v>0</v>
      </c>
      <c r="BL48">
        <v>1.03</v>
      </c>
      <c r="BM48">
        <v>66.059399999999997</v>
      </c>
      <c r="BN48"/>
      <c r="BO48"/>
      <c r="BP48"/>
      <c r="BQ48">
        <v>1433.74</v>
      </c>
      <c r="BR48">
        <v>0.57254300000000002</v>
      </c>
      <c r="BS48">
        <v>0.26047399999999998</v>
      </c>
      <c r="BT48">
        <v>1.2158E-2</v>
      </c>
      <c r="BU48">
        <v>13.782541999999999</v>
      </c>
      <c r="BV48">
        <f t="shared" si="9"/>
        <v>5.2355273999999996</v>
      </c>
      <c r="BW48" s="4">
        <f t="shared" si="10"/>
        <v>3.6413475963999997</v>
      </c>
      <c r="BY48" s="4">
        <f t="shared" si="11"/>
        <v>28005.80990571775</v>
      </c>
      <c r="BZ48" s="4">
        <f t="shared" si="12"/>
        <v>1129.9863848897051</v>
      </c>
      <c r="CA48" s="4">
        <f t="shared" si="13"/>
        <v>10.808848303163998</v>
      </c>
      <c r="CB48" s="4">
        <f t="shared" si="14"/>
        <v>693.22915883304063</v>
      </c>
    </row>
    <row r="49" spans="1:80" x14ac:dyDescent="0.25">
      <c r="A49" s="40">
        <v>41703</v>
      </c>
      <c r="B49" s="41">
        <v>0.59792774305555552</v>
      </c>
      <c r="C49">
        <v>9.8840000000000003</v>
      </c>
      <c r="D49">
        <v>0.68730000000000002</v>
      </c>
      <c r="E49">
        <v>6873.2142860000004</v>
      </c>
      <c r="F49">
        <v>49.6</v>
      </c>
      <c r="G49">
        <v>1.5</v>
      </c>
      <c r="H49">
        <v>6573.2</v>
      </c>
      <c r="I49"/>
      <c r="J49">
        <v>7.2</v>
      </c>
      <c r="K49">
        <v>0.90239999999999998</v>
      </c>
      <c r="L49">
        <v>8.9194999999999993</v>
      </c>
      <c r="M49">
        <v>0.62019999999999997</v>
      </c>
      <c r="N49">
        <v>44.727200000000003</v>
      </c>
      <c r="O49">
        <v>1.367</v>
      </c>
      <c r="P49">
        <v>46.1</v>
      </c>
      <c r="Q49">
        <v>33.730200000000004</v>
      </c>
      <c r="R49">
        <v>1.0308999999999999</v>
      </c>
      <c r="S49">
        <v>34.799999999999997</v>
      </c>
      <c r="T49">
        <v>6573.1716999999999</v>
      </c>
      <c r="U49"/>
      <c r="V49"/>
      <c r="W49">
        <v>0</v>
      </c>
      <c r="X49">
        <v>6.4970999999999997</v>
      </c>
      <c r="Y49">
        <v>12.2</v>
      </c>
      <c r="Z49">
        <v>428</v>
      </c>
      <c r="AA49">
        <v>444</v>
      </c>
      <c r="AB49">
        <v>511</v>
      </c>
      <c r="AC49">
        <v>45</v>
      </c>
      <c r="AD49">
        <v>5.63</v>
      </c>
      <c r="AE49">
        <v>0.13</v>
      </c>
      <c r="AF49">
        <v>994</v>
      </c>
      <c r="AG49">
        <v>-10</v>
      </c>
      <c r="AH49">
        <v>9</v>
      </c>
      <c r="AI49">
        <v>6</v>
      </c>
      <c r="AJ49">
        <v>190</v>
      </c>
      <c r="AK49">
        <v>190</v>
      </c>
      <c r="AL49">
        <v>3.4</v>
      </c>
      <c r="AM49">
        <v>195</v>
      </c>
      <c r="AN49" t="s">
        <v>155</v>
      </c>
      <c r="AO49">
        <v>2</v>
      </c>
      <c r="AP49" s="42">
        <v>0.80619212962962961</v>
      </c>
      <c r="AQ49">
        <v>47.160338000000003</v>
      </c>
      <c r="AR49">
        <v>-88.484286999999995</v>
      </c>
      <c r="AS49">
        <v>300.60000000000002</v>
      </c>
      <c r="AT49">
        <v>35.799999999999997</v>
      </c>
      <c r="AU49">
        <v>11</v>
      </c>
      <c r="AV49">
        <v>9</v>
      </c>
      <c r="AW49" t="s">
        <v>394</v>
      </c>
      <c r="AX49">
        <v>1</v>
      </c>
      <c r="AY49">
        <v>1</v>
      </c>
      <c r="AZ49">
        <v>2</v>
      </c>
      <c r="BA49">
        <v>14.048999999999999</v>
      </c>
      <c r="BB49">
        <v>18.41</v>
      </c>
      <c r="BC49">
        <v>1.31</v>
      </c>
      <c r="BD49">
        <v>10.819000000000001</v>
      </c>
      <c r="BE49">
        <v>2657.2020000000002</v>
      </c>
      <c r="BF49">
        <v>117.601</v>
      </c>
      <c r="BG49">
        <v>1.395</v>
      </c>
      <c r="BH49">
        <v>4.2999999999999997E-2</v>
      </c>
      <c r="BI49">
        <v>1.4379999999999999</v>
      </c>
      <c r="BJ49">
        <v>1.052</v>
      </c>
      <c r="BK49">
        <v>3.2000000000000001E-2</v>
      </c>
      <c r="BL49">
        <v>1.0840000000000001</v>
      </c>
      <c r="BM49">
        <v>64.7029</v>
      </c>
      <c r="BN49"/>
      <c r="BO49"/>
      <c r="BP49"/>
      <c r="BQ49">
        <v>1407.3579999999999</v>
      </c>
      <c r="BR49">
        <v>0.58976300000000004</v>
      </c>
      <c r="BS49">
        <v>0.258158</v>
      </c>
      <c r="BT49">
        <v>1.2921E-2</v>
      </c>
      <c r="BU49">
        <v>14.19707</v>
      </c>
      <c r="BV49">
        <f t="shared" si="9"/>
        <v>5.1889758000000006</v>
      </c>
      <c r="BW49" s="4">
        <f t="shared" si="10"/>
        <v>3.7508658939999999</v>
      </c>
      <c r="BY49" s="4">
        <f t="shared" si="11"/>
        <v>28723.421202503796</v>
      </c>
      <c r="BZ49" s="4">
        <f t="shared" si="12"/>
        <v>1271.225543573898</v>
      </c>
      <c r="CA49" s="4">
        <f t="shared" si="13"/>
        <v>11.371750851095999</v>
      </c>
      <c r="CB49" s="4">
        <f t="shared" si="14"/>
        <v>699.41564462298413</v>
      </c>
    </row>
    <row r="50" spans="1:80" x14ac:dyDescent="0.25">
      <c r="A50" s="40">
        <v>41703</v>
      </c>
      <c r="B50" s="41">
        <v>0.59793931712962956</v>
      </c>
      <c r="C50">
        <v>9.9060000000000006</v>
      </c>
      <c r="D50">
        <v>0.72140000000000004</v>
      </c>
      <c r="E50">
        <v>7214.3092109999998</v>
      </c>
      <c r="F50">
        <v>56.4</v>
      </c>
      <c r="G50">
        <v>1.5</v>
      </c>
      <c r="H50">
        <v>6337.1</v>
      </c>
      <c r="I50"/>
      <c r="J50">
        <v>7.1</v>
      </c>
      <c r="K50">
        <v>0.9022</v>
      </c>
      <c r="L50">
        <v>8.9369999999999994</v>
      </c>
      <c r="M50">
        <v>0.65080000000000005</v>
      </c>
      <c r="N50">
        <v>50.891199999999998</v>
      </c>
      <c r="O50">
        <v>1.3532</v>
      </c>
      <c r="P50">
        <v>52.2</v>
      </c>
      <c r="Q50">
        <v>38.378700000000002</v>
      </c>
      <c r="R50">
        <v>1.0205</v>
      </c>
      <c r="S50">
        <v>39.4</v>
      </c>
      <c r="T50">
        <v>6337.0686999999998</v>
      </c>
      <c r="U50"/>
      <c r="V50"/>
      <c r="W50">
        <v>0</v>
      </c>
      <c r="X50">
        <v>6.4054000000000002</v>
      </c>
      <c r="Y50">
        <v>12.2</v>
      </c>
      <c r="Z50">
        <v>421</v>
      </c>
      <c r="AA50">
        <v>438</v>
      </c>
      <c r="AB50">
        <v>511</v>
      </c>
      <c r="AC50">
        <v>45</v>
      </c>
      <c r="AD50">
        <v>5.63</v>
      </c>
      <c r="AE50">
        <v>0.13</v>
      </c>
      <c r="AF50">
        <v>994</v>
      </c>
      <c r="AG50">
        <v>-10</v>
      </c>
      <c r="AH50">
        <v>9</v>
      </c>
      <c r="AI50">
        <v>6</v>
      </c>
      <c r="AJ50">
        <v>190</v>
      </c>
      <c r="AK50">
        <v>190</v>
      </c>
      <c r="AL50">
        <v>3.6</v>
      </c>
      <c r="AM50">
        <v>194.6</v>
      </c>
      <c r="AN50" t="s">
        <v>155</v>
      </c>
      <c r="AO50">
        <v>2</v>
      </c>
      <c r="AP50" s="42">
        <v>0.80620370370370376</v>
      </c>
      <c r="AQ50">
        <v>47.160482000000002</v>
      </c>
      <c r="AR50">
        <v>-88.484252999999995</v>
      </c>
      <c r="AS50">
        <v>301</v>
      </c>
      <c r="AT50">
        <v>35.700000000000003</v>
      </c>
      <c r="AU50">
        <v>11</v>
      </c>
      <c r="AV50">
        <v>9</v>
      </c>
      <c r="AW50" t="s">
        <v>394</v>
      </c>
      <c r="AX50">
        <v>1</v>
      </c>
      <c r="AY50">
        <v>1</v>
      </c>
      <c r="AZ50">
        <v>2</v>
      </c>
      <c r="BA50">
        <v>14.048999999999999</v>
      </c>
      <c r="BB50">
        <v>18.36</v>
      </c>
      <c r="BC50">
        <v>1.31</v>
      </c>
      <c r="BD50">
        <v>10.845000000000001</v>
      </c>
      <c r="BE50">
        <v>2656.0039999999999</v>
      </c>
      <c r="BF50">
        <v>123.11</v>
      </c>
      <c r="BG50">
        <v>1.5840000000000001</v>
      </c>
      <c r="BH50">
        <v>4.2000000000000003E-2</v>
      </c>
      <c r="BI50">
        <v>1.6259999999999999</v>
      </c>
      <c r="BJ50">
        <v>1.194</v>
      </c>
      <c r="BK50">
        <v>3.2000000000000001E-2</v>
      </c>
      <c r="BL50">
        <v>1.226</v>
      </c>
      <c r="BM50">
        <v>62.228499999999997</v>
      </c>
      <c r="BN50"/>
      <c r="BO50"/>
      <c r="BP50"/>
      <c r="BQ50">
        <v>1384.1379999999999</v>
      </c>
      <c r="BR50">
        <v>0.43527199999999999</v>
      </c>
      <c r="BS50">
        <v>0.25892100000000001</v>
      </c>
      <c r="BT50">
        <v>1.2999999999999999E-2</v>
      </c>
      <c r="BU50">
        <v>10.478085</v>
      </c>
      <c r="BV50">
        <f t="shared" si="9"/>
        <v>5.204312100000001</v>
      </c>
      <c r="BW50" s="4">
        <f t="shared" si="10"/>
        <v>2.7683100569999999</v>
      </c>
      <c r="BY50" s="4">
        <f t="shared" si="11"/>
        <v>21189.636880919676</v>
      </c>
      <c r="BZ50" s="4">
        <f t="shared" si="12"/>
        <v>982.17329356808989</v>
      </c>
      <c r="CA50" s="4">
        <f t="shared" si="13"/>
        <v>9.5257486192859986</v>
      </c>
      <c r="CB50" s="4">
        <f t="shared" si="14"/>
        <v>496.45983915849149</v>
      </c>
    </row>
    <row r="51" spans="1:80" x14ac:dyDescent="0.25">
      <c r="A51" s="40">
        <v>41703</v>
      </c>
      <c r="B51" s="41">
        <v>0.5979508912037037</v>
      </c>
      <c r="C51">
        <v>10.000999999999999</v>
      </c>
      <c r="D51">
        <v>0.72870000000000001</v>
      </c>
      <c r="E51">
        <v>7287.2875819999999</v>
      </c>
      <c r="F51">
        <v>66.7</v>
      </c>
      <c r="G51">
        <v>1.5</v>
      </c>
      <c r="H51">
        <v>6101.2</v>
      </c>
      <c r="I51"/>
      <c r="J51">
        <v>7.1</v>
      </c>
      <c r="K51">
        <v>0.90149999999999997</v>
      </c>
      <c r="L51">
        <v>9.0164000000000009</v>
      </c>
      <c r="M51">
        <v>0.65700000000000003</v>
      </c>
      <c r="N51">
        <v>60.143000000000001</v>
      </c>
      <c r="O51">
        <v>1.3386</v>
      </c>
      <c r="P51">
        <v>61.5</v>
      </c>
      <c r="Q51">
        <v>45.374299999999998</v>
      </c>
      <c r="R51">
        <v>1.0099</v>
      </c>
      <c r="S51">
        <v>46.4</v>
      </c>
      <c r="T51">
        <v>6101.1548000000003</v>
      </c>
      <c r="U51"/>
      <c r="V51"/>
      <c r="W51">
        <v>0</v>
      </c>
      <c r="X51">
        <v>6.4008000000000003</v>
      </c>
      <c r="Y51">
        <v>12.2</v>
      </c>
      <c r="Z51">
        <v>414</v>
      </c>
      <c r="AA51">
        <v>431</v>
      </c>
      <c r="AB51">
        <v>510</v>
      </c>
      <c r="AC51">
        <v>45.9</v>
      </c>
      <c r="AD51">
        <v>5.75</v>
      </c>
      <c r="AE51">
        <v>0.13</v>
      </c>
      <c r="AF51">
        <v>994</v>
      </c>
      <c r="AG51">
        <v>-10</v>
      </c>
      <c r="AH51">
        <v>9</v>
      </c>
      <c r="AI51">
        <v>6</v>
      </c>
      <c r="AJ51">
        <v>190</v>
      </c>
      <c r="AK51">
        <v>190</v>
      </c>
      <c r="AL51">
        <v>3.6</v>
      </c>
      <c r="AM51">
        <v>194.2</v>
      </c>
      <c r="AN51" t="s">
        <v>155</v>
      </c>
      <c r="AO51">
        <v>2</v>
      </c>
      <c r="AP51" s="42">
        <v>0.80621527777777768</v>
      </c>
      <c r="AQ51">
        <v>47.160621999999996</v>
      </c>
      <c r="AR51">
        <v>-88.484219999999993</v>
      </c>
      <c r="AS51">
        <v>301.3</v>
      </c>
      <c r="AT51">
        <v>35.1</v>
      </c>
      <c r="AU51">
        <v>11</v>
      </c>
      <c r="AV51">
        <v>9</v>
      </c>
      <c r="AW51" t="s">
        <v>394</v>
      </c>
      <c r="AX51">
        <v>1.1000000000000001</v>
      </c>
      <c r="AY51">
        <v>1.2</v>
      </c>
      <c r="AZ51">
        <v>2.1</v>
      </c>
      <c r="BA51">
        <v>14.048999999999999</v>
      </c>
      <c r="BB51">
        <v>18.239999999999998</v>
      </c>
      <c r="BC51">
        <v>1.3</v>
      </c>
      <c r="BD51">
        <v>10.923</v>
      </c>
      <c r="BE51">
        <v>2663.404</v>
      </c>
      <c r="BF51">
        <v>123.51600000000001</v>
      </c>
      <c r="BG51">
        <v>1.86</v>
      </c>
      <c r="BH51">
        <v>4.1000000000000002E-2</v>
      </c>
      <c r="BI51">
        <v>1.9019999999999999</v>
      </c>
      <c r="BJ51">
        <v>1.4039999999999999</v>
      </c>
      <c r="BK51">
        <v>3.1E-2</v>
      </c>
      <c r="BL51">
        <v>1.4350000000000001</v>
      </c>
      <c r="BM51">
        <v>59.549300000000002</v>
      </c>
      <c r="BN51"/>
      <c r="BO51"/>
      <c r="BP51"/>
      <c r="BQ51">
        <v>1374.788</v>
      </c>
      <c r="BR51">
        <v>0.38792300000000002</v>
      </c>
      <c r="BS51">
        <v>0.258079</v>
      </c>
      <c r="BT51">
        <v>1.2999999999999999E-2</v>
      </c>
      <c r="BU51">
        <v>9.3382769999999997</v>
      </c>
      <c r="BV51">
        <f t="shared" si="9"/>
        <v>5.1873879000000001</v>
      </c>
      <c r="BW51" s="4">
        <f t="shared" si="10"/>
        <v>2.4671727833999997</v>
      </c>
      <c r="BY51" s="4">
        <f t="shared" si="11"/>
        <v>18937.239525370951</v>
      </c>
      <c r="BZ51" s="4">
        <f t="shared" si="12"/>
        <v>878.21902993902472</v>
      </c>
      <c r="CA51" s="4">
        <f t="shared" si="13"/>
        <v>9.9826704073511987</v>
      </c>
      <c r="CB51" s="4">
        <f t="shared" si="14"/>
        <v>423.40529550461457</v>
      </c>
    </row>
    <row r="52" spans="1:80" x14ac:dyDescent="0.25">
      <c r="A52" s="40">
        <v>41703</v>
      </c>
      <c r="B52" s="41">
        <v>0.59796246527777774</v>
      </c>
      <c r="C52">
        <v>10.025</v>
      </c>
      <c r="D52">
        <v>0.71619999999999995</v>
      </c>
      <c r="E52">
        <v>7161.717259</v>
      </c>
      <c r="F52">
        <v>76.599999999999994</v>
      </c>
      <c r="G52">
        <v>1.6</v>
      </c>
      <c r="H52">
        <v>6008.2</v>
      </c>
      <c r="I52"/>
      <c r="J52">
        <v>7.1</v>
      </c>
      <c r="K52">
        <v>0.90149999999999997</v>
      </c>
      <c r="L52">
        <v>9.0370000000000008</v>
      </c>
      <c r="M52">
        <v>0.64559999999999995</v>
      </c>
      <c r="N52">
        <v>69.068899999999999</v>
      </c>
      <c r="O52">
        <v>1.4286000000000001</v>
      </c>
      <c r="P52">
        <v>70.5</v>
      </c>
      <c r="Q52">
        <v>52.110199999999999</v>
      </c>
      <c r="R52">
        <v>1.0779000000000001</v>
      </c>
      <c r="S52">
        <v>53.2</v>
      </c>
      <c r="T52">
        <v>6008.2039000000004</v>
      </c>
      <c r="U52"/>
      <c r="V52"/>
      <c r="W52">
        <v>0</v>
      </c>
      <c r="X52">
        <v>6.4005000000000001</v>
      </c>
      <c r="Y52">
        <v>12.2</v>
      </c>
      <c r="Z52">
        <v>403</v>
      </c>
      <c r="AA52">
        <v>419</v>
      </c>
      <c r="AB52">
        <v>510</v>
      </c>
      <c r="AC52">
        <v>46</v>
      </c>
      <c r="AD52">
        <v>5.76</v>
      </c>
      <c r="AE52">
        <v>0.13</v>
      </c>
      <c r="AF52">
        <v>994</v>
      </c>
      <c r="AG52">
        <v>-10</v>
      </c>
      <c r="AH52">
        <v>9</v>
      </c>
      <c r="AI52">
        <v>6</v>
      </c>
      <c r="AJ52">
        <v>190.9</v>
      </c>
      <c r="AK52">
        <v>190</v>
      </c>
      <c r="AL52">
        <v>3.4</v>
      </c>
      <c r="AM52">
        <v>194</v>
      </c>
      <c r="AN52" t="s">
        <v>155</v>
      </c>
      <c r="AO52">
        <v>2</v>
      </c>
      <c r="AP52" s="42">
        <v>0.80622685185185183</v>
      </c>
      <c r="AQ52">
        <v>47.160758000000001</v>
      </c>
      <c r="AR52">
        <v>-88.484148000000005</v>
      </c>
      <c r="AS52">
        <v>301.8</v>
      </c>
      <c r="AT52">
        <v>35.1</v>
      </c>
      <c r="AU52">
        <v>11</v>
      </c>
      <c r="AV52">
        <v>9</v>
      </c>
      <c r="AW52" t="s">
        <v>394</v>
      </c>
      <c r="AX52">
        <v>1.2</v>
      </c>
      <c r="AY52">
        <v>1</v>
      </c>
      <c r="AZ52">
        <v>2.1</v>
      </c>
      <c r="BA52">
        <v>14.048999999999999</v>
      </c>
      <c r="BB52">
        <v>18.239999999999998</v>
      </c>
      <c r="BC52">
        <v>1.3</v>
      </c>
      <c r="BD52">
        <v>10.929</v>
      </c>
      <c r="BE52">
        <v>2669.5</v>
      </c>
      <c r="BF52">
        <v>121.383</v>
      </c>
      <c r="BG52">
        <v>2.137</v>
      </c>
      <c r="BH52">
        <v>4.3999999999999997E-2</v>
      </c>
      <c r="BI52">
        <v>2.181</v>
      </c>
      <c r="BJ52">
        <v>1.6120000000000001</v>
      </c>
      <c r="BK52">
        <v>3.3000000000000002E-2</v>
      </c>
      <c r="BL52">
        <v>1.645</v>
      </c>
      <c r="BM52">
        <v>58.642699999999998</v>
      </c>
      <c r="BN52"/>
      <c r="BO52"/>
      <c r="BP52"/>
      <c r="BQ52">
        <v>1374.7339999999999</v>
      </c>
      <c r="BR52">
        <v>0.39881499999999998</v>
      </c>
      <c r="BS52">
        <v>0.257079</v>
      </c>
      <c r="BT52">
        <v>1.2999999999999999E-2</v>
      </c>
      <c r="BU52">
        <v>9.6004740000000002</v>
      </c>
      <c r="BV52">
        <f t="shared" si="9"/>
        <v>5.1672879000000007</v>
      </c>
      <c r="BW52" s="4">
        <f t="shared" si="10"/>
        <v>2.5364452308000001</v>
      </c>
      <c r="BY52" s="4">
        <f t="shared" si="11"/>
        <v>19513.5135121602</v>
      </c>
      <c r="BZ52" s="4">
        <f t="shared" si="12"/>
        <v>887.28556308167879</v>
      </c>
      <c r="CA52" s="4">
        <f t="shared" si="13"/>
        <v>11.7833990566032</v>
      </c>
      <c r="CB52" s="4">
        <f t="shared" si="14"/>
        <v>428.66646144954365</v>
      </c>
    </row>
    <row r="53" spans="1:80" x14ac:dyDescent="0.25">
      <c r="A53" s="40">
        <v>41703</v>
      </c>
      <c r="B53" s="41">
        <v>0.59797403935185189</v>
      </c>
      <c r="C53">
        <v>10.127000000000001</v>
      </c>
      <c r="D53">
        <v>0.68669999999999998</v>
      </c>
      <c r="E53">
        <v>6866.8343450000002</v>
      </c>
      <c r="F53">
        <v>84.8</v>
      </c>
      <c r="G53">
        <v>6.8</v>
      </c>
      <c r="H53">
        <v>6168.8</v>
      </c>
      <c r="I53"/>
      <c r="J53">
        <v>7.1</v>
      </c>
      <c r="K53">
        <v>0.90069999999999995</v>
      </c>
      <c r="L53">
        <v>9.1214999999999993</v>
      </c>
      <c r="M53">
        <v>0.61850000000000005</v>
      </c>
      <c r="N53">
        <v>76.380799999999994</v>
      </c>
      <c r="O53">
        <v>6.1504000000000003</v>
      </c>
      <c r="P53">
        <v>82.5</v>
      </c>
      <c r="Q53">
        <v>57.626800000000003</v>
      </c>
      <c r="R53">
        <v>4.6402999999999999</v>
      </c>
      <c r="S53">
        <v>62.3</v>
      </c>
      <c r="T53">
        <v>6168.7906000000003</v>
      </c>
      <c r="U53"/>
      <c r="V53"/>
      <c r="W53">
        <v>0</v>
      </c>
      <c r="X53">
        <v>6.3948999999999998</v>
      </c>
      <c r="Y53">
        <v>12.2</v>
      </c>
      <c r="Z53">
        <v>385</v>
      </c>
      <c r="AA53">
        <v>401</v>
      </c>
      <c r="AB53">
        <v>510</v>
      </c>
      <c r="AC53">
        <v>46</v>
      </c>
      <c r="AD53">
        <v>5.76</v>
      </c>
      <c r="AE53">
        <v>0.13</v>
      </c>
      <c r="AF53">
        <v>994</v>
      </c>
      <c r="AG53">
        <v>-10</v>
      </c>
      <c r="AH53">
        <v>9</v>
      </c>
      <c r="AI53">
        <v>6</v>
      </c>
      <c r="AJ53">
        <v>191</v>
      </c>
      <c r="AK53">
        <v>190</v>
      </c>
      <c r="AL53">
        <v>3.2</v>
      </c>
      <c r="AM53">
        <v>194</v>
      </c>
      <c r="AN53" t="s">
        <v>155</v>
      </c>
      <c r="AO53">
        <v>2</v>
      </c>
      <c r="AP53" s="42">
        <v>0.80623842592592598</v>
      </c>
      <c r="AQ53">
        <v>47.160902999999998</v>
      </c>
      <c r="AR53">
        <v>-88.484097000000006</v>
      </c>
      <c r="AS53">
        <v>302.2</v>
      </c>
      <c r="AT53">
        <v>35.9</v>
      </c>
      <c r="AU53">
        <v>11</v>
      </c>
      <c r="AV53">
        <v>9</v>
      </c>
      <c r="AW53" t="s">
        <v>394</v>
      </c>
      <c r="AX53">
        <v>1.2</v>
      </c>
      <c r="AY53">
        <v>1</v>
      </c>
      <c r="AZ53">
        <v>2.1</v>
      </c>
      <c r="BA53">
        <v>14.048999999999999</v>
      </c>
      <c r="BB53">
        <v>18.11</v>
      </c>
      <c r="BC53">
        <v>1.29</v>
      </c>
      <c r="BD53">
        <v>11.026</v>
      </c>
      <c r="BE53">
        <v>2675.2849999999999</v>
      </c>
      <c r="BF53">
        <v>115.455</v>
      </c>
      <c r="BG53">
        <v>2.3460000000000001</v>
      </c>
      <c r="BH53">
        <v>0.189</v>
      </c>
      <c r="BI53">
        <v>2.5350000000000001</v>
      </c>
      <c r="BJ53">
        <v>1.77</v>
      </c>
      <c r="BK53">
        <v>0.14299999999999999</v>
      </c>
      <c r="BL53">
        <v>1.9119999999999999</v>
      </c>
      <c r="BM53">
        <v>59.781199999999998</v>
      </c>
      <c r="BN53"/>
      <c r="BO53"/>
      <c r="BP53"/>
      <c r="BQ53">
        <v>1363.75</v>
      </c>
      <c r="BR53">
        <v>0.40460499999999999</v>
      </c>
      <c r="BS53">
        <v>0.25331599999999999</v>
      </c>
      <c r="BT53">
        <v>1.2999999999999999E-2</v>
      </c>
      <c r="BU53">
        <v>9.7398539999999993</v>
      </c>
      <c r="BV53">
        <f t="shared" si="9"/>
        <v>5.0916516000000005</v>
      </c>
      <c r="BW53" s="4">
        <f t="shared" si="10"/>
        <v>2.5732694267999996</v>
      </c>
      <c r="BY53" s="4">
        <f t="shared" si="11"/>
        <v>19839.71247380814</v>
      </c>
      <c r="BZ53" s="4">
        <f t="shared" si="12"/>
        <v>856.2056018941978</v>
      </c>
      <c r="CA53" s="4">
        <f t="shared" si="13"/>
        <v>13.126186959011998</v>
      </c>
      <c r="CB53" s="4">
        <f t="shared" si="14"/>
        <v>443.33288578197067</v>
      </c>
    </row>
    <row r="54" spans="1:80" x14ac:dyDescent="0.25">
      <c r="A54" s="40">
        <v>41703</v>
      </c>
      <c r="B54" s="41">
        <v>0.59798561342592593</v>
      </c>
      <c r="C54">
        <v>10.212</v>
      </c>
      <c r="D54">
        <v>0.64390000000000003</v>
      </c>
      <c r="E54">
        <v>6439.0777870000002</v>
      </c>
      <c r="F54">
        <v>95</v>
      </c>
      <c r="G54">
        <v>8.9</v>
      </c>
      <c r="H54">
        <v>6567.8</v>
      </c>
      <c r="I54"/>
      <c r="J54">
        <v>7.2</v>
      </c>
      <c r="K54">
        <v>0.90010000000000001</v>
      </c>
      <c r="L54">
        <v>9.1914999999999996</v>
      </c>
      <c r="M54">
        <v>0.5796</v>
      </c>
      <c r="N54">
        <v>85.510199999999998</v>
      </c>
      <c r="O54">
        <v>7.9966999999999997</v>
      </c>
      <c r="P54">
        <v>93.5</v>
      </c>
      <c r="Q54">
        <v>64.514600000000002</v>
      </c>
      <c r="R54">
        <v>6.0332999999999997</v>
      </c>
      <c r="S54">
        <v>70.5</v>
      </c>
      <c r="T54">
        <v>6567.8463000000002</v>
      </c>
      <c r="U54"/>
      <c r="V54"/>
      <c r="W54">
        <v>0</v>
      </c>
      <c r="X54">
        <v>6.4804000000000004</v>
      </c>
      <c r="Y54">
        <v>12.2</v>
      </c>
      <c r="Z54">
        <v>364</v>
      </c>
      <c r="AA54">
        <v>379</v>
      </c>
      <c r="AB54">
        <v>510</v>
      </c>
      <c r="AC54">
        <v>46</v>
      </c>
      <c r="AD54">
        <v>5.76</v>
      </c>
      <c r="AE54">
        <v>0.13</v>
      </c>
      <c r="AF54">
        <v>994</v>
      </c>
      <c r="AG54">
        <v>-10</v>
      </c>
      <c r="AH54">
        <v>8.0790000000000006</v>
      </c>
      <c r="AI54">
        <v>6</v>
      </c>
      <c r="AJ54">
        <v>191</v>
      </c>
      <c r="AK54">
        <v>190</v>
      </c>
      <c r="AL54">
        <v>3.4</v>
      </c>
      <c r="AM54">
        <v>194</v>
      </c>
      <c r="AN54" t="s">
        <v>155</v>
      </c>
      <c r="AO54">
        <v>2</v>
      </c>
      <c r="AP54" s="42">
        <v>0.80625000000000002</v>
      </c>
      <c r="AQ54">
        <v>47.161057</v>
      </c>
      <c r="AR54">
        <v>-88.484075000000004</v>
      </c>
      <c r="AS54">
        <v>302.5</v>
      </c>
      <c r="AT54">
        <v>36.700000000000003</v>
      </c>
      <c r="AU54">
        <v>11</v>
      </c>
      <c r="AV54">
        <v>9</v>
      </c>
      <c r="AW54" t="s">
        <v>394</v>
      </c>
      <c r="AX54">
        <v>1.6</v>
      </c>
      <c r="AY54">
        <v>1</v>
      </c>
      <c r="AZ54">
        <v>2.4</v>
      </c>
      <c r="BA54">
        <v>14.048999999999999</v>
      </c>
      <c r="BB54">
        <v>17.98</v>
      </c>
      <c r="BC54">
        <v>1.28</v>
      </c>
      <c r="BD54">
        <v>11.103999999999999</v>
      </c>
      <c r="BE54">
        <v>2677.4</v>
      </c>
      <c r="BF54">
        <v>107.447</v>
      </c>
      <c r="BG54">
        <v>2.6080000000000001</v>
      </c>
      <c r="BH54">
        <v>0.24399999999999999</v>
      </c>
      <c r="BI54">
        <v>2.8519999999999999</v>
      </c>
      <c r="BJ54">
        <v>1.968</v>
      </c>
      <c r="BK54">
        <v>0.184</v>
      </c>
      <c r="BL54">
        <v>2.1520000000000001</v>
      </c>
      <c r="BM54">
        <v>63.213799999999999</v>
      </c>
      <c r="BN54"/>
      <c r="BO54"/>
      <c r="BP54"/>
      <c r="BQ54">
        <v>1372.5440000000001</v>
      </c>
      <c r="BR54">
        <v>0.381054</v>
      </c>
      <c r="BS54">
        <v>0.24931600000000001</v>
      </c>
      <c r="BT54">
        <v>1.2078999999999999E-2</v>
      </c>
      <c r="BU54">
        <v>9.1729219999999998</v>
      </c>
      <c r="BV54">
        <f t="shared" si="9"/>
        <v>5.0112516000000005</v>
      </c>
      <c r="BW54" s="4">
        <f t="shared" si="10"/>
        <v>2.4234859923999998</v>
      </c>
      <c r="BY54" s="4">
        <f t="shared" si="11"/>
        <v>18699.66524963592</v>
      </c>
      <c r="BZ54" s="4">
        <f t="shared" si="12"/>
        <v>750.43808623202756</v>
      </c>
      <c r="CA54" s="4">
        <f t="shared" si="13"/>
        <v>13.7450292116544</v>
      </c>
      <c r="CB54" s="4">
        <f t="shared" si="14"/>
        <v>441.50179246934897</v>
      </c>
    </row>
    <row r="55" spans="1:80" x14ac:dyDescent="0.25">
      <c r="A55" s="40">
        <v>41703</v>
      </c>
      <c r="B55" s="41">
        <v>0.59799718749999997</v>
      </c>
      <c r="C55">
        <v>10.244</v>
      </c>
      <c r="D55">
        <v>0.61129999999999995</v>
      </c>
      <c r="E55">
        <v>6113.0862070000003</v>
      </c>
      <c r="F55">
        <v>103.1</v>
      </c>
      <c r="G55">
        <v>-5.5</v>
      </c>
      <c r="H55">
        <v>7103.1</v>
      </c>
      <c r="I55"/>
      <c r="J55">
        <v>7.28</v>
      </c>
      <c r="K55">
        <v>0.89959999999999996</v>
      </c>
      <c r="L55">
        <v>9.2154000000000007</v>
      </c>
      <c r="M55">
        <v>0.54990000000000006</v>
      </c>
      <c r="N55">
        <v>92.766599999999997</v>
      </c>
      <c r="O55">
        <v>0</v>
      </c>
      <c r="P55">
        <v>92.8</v>
      </c>
      <c r="Q55">
        <v>69.9893</v>
      </c>
      <c r="R55">
        <v>0</v>
      </c>
      <c r="S55">
        <v>70</v>
      </c>
      <c r="T55">
        <v>7103.0707000000002</v>
      </c>
      <c r="U55"/>
      <c r="V55"/>
      <c r="W55">
        <v>0</v>
      </c>
      <c r="X55">
        <v>6.5453000000000001</v>
      </c>
      <c r="Y55">
        <v>12.3</v>
      </c>
      <c r="Z55">
        <v>344</v>
      </c>
      <c r="AA55">
        <v>359</v>
      </c>
      <c r="AB55">
        <v>511</v>
      </c>
      <c r="AC55">
        <v>46</v>
      </c>
      <c r="AD55">
        <v>5.76</v>
      </c>
      <c r="AE55">
        <v>0.13</v>
      </c>
      <c r="AF55">
        <v>994</v>
      </c>
      <c r="AG55">
        <v>-10</v>
      </c>
      <c r="AH55">
        <v>8</v>
      </c>
      <c r="AI55">
        <v>6</v>
      </c>
      <c r="AJ55">
        <v>191</v>
      </c>
      <c r="AK55">
        <v>189.1</v>
      </c>
      <c r="AL55">
        <v>3.5</v>
      </c>
      <c r="AM55">
        <v>194</v>
      </c>
      <c r="AN55" t="s">
        <v>155</v>
      </c>
      <c r="AO55">
        <v>2</v>
      </c>
      <c r="AP55" s="42">
        <v>0.80626157407407406</v>
      </c>
      <c r="AQ55">
        <v>47.161209999999997</v>
      </c>
      <c r="AR55">
        <v>-88.484058000000005</v>
      </c>
      <c r="AS55">
        <v>303.5</v>
      </c>
      <c r="AT55">
        <v>37.200000000000003</v>
      </c>
      <c r="AU55">
        <v>11</v>
      </c>
      <c r="AV55">
        <v>9</v>
      </c>
      <c r="AW55" t="s">
        <v>394</v>
      </c>
      <c r="AX55">
        <v>1.7</v>
      </c>
      <c r="AY55">
        <v>1.7</v>
      </c>
      <c r="AZ55">
        <v>3</v>
      </c>
      <c r="BA55">
        <v>14.048999999999999</v>
      </c>
      <c r="BB55">
        <v>17.899999999999999</v>
      </c>
      <c r="BC55">
        <v>1.27</v>
      </c>
      <c r="BD55">
        <v>11.159000000000001</v>
      </c>
      <c r="BE55">
        <v>2672.0630000000001</v>
      </c>
      <c r="BF55">
        <v>101.491</v>
      </c>
      <c r="BG55">
        <v>2.8170000000000002</v>
      </c>
      <c r="BH55">
        <v>0</v>
      </c>
      <c r="BI55">
        <v>2.8170000000000002</v>
      </c>
      <c r="BJ55">
        <v>2.125</v>
      </c>
      <c r="BK55">
        <v>0</v>
      </c>
      <c r="BL55">
        <v>2.125</v>
      </c>
      <c r="BM55">
        <v>68.052499999999995</v>
      </c>
      <c r="BN55"/>
      <c r="BO55"/>
      <c r="BP55"/>
      <c r="BQ55">
        <v>1379.954</v>
      </c>
      <c r="BR55">
        <v>0.41307700000000003</v>
      </c>
      <c r="BS55">
        <v>0.24807899999999999</v>
      </c>
      <c r="BT55">
        <v>1.1079E-2</v>
      </c>
      <c r="BU55">
        <v>9.9437960000000007</v>
      </c>
      <c r="BV55">
        <f t="shared" si="9"/>
        <v>4.9863879000000004</v>
      </c>
      <c r="BW55" s="4">
        <f t="shared" si="10"/>
        <v>2.6271509032</v>
      </c>
      <c r="BY55" s="4">
        <f t="shared" si="11"/>
        <v>20230.740151192087</v>
      </c>
      <c r="BZ55" s="4">
        <f t="shared" si="12"/>
        <v>768.40929599513049</v>
      </c>
      <c r="CA55" s="4">
        <f t="shared" si="13"/>
        <v>16.088813333099999</v>
      </c>
      <c r="CB55" s="4">
        <f t="shared" si="14"/>
        <v>515.23951498860606</v>
      </c>
    </row>
    <row r="56" spans="1:80" x14ac:dyDescent="0.25">
      <c r="A56" s="40">
        <v>41703</v>
      </c>
      <c r="B56" s="41">
        <v>0.59800876157407401</v>
      </c>
      <c r="C56">
        <v>10.29</v>
      </c>
      <c r="D56">
        <v>0.58450000000000002</v>
      </c>
      <c r="E56">
        <v>5845.347863</v>
      </c>
      <c r="F56">
        <v>108.3</v>
      </c>
      <c r="G56">
        <v>-0.2</v>
      </c>
      <c r="H56">
        <v>7445.8</v>
      </c>
      <c r="I56"/>
      <c r="J56">
        <v>7.4</v>
      </c>
      <c r="K56">
        <v>0.8992</v>
      </c>
      <c r="L56">
        <v>9.2531999999999996</v>
      </c>
      <c r="M56">
        <v>0.52559999999999996</v>
      </c>
      <c r="N56">
        <v>97.420100000000005</v>
      </c>
      <c r="O56">
        <v>0</v>
      </c>
      <c r="P56">
        <v>97.4</v>
      </c>
      <c r="Q56">
        <v>73.500299999999996</v>
      </c>
      <c r="R56">
        <v>0</v>
      </c>
      <c r="S56">
        <v>73.5</v>
      </c>
      <c r="T56">
        <v>7445.8150999999998</v>
      </c>
      <c r="U56"/>
      <c r="V56"/>
      <c r="W56">
        <v>0</v>
      </c>
      <c r="X56">
        <v>6.6543999999999999</v>
      </c>
      <c r="Y56">
        <v>12.3</v>
      </c>
      <c r="Z56">
        <v>326</v>
      </c>
      <c r="AA56">
        <v>340</v>
      </c>
      <c r="AB56">
        <v>511</v>
      </c>
      <c r="AC56">
        <v>46</v>
      </c>
      <c r="AD56">
        <v>5.76</v>
      </c>
      <c r="AE56">
        <v>0.13</v>
      </c>
      <c r="AF56">
        <v>994</v>
      </c>
      <c r="AG56">
        <v>-10</v>
      </c>
      <c r="AH56">
        <v>8</v>
      </c>
      <c r="AI56">
        <v>6</v>
      </c>
      <c r="AJ56">
        <v>191.9</v>
      </c>
      <c r="AK56">
        <v>189.9</v>
      </c>
      <c r="AL56">
        <v>3.8</v>
      </c>
      <c r="AM56">
        <v>194</v>
      </c>
      <c r="AN56" t="s">
        <v>155</v>
      </c>
      <c r="AO56">
        <v>2</v>
      </c>
      <c r="AP56" s="42">
        <v>0.8062731481481481</v>
      </c>
      <c r="AQ56">
        <v>47.161372999999998</v>
      </c>
      <c r="AR56">
        <v>-88.484066999999996</v>
      </c>
      <c r="AS56">
        <v>304.2</v>
      </c>
      <c r="AT56">
        <v>38.9</v>
      </c>
      <c r="AU56">
        <v>11</v>
      </c>
      <c r="AV56">
        <v>8</v>
      </c>
      <c r="AW56" t="s">
        <v>395</v>
      </c>
      <c r="AX56">
        <v>1.3</v>
      </c>
      <c r="AY56">
        <v>1.7</v>
      </c>
      <c r="AZ56">
        <v>2.4</v>
      </c>
      <c r="BA56">
        <v>14.048999999999999</v>
      </c>
      <c r="BB56">
        <v>17.82</v>
      </c>
      <c r="BC56">
        <v>1.27</v>
      </c>
      <c r="BD56">
        <v>11.205</v>
      </c>
      <c r="BE56">
        <v>2670.799</v>
      </c>
      <c r="BF56">
        <v>96.563999999999993</v>
      </c>
      <c r="BG56">
        <v>2.9449999999999998</v>
      </c>
      <c r="BH56">
        <v>0</v>
      </c>
      <c r="BI56">
        <v>2.9449999999999998</v>
      </c>
      <c r="BJ56">
        <v>2.222</v>
      </c>
      <c r="BK56">
        <v>0</v>
      </c>
      <c r="BL56">
        <v>2.222</v>
      </c>
      <c r="BM56">
        <v>71.011200000000002</v>
      </c>
      <c r="BN56"/>
      <c r="BO56"/>
      <c r="BP56"/>
      <c r="BQ56">
        <v>1396.549</v>
      </c>
      <c r="BR56">
        <v>0.56335999999999997</v>
      </c>
      <c r="BS56">
        <v>0.24431600000000001</v>
      </c>
      <c r="BT56">
        <v>1.0078999999999999E-2</v>
      </c>
      <c r="BU56">
        <v>13.561484</v>
      </c>
      <c r="BV56">
        <f t="shared" si="9"/>
        <v>4.9107516000000002</v>
      </c>
      <c r="BW56" s="4">
        <f t="shared" si="10"/>
        <v>3.5829440727999997</v>
      </c>
      <c r="BY56" s="4">
        <f t="shared" si="11"/>
        <v>27577.906405412163</v>
      </c>
      <c r="BZ56" s="4">
        <f t="shared" si="12"/>
        <v>997.09223873912629</v>
      </c>
      <c r="CA56" s="4">
        <f t="shared" si="13"/>
        <v>22.943736324907199</v>
      </c>
      <c r="CB56" s="4">
        <f t="shared" si="14"/>
        <v>733.24133614547713</v>
      </c>
    </row>
    <row r="57" spans="1:80" x14ac:dyDescent="0.25">
      <c r="A57" s="40">
        <v>41703</v>
      </c>
      <c r="B57" s="41">
        <v>0.59802033564814816</v>
      </c>
      <c r="C57">
        <v>10.29</v>
      </c>
      <c r="D57">
        <v>0.5625</v>
      </c>
      <c r="E57">
        <v>5625.2808990000003</v>
      </c>
      <c r="F57">
        <v>118.7</v>
      </c>
      <c r="G57">
        <v>-7.4</v>
      </c>
      <c r="H57">
        <v>7567.4</v>
      </c>
      <c r="I57"/>
      <c r="J57">
        <v>7.5</v>
      </c>
      <c r="K57">
        <v>0.89939999999999998</v>
      </c>
      <c r="L57">
        <v>9.2550000000000008</v>
      </c>
      <c r="M57">
        <v>0.50590000000000002</v>
      </c>
      <c r="N57">
        <v>106.7945</v>
      </c>
      <c r="O57">
        <v>0</v>
      </c>
      <c r="P57">
        <v>106.8</v>
      </c>
      <c r="Q57">
        <v>80.572999999999993</v>
      </c>
      <c r="R57">
        <v>0</v>
      </c>
      <c r="S57">
        <v>80.599999999999994</v>
      </c>
      <c r="T57">
        <v>7567.3738999999996</v>
      </c>
      <c r="U57"/>
      <c r="V57"/>
      <c r="W57">
        <v>0</v>
      </c>
      <c r="X57">
        <v>6.7455999999999996</v>
      </c>
      <c r="Y57">
        <v>12.3</v>
      </c>
      <c r="Z57">
        <v>314</v>
      </c>
      <c r="AA57">
        <v>326</v>
      </c>
      <c r="AB57">
        <v>510</v>
      </c>
      <c r="AC57">
        <v>46</v>
      </c>
      <c r="AD57">
        <v>5.76</v>
      </c>
      <c r="AE57">
        <v>0.13</v>
      </c>
      <c r="AF57">
        <v>994</v>
      </c>
      <c r="AG57">
        <v>-10</v>
      </c>
      <c r="AH57">
        <v>8</v>
      </c>
      <c r="AI57">
        <v>6</v>
      </c>
      <c r="AJ57">
        <v>191.1</v>
      </c>
      <c r="AK57">
        <v>190</v>
      </c>
      <c r="AL57">
        <v>4.0999999999999996</v>
      </c>
      <c r="AM57">
        <v>194</v>
      </c>
      <c r="AN57" t="s">
        <v>155</v>
      </c>
      <c r="AO57">
        <v>2</v>
      </c>
      <c r="AP57" s="42">
        <v>0.80628472222222225</v>
      </c>
      <c r="AQ57">
        <v>47.161541999999997</v>
      </c>
      <c r="AR57">
        <v>-88.484088</v>
      </c>
      <c r="AS57">
        <v>305</v>
      </c>
      <c r="AT57">
        <v>40</v>
      </c>
      <c r="AU57">
        <v>11</v>
      </c>
      <c r="AV57">
        <v>8</v>
      </c>
      <c r="AW57" t="s">
        <v>395</v>
      </c>
      <c r="AX57">
        <v>1.4</v>
      </c>
      <c r="AY57">
        <v>2</v>
      </c>
      <c r="AZ57">
        <v>2.6</v>
      </c>
      <c r="BA57">
        <v>14.048999999999999</v>
      </c>
      <c r="BB57">
        <v>17.829999999999998</v>
      </c>
      <c r="BC57">
        <v>1.27</v>
      </c>
      <c r="BD57">
        <v>11.183</v>
      </c>
      <c r="BE57">
        <v>2672.7820000000002</v>
      </c>
      <c r="BF57">
        <v>92.997</v>
      </c>
      <c r="BG57">
        <v>3.23</v>
      </c>
      <c r="BH57">
        <v>0</v>
      </c>
      <c r="BI57">
        <v>3.23</v>
      </c>
      <c r="BJ57">
        <v>2.4369999999999998</v>
      </c>
      <c r="BK57">
        <v>0</v>
      </c>
      <c r="BL57">
        <v>2.4369999999999998</v>
      </c>
      <c r="BM57">
        <v>72.209900000000005</v>
      </c>
      <c r="BN57"/>
      <c r="BO57"/>
      <c r="BP57"/>
      <c r="BQ57">
        <v>1416.472</v>
      </c>
      <c r="BR57">
        <v>0.51060899999999998</v>
      </c>
      <c r="BS57">
        <v>0.244921</v>
      </c>
      <c r="BT57">
        <v>1.1842E-2</v>
      </c>
      <c r="BU57">
        <v>12.291636</v>
      </c>
      <c r="BV57">
        <f t="shared" si="9"/>
        <v>4.9229121000000005</v>
      </c>
      <c r="BW57" s="4">
        <f t="shared" si="10"/>
        <v>3.2474502312000002</v>
      </c>
      <c r="BY57" s="4">
        <f t="shared" si="11"/>
        <v>25014.170231859411</v>
      </c>
      <c r="BZ57" s="4">
        <f t="shared" si="12"/>
        <v>870.34512693224883</v>
      </c>
      <c r="CA57" s="4">
        <f t="shared" si="13"/>
        <v>22.807521472024799</v>
      </c>
      <c r="CB57" s="4">
        <f t="shared" si="14"/>
        <v>675.80174179021901</v>
      </c>
    </row>
    <row r="58" spans="1:80" x14ac:dyDescent="0.25">
      <c r="A58" s="40">
        <v>41703</v>
      </c>
      <c r="B58" s="41">
        <v>0.5980319097222222</v>
      </c>
      <c r="C58">
        <v>10.298</v>
      </c>
      <c r="D58">
        <v>0.55269999999999997</v>
      </c>
      <c r="E58">
        <v>5527.3622699999996</v>
      </c>
      <c r="F58">
        <v>124.8</v>
      </c>
      <c r="G58">
        <v>-8.9</v>
      </c>
      <c r="H58">
        <v>7242.4</v>
      </c>
      <c r="I58"/>
      <c r="J58">
        <v>7.6</v>
      </c>
      <c r="K58">
        <v>0.89959999999999996</v>
      </c>
      <c r="L58">
        <v>9.2637</v>
      </c>
      <c r="M58">
        <v>0.49719999999999998</v>
      </c>
      <c r="N58">
        <v>112.3048</v>
      </c>
      <c r="O58">
        <v>0</v>
      </c>
      <c r="P58">
        <v>112.3</v>
      </c>
      <c r="Q58">
        <v>84.607900000000001</v>
      </c>
      <c r="R58">
        <v>0</v>
      </c>
      <c r="S58">
        <v>84.6</v>
      </c>
      <c r="T58">
        <v>7242.4004000000004</v>
      </c>
      <c r="U58"/>
      <c r="V58"/>
      <c r="W58">
        <v>0</v>
      </c>
      <c r="X58">
        <v>6.8369999999999997</v>
      </c>
      <c r="Y58">
        <v>12.3</v>
      </c>
      <c r="Z58">
        <v>306</v>
      </c>
      <c r="AA58">
        <v>317</v>
      </c>
      <c r="AB58">
        <v>511</v>
      </c>
      <c r="AC58">
        <v>46</v>
      </c>
      <c r="AD58">
        <v>5.35</v>
      </c>
      <c r="AE58">
        <v>0.12</v>
      </c>
      <c r="AF58">
        <v>994</v>
      </c>
      <c r="AG58">
        <v>-10.9</v>
      </c>
      <c r="AH58">
        <v>8</v>
      </c>
      <c r="AI58">
        <v>6</v>
      </c>
      <c r="AJ58">
        <v>191</v>
      </c>
      <c r="AK58">
        <v>189.1</v>
      </c>
      <c r="AL58">
        <v>3.6</v>
      </c>
      <c r="AM58">
        <v>194.3</v>
      </c>
      <c r="AN58" t="s">
        <v>155</v>
      </c>
      <c r="AO58">
        <v>2</v>
      </c>
      <c r="AP58" s="42">
        <v>0.8062962962962964</v>
      </c>
      <c r="AQ58">
        <v>47.161707999999997</v>
      </c>
      <c r="AR58">
        <v>-88.484125000000006</v>
      </c>
      <c r="AS58">
        <v>305.5</v>
      </c>
      <c r="AT58">
        <v>40.9</v>
      </c>
      <c r="AU58">
        <v>11</v>
      </c>
      <c r="AV58">
        <v>8</v>
      </c>
      <c r="AW58" t="s">
        <v>395</v>
      </c>
      <c r="AX58">
        <v>1.4</v>
      </c>
      <c r="AY58">
        <v>2.1</v>
      </c>
      <c r="AZ58">
        <v>2.7</v>
      </c>
      <c r="BA58">
        <v>14.048999999999999</v>
      </c>
      <c r="BB58">
        <v>17.89</v>
      </c>
      <c r="BC58">
        <v>1.27</v>
      </c>
      <c r="BD58">
        <v>11.16</v>
      </c>
      <c r="BE58">
        <v>2683.6219999999998</v>
      </c>
      <c r="BF58">
        <v>91.682000000000002</v>
      </c>
      <c r="BG58">
        <v>3.407</v>
      </c>
      <c r="BH58">
        <v>0</v>
      </c>
      <c r="BI58">
        <v>3.407</v>
      </c>
      <c r="BJ58">
        <v>2.5670000000000002</v>
      </c>
      <c r="BK58">
        <v>0</v>
      </c>
      <c r="BL58">
        <v>2.5670000000000002</v>
      </c>
      <c r="BM58">
        <v>69.323599999999999</v>
      </c>
      <c r="BN58"/>
      <c r="BO58"/>
      <c r="BP58"/>
      <c r="BQ58">
        <v>1440.1210000000001</v>
      </c>
      <c r="BR58">
        <v>0.41934700000000003</v>
      </c>
      <c r="BS58">
        <v>0.241316</v>
      </c>
      <c r="BT58">
        <v>1.1079E-2</v>
      </c>
      <c r="BU58">
        <v>10.094730999999999</v>
      </c>
      <c r="BV58">
        <f t="shared" si="9"/>
        <v>4.8504516000000004</v>
      </c>
      <c r="BW58" s="4">
        <f t="shared" si="10"/>
        <v>2.6670279301999997</v>
      </c>
      <c r="BY58" s="4">
        <f t="shared" si="11"/>
        <v>20626.662687792272</v>
      </c>
      <c r="BZ58" s="4">
        <f t="shared" si="12"/>
        <v>704.67960411047875</v>
      </c>
      <c r="CA58" s="4">
        <f t="shared" si="13"/>
        <v>19.730291046787801</v>
      </c>
      <c r="CB58" s="4">
        <f t="shared" si="14"/>
        <v>532.83007573474822</v>
      </c>
    </row>
    <row r="59" spans="1:80" x14ac:dyDescent="0.25">
      <c r="A59" s="40">
        <v>41703</v>
      </c>
      <c r="B59" s="41">
        <v>0.59804348379629635</v>
      </c>
      <c r="C59">
        <v>10.3</v>
      </c>
      <c r="D59">
        <v>0.56440000000000001</v>
      </c>
      <c r="E59">
        <v>5644.2237059999998</v>
      </c>
      <c r="F59">
        <v>129</v>
      </c>
      <c r="G59">
        <v>0</v>
      </c>
      <c r="H59">
        <v>6698.3</v>
      </c>
      <c r="I59"/>
      <c r="J59">
        <v>7.67</v>
      </c>
      <c r="K59">
        <v>0.9002</v>
      </c>
      <c r="L59">
        <v>9.2719000000000005</v>
      </c>
      <c r="M59">
        <v>0.5081</v>
      </c>
      <c r="N59">
        <v>116.11279999999999</v>
      </c>
      <c r="O59">
        <v>0</v>
      </c>
      <c r="P59">
        <v>116.1</v>
      </c>
      <c r="Q59">
        <v>87.466300000000004</v>
      </c>
      <c r="R59">
        <v>0</v>
      </c>
      <c r="S59">
        <v>87.5</v>
      </c>
      <c r="T59">
        <v>6698.3017</v>
      </c>
      <c r="U59"/>
      <c r="V59"/>
      <c r="W59">
        <v>0</v>
      </c>
      <c r="X59">
        <v>6.9032</v>
      </c>
      <c r="Y59">
        <v>12.3</v>
      </c>
      <c r="Z59">
        <v>298</v>
      </c>
      <c r="AA59">
        <v>309</v>
      </c>
      <c r="AB59">
        <v>511</v>
      </c>
      <c r="AC59">
        <v>46</v>
      </c>
      <c r="AD59">
        <v>5.32</v>
      </c>
      <c r="AE59">
        <v>0.12</v>
      </c>
      <c r="AF59">
        <v>994</v>
      </c>
      <c r="AG59">
        <v>-11</v>
      </c>
      <c r="AH59">
        <v>8</v>
      </c>
      <c r="AI59">
        <v>6</v>
      </c>
      <c r="AJ59">
        <v>191.9</v>
      </c>
      <c r="AK59">
        <v>189.9</v>
      </c>
      <c r="AL59">
        <v>4.2</v>
      </c>
      <c r="AM59">
        <v>194.7</v>
      </c>
      <c r="AN59" t="s">
        <v>155</v>
      </c>
      <c r="AO59">
        <v>2</v>
      </c>
      <c r="AP59" s="42">
        <v>0.80630787037037033</v>
      </c>
      <c r="AQ59">
        <v>47.161872000000002</v>
      </c>
      <c r="AR59">
        <v>-88.484193000000005</v>
      </c>
      <c r="AS59">
        <v>305.89999999999998</v>
      </c>
      <c r="AT59">
        <v>41.3</v>
      </c>
      <c r="AU59">
        <v>11</v>
      </c>
      <c r="AV59">
        <v>8</v>
      </c>
      <c r="AW59" t="s">
        <v>395</v>
      </c>
      <c r="AX59">
        <v>1.5</v>
      </c>
      <c r="AY59">
        <v>2.2999999999999998</v>
      </c>
      <c r="AZ59">
        <v>2.9</v>
      </c>
      <c r="BA59">
        <v>14.048999999999999</v>
      </c>
      <c r="BB59">
        <v>17.96</v>
      </c>
      <c r="BC59">
        <v>1.28</v>
      </c>
      <c r="BD59">
        <v>11.087999999999999</v>
      </c>
      <c r="BE59">
        <v>2695.1219999999998</v>
      </c>
      <c r="BF59">
        <v>93.998999999999995</v>
      </c>
      <c r="BG59">
        <v>3.5339999999999998</v>
      </c>
      <c r="BH59">
        <v>0</v>
      </c>
      <c r="BI59">
        <v>3.5339999999999998</v>
      </c>
      <c r="BJ59">
        <v>2.6619999999999999</v>
      </c>
      <c r="BK59">
        <v>0</v>
      </c>
      <c r="BL59">
        <v>2.6619999999999999</v>
      </c>
      <c r="BM59">
        <v>64.333600000000004</v>
      </c>
      <c r="BN59"/>
      <c r="BO59"/>
      <c r="BP59"/>
      <c r="BQ59">
        <v>1459.0029999999999</v>
      </c>
      <c r="BR59">
        <v>0.44147199999999998</v>
      </c>
      <c r="BS59">
        <v>0.23547399999999999</v>
      </c>
      <c r="BT59">
        <v>1.0999999999999999E-2</v>
      </c>
      <c r="BU59">
        <v>10.627335</v>
      </c>
      <c r="BV59">
        <f t="shared" si="9"/>
        <v>4.7330274000000001</v>
      </c>
      <c r="BW59" s="4">
        <f t="shared" si="10"/>
        <v>2.807741907</v>
      </c>
      <c r="BY59" s="4">
        <f t="shared" si="11"/>
        <v>21807.991663605015</v>
      </c>
      <c r="BZ59" s="4">
        <f t="shared" si="12"/>
        <v>760.60727803313091</v>
      </c>
      <c r="CA59" s="4">
        <f t="shared" si="13"/>
        <v>21.539979937278002</v>
      </c>
      <c r="CB59" s="4">
        <f t="shared" si="14"/>
        <v>520.56515901309842</v>
      </c>
    </row>
    <row r="60" spans="1:80" x14ac:dyDescent="0.25">
      <c r="A60" s="40">
        <v>41703</v>
      </c>
      <c r="B60" s="41">
        <v>0.59805505787037039</v>
      </c>
      <c r="C60">
        <v>10.3</v>
      </c>
      <c r="D60">
        <v>0.58399999999999996</v>
      </c>
      <c r="E60">
        <v>5839.7589360000002</v>
      </c>
      <c r="F60">
        <v>132.1</v>
      </c>
      <c r="G60">
        <v>5.4</v>
      </c>
      <c r="H60">
        <v>6190.5</v>
      </c>
      <c r="I60"/>
      <c r="J60">
        <v>7.7</v>
      </c>
      <c r="K60">
        <v>0.90049999999999997</v>
      </c>
      <c r="L60">
        <v>9.2752999999999997</v>
      </c>
      <c r="M60">
        <v>0.52590000000000003</v>
      </c>
      <c r="N60">
        <v>118.92529999999999</v>
      </c>
      <c r="O60">
        <v>4.8491999999999997</v>
      </c>
      <c r="P60">
        <v>123.8</v>
      </c>
      <c r="Q60">
        <v>89.584999999999994</v>
      </c>
      <c r="R60">
        <v>3.6528</v>
      </c>
      <c r="S60">
        <v>93.2</v>
      </c>
      <c r="T60">
        <v>6190.5456999999997</v>
      </c>
      <c r="U60"/>
      <c r="V60"/>
      <c r="W60">
        <v>0</v>
      </c>
      <c r="X60">
        <v>6.9339000000000004</v>
      </c>
      <c r="Y60">
        <v>12.3</v>
      </c>
      <c r="Z60">
        <v>289</v>
      </c>
      <c r="AA60">
        <v>299</v>
      </c>
      <c r="AB60">
        <v>512</v>
      </c>
      <c r="AC60">
        <v>46</v>
      </c>
      <c r="AD60">
        <v>5.32</v>
      </c>
      <c r="AE60">
        <v>0.12</v>
      </c>
      <c r="AF60">
        <v>994</v>
      </c>
      <c r="AG60">
        <v>-11</v>
      </c>
      <c r="AH60">
        <v>8</v>
      </c>
      <c r="AI60">
        <v>6</v>
      </c>
      <c r="AJ60">
        <v>192</v>
      </c>
      <c r="AK60">
        <v>189.1</v>
      </c>
      <c r="AL60">
        <v>4.3</v>
      </c>
      <c r="AM60">
        <v>195</v>
      </c>
      <c r="AN60" t="s">
        <v>155</v>
      </c>
      <c r="AO60">
        <v>2</v>
      </c>
      <c r="AP60" s="42">
        <v>0.80631944444444448</v>
      </c>
      <c r="AQ60">
        <v>47.162038000000003</v>
      </c>
      <c r="AR60">
        <v>-88.484260000000006</v>
      </c>
      <c r="AS60">
        <v>306.39999999999998</v>
      </c>
      <c r="AT60">
        <v>41.9</v>
      </c>
      <c r="AU60">
        <v>11</v>
      </c>
      <c r="AV60">
        <v>8</v>
      </c>
      <c r="AW60" t="s">
        <v>395</v>
      </c>
      <c r="AX60">
        <v>1.7</v>
      </c>
      <c r="AY60">
        <v>2.4</v>
      </c>
      <c r="AZ60">
        <v>3.1</v>
      </c>
      <c r="BA60">
        <v>14.048999999999999</v>
      </c>
      <c r="BB60">
        <v>18.02</v>
      </c>
      <c r="BC60">
        <v>1.28</v>
      </c>
      <c r="BD60">
        <v>11.048</v>
      </c>
      <c r="BE60">
        <v>2703.7919999999999</v>
      </c>
      <c r="BF60">
        <v>97.567999999999998</v>
      </c>
      <c r="BG60">
        <v>3.63</v>
      </c>
      <c r="BH60">
        <v>0.14799999999999999</v>
      </c>
      <c r="BI60">
        <v>3.778</v>
      </c>
      <c r="BJ60">
        <v>2.7349999999999999</v>
      </c>
      <c r="BK60">
        <v>0.112</v>
      </c>
      <c r="BL60">
        <v>2.8460000000000001</v>
      </c>
      <c r="BM60">
        <v>59.6265</v>
      </c>
      <c r="BN60"/>
      <c r="BO60"/>
      <c r="BP60"/>
      <c r="BQ60">
        <v>1469.6890000000001</v>
      </c>
      <c r="BR60">
        <v>0.492813</v>
      </c>
      <c r="BS60">
        <v>0.23592099999999999</v>
      </c>
      <c r="BT60">
        <v>1.0999999999999999E-2</v>
      </c>
      <c r="BU60">
        <v>11.863241</v>
      </c>
      <c r="BV60">
        <f t="shared" si="9"/>
        <v>4.7420121000000002</v>
      </c>
      <c r="BW60" s="4">
        <f t="shared" si="10"/>
        <v>3.1342682721999999</v>
      </c>
      <c r="BY60" s="4">
        <f t="shared" si="11"/>
        <v>24422.465474056538</v>
      </c>
      <c r="BZ60" s="4">
        <f t="shared" si="12"/>
        <v>881.29971217192326</v>
      </c>
      <c r="CA60" s="4">
        <f t="shared" si="13"/>
        <v>24.704357092388996</v>
      </c>
      <c r="CB60" s="4">
        <f t="shared" si="14"/>
        <v>538.58659896502115</v>
      </c>
    </row>
    <row r="61" spans="1:80" x14ac:dyDescent="0.25">
      <c r="A61" s="40">
        <v>41703</v>
      </c>
      <c r="B61" s="41">
        <v>0.59806663194444443</v>
      </c>
      <c r="C61">
        <v>10.3</v>
      </c>
      <c r="D61">
        <v>0.60699999999999998</v>
      </c>
      <c r="E61">
        <v>6070.4848480000001</v>
      </c>
      <c r="F61">
        <v>137.30000000000001</v>
      </c>
      <c r="G61">
        <v>5.7</v>
      </c>
      <c r="H61">
        <v>5647</v>
      </c>
      <c r="I61"/>
      <c r="J61">
        <v>7.77</v>
      </c>
      <c r="K61">
        <v>0.90069999999999995</v>
      </c>
      <c r="L61">
        <v>9.2775999999999996</v>
      </c>
      <c r="M61">
        <v>0.54679999999999995</v>
      </c>
      <c r="N61">
        <v>123.6823</v>
      </c>
      <c r="O61">
        <v>5.1067999999999998</v>
      </c>
      <c r="P61">
        <v>128.80000000000001</v>
      </c>
      <c r="Q61">
        <v>93.168300000000002</v>
      </c>
      <c r="R61">
        <v>3.8469000000000002</v>
      </c>
      <c r="S61">
        <v>97</v>
      </c>
      <c r="T61">
        <v>5646.9677000000001</v>
      </c>
      <c r="U61"/>
      <c r="V61"/>
      <c r="W61">
        <v>0</v>
      </c>
      <c r="X61">
        <v>6.9991000000000003</v>
      </c>
      <c r="Y61">
        <v>12.3</v>
      </c>
      <c r="Z61">
        <v>282</v>
      </c>
      <c r="AA61">
        <v>291</v>
      </c>
      <c r="AB61">
        <v>512</v>
      </c>
      <c r="AC61">
        <v>46</v>
      </c>
      <c r="AD61">
        <v>5.32</v>
      </c>
      <c r="AE61">
        <v>0.12</v>
      </c>
      <c r="AF61">
        <v>994</v>
      </c>
      <c r="AG61">
        <v>-11</v>
      </c>
      <c r="AH61">
        <v>8</v>
      </c>
      <c r="AI61">
        <v>6</v>
      </c>
      <c r="AJ61">
        <v>192</v>
      </c>
      <c r="AK61">
        <v>189</v>
      </c>
      <c r="AL61">
        <v>4</v>
      </c>
      <c r="AM61">
        <v>194.6</v>
      </c>
      <c r="AN61" t="s">
        <v>155</v>
      </c>
      <c r="AO61">
        <v>2</v>
      </c>
      <c r="AP61" s="42">
        <v>0.80633101851851852</v>
      </c>
      <c r="AQ61">
        <v>47.162208</v>
      </c>
      <c r="AR61">
        <v>-88.484295000000003</v>
      </c>
      <c r="AS61">
        <v>307</v>
      </c>
      <c r="AT61">
        <v>42.6</v>
      </c>
      <c r="AU61">
        <v>11</v>
      </c>
      <c r="AV61">
        <v>8</v>
      </c>
      <c r="AW61" t="s">
        <v>395</v>
      </c>
      <c r="AX61">
        <v>1</v>
      </c>
      <c r="AY61">
        <v>1.8</v>
      </c>
      <c r="AZ61">
        <v>2.1</v>
      </c>
      <c r="BA61">
        <v>14.048999999999999</v>
      </c>
      <c r="BB61">
        <v>18.079999999999998</v>
      </c>
      <c r="BC61">
        <v>1.29</v>
      </c>
      <c r="BD61">
        <v>11.02</v>
      </c>
      <c r="BE61">
        <v>2712.6</v>
      </c>
      <c r="BF61">
        <v>101.753</v>
      </c>
      <c r="BG61">
        <v>3.7869999999999999</v>
      </c>
      <c r="BH61">
        <v>0.156</v>
      </c>
      <c r="BI61">
        <v>3.9430000000000001</v>
      </c>
      <c r="BJ61">
        <v>2.8530000000000002</v>
      </c>
      <c r="BK61">
        <v>0.11799999999999999</v>
      </c>
      <c r="BL61">
        <v>2.97</v>
      </c>
      <c r="BM61">
        <v>54.554400000000001</v>
      </c>
      <c r="BN61"/>
      <c r="BO61"/>
      <c r="BP61"/>
      <c r="BQ61">
        <v>1487.9580000000001</v>
      </c>
      <c r="BR61">
        <v>0.50160000000000005</v>
      </c>
      <c r="BS61">
        <v>0.23599999999999999</v>
      </c>
      <c r="BT61">
        <v>1.0999999999999999E-2</v>
      </c>
      <c r="BU61">
        <v>12.074776</v>
      </c>
      <c r="BV61">
        <f t="shared" si="9"/>
        <v>4.7435999999999998</v>
      </c>
      <c r="BW61" s="4">
        <f t="shared" si="10"/>
        <v>3.1901558191999997</v>
      </c>
      <c r="BY61" s="4">
        <f t="shared" si="11"/>
        <v>24938.924059304638</v>
      </c>
      <c r="BZ61" s="4">
        <f t="shared" si="12"/>
        <v>935.49006112453924</v>
      </c>
      <c r="CA61" s="4">
        <f t="shared" si="13"/>
        <v>26.229724375579202</v>
      </c>
      <c r="CB61" s="4">
        <f t="shared" si="14"/>
        <v>501.55866648268415</v>
      </c>
    </row>
    <row r="62" spans="1:80" x14ac:dyDescent="0.25">
      <c r="A62" s="40">
        <v>41703</v>
      </c>
      <c r="B62" s="41">
        <v>0.59807820601851847</v>
      </c>
      <c r="C62">
        <v>10.3</v>
      </c>
      <c r="D62">
        <v>0.63319999999999999</v>
      </c>
      <c r="E62">
        <v>6332.4157299999997</v>
      </c>
      <c r="F62">
        <v>140.9</v>
      </c>
      <c r="G62">
        <v>5.7</v>
      </c>
      <c r="H62">
        <v>5255.4</v>
      </c>
      <c r="I62"/>
      <c r="J62">
        <v>7.8</v>
      </c>
      <c r="K62">
        <v>0.90100000000000002</v>
      </c>
      <c r="L62">
        <v>9.2797999999999998</v>
      </c>
      <c r="M62">
        <v>0.57050000000000001</v>
      </c>
      <c r="N62">
        <v>126.9063</v>
      </c>
      <c r="O62">
        <v>5.1353999999999997</v>
      </c>
      <c r="P62">
        <v>132</v>
      </c>
      <c r="Q62">
        <v>95.596999999999994</v>
      </c>
      <c r="R62">
        <v>3.8683999999999998</v>
      </c>
      <c r="S62">
        <v>99.5</v>
      </c>
      <c r="T62">
        <v>5255.3868000000002</v>
      </c>
      <c r="U62"/>
      <c r="V62"/>
      <c r="W62">
        <v>0</v>
      </c>
      <c r="X62">
        <v>7.0274000000000001</v>
      </c>
      <c r="Y62">
        <v>12.3</v>
      </c>
      <c r="Z62">
        <v>275</v>
      </c>
      <c r="AA62">
        <v>284</v>
      </c>
      <c r="AB62">
        <v>511</v>
      </c>
      <c r="AC62">
        <v>46</v>
      </c>
      <c r="AD62">
        <v>5.32</v>
      </c>
      <c r="AE62">
        <v>0.12</v>
      </c>
      <c r="AF62">
        <v>994</v>
      </c>
      <c r="AG62">
        <v>-11</v>
      </c>
      <c r="AH62">
        <v>7.0790790000000001</v>
      </c>
      <c r="AI62">
        <v>6</v>
      </c>
      <c r="AJ62">
        <v>191.1</v>
      </c>
      <c r="AK62">
        <v>189</v>
      </c>
      <c r="AL62">
        <v>4.3</v>
      </c>
      <c r="AM62">
        <v>194.3</v>
      </c>
      <c r="AN62" t="s">
        <v>155</v>
      </c>
      <c r="AO62">
        <v>2</v>
      </c>
      <c r="AP62" s="42">
        <v>0.80634259259259267</v>
      </c>
      <c r="AQ62">
        <v>47.162382000000001</v>
      </c>
      <c r="AR62">
        <v>-88.484313</v>
      </c>
      <c r="AS62">
        <v>307.39999999999998</v>
      </c>
      <c r="AT62">
        <v>42.9</v>
      </c>
      <c r="AU62">
        <v>11</v>
      </c>
      <c r="AV62">
        <v>8</v>
      </c>
      <c r="AW62" t="s">
        <v>395</v>
      </c>
      <c r="AX62">
        <v>1.1000000000000001</v>
      </c>
      <c r="AY62">
        <v>1.9</v>
      </c>
      <c r="AZ62">
        <v>2.2000000000000002</v>
      </c>
      <c r="BA62">
        <v>14.048999999999999</v>
      </c>
      <c r="BB62">
        <v>18.100000000000001</v>
      </c>
      <c r="BC62">
        <v>1.29</v>
      </c>
      <c r="BD62">
        <v>10.994</v>
      </c>
      <c r="BE62">
        <v>2716.7150000000001</v>
      </c>
      <c r="BF62">
        <v>106.30500000000001</v>
      </c>
      <c r="BG62">
        <v>3.891</v>
      </c>
      <c r="BH62">
        <v>0.157</v>
      </c>
      <c r="BI62">
        <v>4.048</v>
      </c>
      <c r="BJ62">
        <v>2.931</v>
      </c>
      <c r="BK62">
        <v>0.11899999999999999</v>
      </c>
      <c r="BL62">
        <v>3.0489999999999999</v>
      </c>
      <c r="BM62">
        <v>50.836300000000001</v>
      </c>
      <c r="BN62"/>
      <c r="BO62"/>
      <c r="BP62"/>
      <c r="BQ62">
        <v>1495.8920000000001</v>
      </c>
      <c r="BR62">
        <v>0.55080899999999999</v>
      </c>
      <c r="BS62">
        <v>0.23692099999999999</v>
      </c>
      <c r="BT62">
        <v>1.1920999999999999E-2</v>
      </c>
      <c r="BU62">
        <v>13.259346000000001</v>
      </c>
      <c r="BV62">
        <f t="shared" si="9"/>
        <v>4.7621121000000004</v>
      </c>
      <c r="BW62" s="4">
        <f t="shared" si="10"/>
        <v>3.5031192132000002</v>
      </c>
      <c r="BY62" s="4">
        <f t="shared" si="11"/>
        <v>27427.047377812149</v>
      </c>
      <c r="BZ62" s="4">
        <f t="shared" si="12"/>
        <v>1073.2197788499423</v>
      </c>
      <c r="CA62" s="4">
        <f t="shared" si="13"/>
        <v>29.590397176136403</v>
      </c>
      <c r="CB62" s="4">
        <f t="shared" si="14"/>
        <v>513.22630773293179</v>
      </c>
    </row>
    <row r="63" spans="1:80" x14ac:dyDescent="0.25">
      <c r="A63" s="40">
        <v>41703</v>
      </c>
      <c r="B63" s="41">
        <v>0.59808978009259262</v>
      </c>
      <c r="C63">
        <v>10.3</v>
      </c>
      <c r="D63">
        <v>0.6623</v>
      </c>
      <c r="E63">
        <v>6622.5811819999999</v>
      </c>
      <c r="F63">
        <v>146.1</v>
      </c>
      <c r="G63">
        <v>5.6</v>
      </c>
      <c r="H63">
        <v>5015</v>
      </c>
      <c r="I63"/>
      <c r="J63">
        <v>7.8</v>
      </c>
      <c r="K63">
        <v>0.90080000000000005</v>
      </c>
      <c r="L63">
        <v>9.2777999999999992</v>
      </c>
      <c r="M63">
        <v>0.59650000000000003</v>
      </c>
      <c r="N63">
        <v>131.6318</v>
      </c>
      <c r="O63">
        <v>5.0442999999999998</v>
      </c>
      <c r="P63">
        <v>136.69999999999999</v>
      </c>
      <c r="Q63">
        <v>99.194100000000006</v>
      </c>
      <c r="R63">
        <v>3.8012000000000001</v>
      </c>
      <c r="S63">
        <v>103</v>
      </c>
      <c r="T63">
        <v>5015.0370999999996</v>
      </c>
      <c r="U63"/>
      <c r="V63"/>
      <c r="W63">
        <v>0</v>
      </c>
      <c r="X63">
        <v>7.0259</v>
      </c>
      <c r="Y63">
        <v>12.3</v>
      </c>
      <c r="Z63">
        <v>269</v>
      </c>
      <c r="AA63">
        <v>279</v>
      </c>
      <c r="AB63">
        <v>511</v>
      </c>
      <c r="AC63">
        <v>46.9</v>
      </c>
      <c r="AD63">
        <v>5.42</v>
      </c>
      <c r="AE63">
        <v>0.12</v>
      </c>
      <c r="AF63">
        <v>994</v>
      </c>
      <c r="AG63">
        <v>-11</v>
      </c>
      <c r="AH63">
        <v>7</v>
      </c>
      <c r="AI63">
        <v>6</v>
      </c>
      <c r="AJ63">
        <v>191.9</v>
      </c>
      <c r="AK63">
        <v>189.9</v>
      </c>
      <c r="AL63">
        <v>3.8</v>
      </c>
      <c r="AM63">
        <v>194.1</v>
      </c>
      <c r="AN63" t="s">
        <v>155</v>
      </c>
      <c r="AO63">
        <v>2</v>
      </c>
      <c r="AP63" s="42">
        <v>0.80635416666666659</v>
      </c>
      <c r="AQ63">
        <v>47.162565000000001</v>
      </c>
      <c r="AR63">
        <v>-88.484291999999996</v>
      </c>
      <c r="AS63">
        <v>307.7</v>
      </c>
      <c r="AT63">
        <v>44.1</v>
      </c>
      <c r="AU63">
        <v>11</v>
      </c>
      <c r="AV63">
        <v>8</v>
      </c>
      <c r="AW63" t="s">
        <v>395</v>
      </c>
      <c r="AX63">
        <v>1.1000000000000001</v>
      </c>
      <c r="AY63">
        <v>1</v>
      </c>
      <c r="AZ63">
        <v>2.1</v>
      </c>
      <c r="BA63">
        <v>14.048999999999999</v>
      </c>
      <c r="BB63">
        <v>18.09</v>
      </c>
      <c r="BC63">
        <v>1.29</v>
      </c>
      <c r="BD63">
        <v>11.016999999999999</v>
      </c>
      <c r="BE63">
        <v>2716.134</v>
      </c>
      <c r="BF63">
        <v>111.152</v>
      </c>
      <c r="BG63">
        <v>4.0359999999999996</v>
      </c>
      <c r="BH63">
        <v>0.155</v>
      </c>
      <c r="BI63">
        <v>4.1900000000000004</v>
      </c>
      <c r="BJ63">
        <v>3.0409999999999999</v>
      </c>
      <c r="BK63">
        <v>0.11700000000000001</v>
      </c>
      <c r="BL63">
        <v>3.1579999999999999</v>
      </c>
      <c r="BM63">
        <v>48.511200000000002</v>
      </c>
      <c r="BN63"/>
      <c r="BO63"/>
      <c r="BP63"/>
      <c r="BQ63">
        <v>1495.5719999999999</v>
      </c>
      <c r="BR63">
        <v>0.55868399999999996</v>
      </c>
      <c r="BS63">
        <v>0.23515800000000001</v>
      </c>
      <c r="BT63">
        <v>1.2E-2</v>
      </c>
      <c r="BU63">
        <v>13.448921</v>
      </c>
      <c r="BV63">
        <f t="shared" si="9"/>
        <v>4.7266758000000006</v>
      </c>
      <c r="BW63" s="4">
        <f t="shared" si="10"/>
        <v>3.5532049282</v>
      </c>
      <c r="BY63" s="4">
        <f t="shared" si="11"/>
        <v>27813.235109702619</v>
      </c>
      <c r="BZ63" s="4">
        <f t="shared" si="12"/>
        <v>1138.1974191677086</v>
      </c>
      <c r="CA63" s="4">
        <f t="shared" si="13"/>
        <v>31.139865694625399</v>
      </c>
      <c r="CB63" s="4">
        <f t="shared" si="14"/>
        <v>496.75509789053331</v>
      </c>
    </row>
    <row r="64" spans="1:80" x14ac:dyDescent="0.25">
      <c r="A64" s="40">
        <v>41703</v>
      </c>
      <c r="B64" s="41">
        <v>0.59810135416666665</v>
      </c>
      <c r="C64">
        <v>10.323</v>
      </c>
      <c r="D64">
        <v>0.69269999999999998</v>
      </c>
      <c r="E64">
        <v>6927.2916670000004</v>
      </c>
      <c r="F64">
        <v>149.9</v>
      </c>
      <c r="G64">
        <v>5.8</v>
      </c>
      <c r="H64">
        <v>4732.2</v>
      </c>
      <c r="I64"/>
      <c r="J64">
        <v>7.8</v>
      </c>
      <c r="K64">
        <v>0.90049999999999997</v>
      </c>
      <c r="L64">
        <v>9.2956000000000003</v>
      </c>
      <c r="M64">
        <v>0.62380000000000002</v>
      </c>
      <c r="N64">
        <v>135.00739999999999</v>
      </c>
      <c r="O64">
        <v>5.2229000000000001</v>
      </c>
      <c r="P64">
        <v>140.19999999999999</v>
      </c>
      <c r="Q64">
        <v>101.7411</v>
      </c>
      <c r="R64">
        <v>3.9359999999999999</v>
      </c>
      <c r="S64">
        <v>105.7</v>
      </c>
      <c r="T64">
        <v>4732.2466999999997</v>
      </c>
      <c r="U64"/>
      <c r="V64"/>
      <c r="W64">
        <v>0</v>
      </c>
      <c r="X64">
        <v>7.0239000000000003</v>
      </c>
      <c r="Y64">
        <v>12.3</v>
      </c>
      <c r="Z64">
        <v>268</v>
      </c>
      <c r="AA64">
        <v>275</v>
      </c>
      <c r="AB64">
        <v>510</v>
      </c>
      <c r="AC64">
        <v>47</v>
      </c>
      <c r="AD64">
        <v>5.43</v>
      </c>
      <c r="AE64">
        <v>0.12</v>
      </c>
      <c r="AF64">
        <v>994</v>
      </c>
      <c r="AG64">
        <v>-11</v>
      </c>
      <c r="AH64">
        <v>7</v>
      </c>
      <c r="AI64">
        <v>6</v>
      </c>
      <c r="AJ64">
        <v>192</v>
      </c>
      <c r="AK64">
        <v>189.1</v>
      </c>
      <c r="AL64">
        <v>3.6</v>
      </c>
      <c r="AM64">
        <v>194.5</v>
      </c>
      <c r="AN64" t="s">
        <v>155</v>
      </c>
      <c r="AO64">
        <v>2</v>
      </c>
      <c r="AP64" s="42">
        <v>0.80636574074074074</v>
      </c>
      <c r="AQ64">
        <v>47.162750000000003</v>
      </c>
      <c r="AR64">
        <v>-88.484262000000001</v>
      </c>
      <c r="AS64">
        <v>308</v>
      </c>
      <c r="AT64">
        <v>45</v>
      </c>
      <c r="AU64">
        <v>11</v>
      </c>
      <c r="AV64">
        <v>8</v>
      </c>
      <c r="AW64" t="s">
        <v>395</v>
      </c>
      <c r="AX64">
        <v>1.1000000000000001</v>
      </c>
      <c r="AY64">
        <v>1</v>
      </c>
      <c r="AZ64">
        <v>2.1</v>
      </c>
      <c r="BA64">
        <v>14.048999999999999</v>
      </c>
      <c r="BB64">
        <v>18.059999999999999</v>
      </c>
      <c r="BC64">
        <v>1.29</v>
      </c>
      <c r="BD64">
        <v>11.048999999999999</v>
      </c>
      <c r="BE64">
        <v>2716.93</v>
      </c>
      <c r="BF64">
        <v>116.045</v>
      </c>
      <c r="BG64">
        <v>4.1319999999999997</v>
      </c>
      <c r="BH64">
        <v>0.16</v>
      </c>
      <c r="BI64">
        <v>4.2919999999999998</v>
      </c>
      <c r="BJ64">
        <v>3.1139999999999999</v>
      </c>
      <c r="BK64">
        <v>0.12</v>
      </c>
      <c r="BL64">
        <v>3.2349999999999999</v>
      </c>
      <c r="BM64">
        <v>45.701599999999999</v>
      </c>
      <c r="BN64"/>
      <c r="BO64"/>
      <c r="BP64"/>
      <c r="BQ64">
        <v>1492.7190000000001</v>
      </c>
      <c r="BR64">
        <v>0.60689199999999999</v>
      </c>
      <c r="BS64">
        <v>0.232237</v>
      </c>
      <c r="BT64">
        <v>1.2E-2</v>
      </c>
      <c r="BU64">
        <v>14.609408</v>
      </c>
      <c r="BV64">
        <f t="shared" si="9"/>
        <v>4.6679637000000005</v>
      </c>
      <c r="BW64" s="4">
        <f t="shared" si="10"/>
        <v>3.8598055936</v>
      </c>
      <c r="BY64" s="4">
        <f t="shared" si="11"/>
        <v>30222.05138128281</v>
      </c>
      <c r="BZ64" s="4">
        <f t="shared" si="12"/>
        <v>1290.8385392855039</v>
      </c>
      <c r="CA64" s="4">
        <f t="shared" si="13"/>
        <v>34.638900524236796</v>
      </c>
      <c r="CB64" s="4">
        <f t="shared" si="14"/>
        <v>508.36646634504194</v>
      </c>
    </row>
    <row r="65" spans="1:80" x14ac:dyDescent="0.25">
      <c r="A65" s="40">
        <v>41703</v>
      </c>
      <c r="B65" s="41">
        <v>0.5981129282407408</v>
      </c>
      <c r="C65">
        <v>10.506</v>
      </c>
      <c r="D65">
        <v>0.70489999999999997</v>
      </c>
      <c r="E65">
        <v>7048.8194439999997</v>
      </c>
      <c r="F65">
        <v>151.6</v>
      </c>
      <c r="G65">
        <v>11.1</v>
      </c>
      <c r="H65">
        <v>4438.5</v>
      </c>
      <c r="I65"/>
      <c r="J65">
        <v>7.8</v>
      </c>
      <c r="K65">
        <v>0.89910000000000001</v>
      </c>
      <c r="L65">
        <v>9.4461999999999993</v>
      </c>
      <c r="M65">
        <v>0.63380000000000003</v>
      </c>
      <c r="N65">
        <v>136.32060000000001</v>
      </c>
      <c r="O65">
        <v>9.9359999999999999</v>
      </c>
      <c r="P65">
        <v>146.30000000000001</v>
      </c>
      <c r="Q65">
        <v>102.7307</v>
      </c>
      <c r="R65">
        <v>7.4878</v>
      </c>
      <c r="S65">
        <v>110.2</v>
      </c>
      <c r="T65">
        <v>4438.4739</v>
      </c>
      <c r="U65"/>
      <c r="V65"/>
      <c r="W65">
        <v>0</v>
      </c>
      <c r="X65">
        <v>7.0130999999999997</v>
      </c>
      <c r="Y65">
        <v>12.3</v>
      </c>
      <c r="Z65">
        <v>271</v>
      </c>
      <c r="AA65">
        <v>273</v>
      </c>
      <c r="AB65">
        <v>511</v>
      </c>
      <c r="AC65">
        <v>47</v>
      </c>
      <c r="AD65">
        <v>5.43</v>
      </c>
      <c r="AE65">
        <v>0.12</v>
      </c>
      <c r="AF65">
        <v>994</v>
      </c>
      <c r="AG65">
        <v>-11</v>
      </c>
      <c r="AH65">
        <v>7</v>
      </c>
      <c r="AI65">
        <v>6</v>
      </c>
      <c r="AJ65">
        <v>192</v>
      </c>
      <c r="AK65">
        <v>189.9</v>
      </c>
      <c r="AL65">
        <v>3.4</v>
      </c>
      <c r="AM65">
        <v>194.8</v>
      </c>
      <c r="AN65" t="s">
        <v>155</v>
      </c>
      <c r="AO65">
        <v>2</v>
      </c>
      <c r="AP65" s="42">
        <v>0.80637731481481489</v>
      </c>
      <c r="AQ65">
        <v>47.162937999999997</v>
      </c>
      <c r="AR65">
        <v>-88.484281999999993</v>
      </c>
      <c r="AS65">
        <v>308.5</v>
      </c>
      <c r="AT65">
        <v>45.8</v>
      </c>
      <c r="AU65">
        <v>11</v>
      </c>
      <c r="AV65">
        <v>8</v>
      </c>
      <c r="AW65" t="s">
        <v>395</v>
      </c>
      <c r="AX65">
        <v>1.3</v>
      </c>
      <c r="AY65">
        <v>1</v>
      </c>
      <c r="AZ65">
        <v>2.1</v>
      </c>
      <c r="BA65">
        <v>14.048999999999999</v>
      </c>
      <c r="BB65">
        <v>17.82</v>
      </c>
      <c r="BC65">
        <v>1.27</v>
      </c>
      <c r="BD65">
        <v>11.22</v>
      </c>
      <c r="BE65">
        <v>2726.3989999999999</v>
      </c>
      <c r="BF65">
        <v>116.42400000000001</v>
      </c>
      <c r="BG65">
        <v>4.12</v>
      </c>
      <c r="BH65">
        <v>0.3</v>
      </c>
      <c r="BI65">
        <v>4.4210000000000003</v>
      </c>
      <c r="BJ65">
        <v>3.105</v>
      </c>
      <c r="BK65">
        <v>0.22600000000000001</v>
      </c>
      <c r="BL65">
        <v>3.331</v>
      </c>
      <c r="BM65">
        <v>42.328000000000003</v>
      </c>
      <c r="BN65"/>
      <c r="BO65"/>
      <c r="BP65"/>
      <c r="BQ65">
        <v>1471.771</v>
      </c>
      <c r="BR65">
        <v>0.69757400000000003</v>
      </c>
      <c r="BS65">
        <v>0.229237</v>
      </c>
      <c r="BT65">
        <v>1.1079E-2</v>
      </c>
      <c r="BU65">
        <v>16.792351</v>
      </c>
      <c r="BV65">
        <f t="shared" si="9"/>
        <v>4.6076637000000007</v>
      </c>
      <c r="BW65" s="4">
        <f t="shared" si="10"/>
        <v>4.4365391342000002</v>
      </c>
      <c r="BY65" s="4">
        <f t="shared" si="11"/>
        <v>34858.908928840909</v>
      </c>
      <c r="BZ65" s="4">
        <f t="shared" si="12"/>
        <v>1488.5618770881938</v>
      </c>
      <c r="CA65" s="4">
        <f t="shared" si="13"/>
        <v>39.699586239596997</v>
      </c>
      <c r="CB65" s="4">
        <f t="shared" si="14"/>
        <v>541.19294246365928</v>
      </c>
    </row>
    <row r="66" spans="1:80" x14ac:dyDescent="0.25">
      <c r="A66" s="40">
        <v>41703</v>
      </c>
      <c r="B66" s="41">
        <v>0.59812450231481484</v>
      </c>
      <c r="C66">
        <v>10.843</v>
      </c>
      <c r="D66">
        <v>0.63619999999999999</v>
      </c>
      <c r="E66">
        <v>6361.5384620000004</v>
      </c>
      <c r="F66">
        <v>153.69999999999999</v>
      </c>
      <c r="G66">
        <v>2</v>
      </c>
      <c r="H66">
        <v>4151.3999999999996</v>
      </c>
      <c r="I66"/>
      <c r="J66">
        <v>7.8</v>
      </c>
      <c r="K66">
        <v>0.89710000000000001</v>
      </c>
      <c r="L66">
        <v>9.7276000000000007</v>
      </c>
      <c r="M66">
        <v>0.57069999999999999</v>
      </c>
      <c r="N66">
        <v>137.90440000000001</v>
      </c>
      <c r="O66">
        <v>1.7853000000000001</v>
      </c>
      <c r="P66">
        <v>139.69999999999999</v>
      </c>
      <c r="Q66">
        <v>103.92610000000001</v>
      </c>
      <c r="R66">
        <v>1.3453999999999999</v>
      </c>
      <c r="S66">
        <v>105.3</v>
      </c>
      <c r="T66">
        <v>4151.3719000000001</v>
      </c>
      <c r="U66"/>
      <c r="V66"/>
      <c r="W66">
        <v>0</v>
      </c>
      <c r="X66">
        <v>6.9977</v>
      </c>
      <c r="Y66">
        <v>12.2</v>
      </c>
      <c r="Z66">
        <v>278</v>
      </c>
      <c r="AA66">
        <v>273</v>
      </c>
      <c r="AB66">
        <v>510</v>
      </c>
      <c r="AC66">
        <v>47</v>
      </c>
      <c r="AD66">
        <v>5.44</v>
      </c>
      <c r="AE66">
        <v>0.12</v>
      </c>
      <c r="AF66">
        <v>993</v>
      </c>
      <c r="AG66">
        <v>-11</v>
      </c>
      <c r="AH66">
        <v>7</v>
      </c>
      <c r="AI66">
        <v>6</v>
      </c>
      <c r="AJ66">
        <v>191.1</v>
      </c>
      <c r="AK66">
        <v>190</v>
      </c>
      <c r="AL66">
        <v>2.9</v>
      </c>
      <c r="AM66">
        <v>195</v>
      </c>
      <c r="AN66" t="s">
        <v>155</v>
      </c>
      <c r="AO66">
        <v>2</v>
      </c>
      <c r="AP66" s="42">
        <v>0.80638888888888882</v>
      </c>
      <c r="AQ66">
        <v>47.163119999999999</v>
      </c>
      <c r="AR66">
        <v>-88.484347999999997</v>
      </c>
      <c r="AS66">
        <v>308.8</v>
      </c>
      <c r="AT66">
        <v>45.9</v>
      </c>
      <c r="AU66">
        <v>11</v>
      </c>
      <c r="AV66">
        <v>8</v>
      </c>
      <c r="AW66" t="s">
        <v>395</v>
      </c>
      <c r="AX66">
        <v>1.6</v>
      </c>
      <c r="AY66">
        <v>1</v>
      </c>
      <c r="AZ66">
        <v>2.4</v>
      </c>
      <c r="BA66">
        <v>14.048999999999999</v>
      </c>
      <c r="BB66">
        <v>17.5</v>
      </c>
      <c r="BC66">
        <v>1.25</v>
      </c>
      <c r="BD66">
        <v>11.465</v>
      </c>
      <c r="BE66">
        <v>2757.7359999999999</v>
      </c>
      <c r="BF66">
        <v>102.979</v>
      </c>
      <c r="BG66">
        <v>4.0940000000000003</v>
      </c>
      <c r="BH66">
        <v>5.2999999999999999E-2</v>
      </c>
      <c r="BI66">
        <v>4.1470000000000002</v>
      </c>
      <c r="BJ66">
        <v>3.085</v>
      </c>
      <c r="BK66">
        <v>0.04</v>
      </c>
      <c r="BL66">
        <v>3.125</v>
      </c>
      <c r="BM66">
        <v>38.886899999999997</v>
      </c>
      <c r="BN66"/>
      <c r="BO66"/>
      <c r="BP66"/>
      <c r="BQ66">
        <v>1442.46</v>
      </c>
      <c r="BR66">
        <v>0.65802899999999998</v>
      </c>
      <c r="BS66">
        <v>0.22623699999999999</v>
      </c>
      <c r="BT66">
        <v>1.1920999999999999E-2</v>
      </c>
      <c r="BU66">
        <v>15.840403</v>
      </c>
      <c r="BV66">
        <f t="shared" si="9"/>
        <v>4.5473637</v>
      </c>
      <c r="BW66" s="4">
        <f t="shared" si="10"/>
        <v>4.1850344725999999</v>
      </c>
      <c r="BY66" s="4">
        <f t="shared" si="11"/>
        <v>33260.73081123273</v>
      </c>
      <c r="BZ66" s="4">
        <f t="shared" si="12"/>
        <v>1242.0176544128717</v>
      </c>
      <c r="CA66" s="4">
        <f t="shared" si="13"/>
        <v>37.207823574356993</v>
      </c>
      <c r="CB66" s="4">
        <f t="shared" si="14"/>
        <v>469.01034507412089</v>
      </c>
    </row>
    <row r="67" spans="1:80" x14ac:dyDescent="0.25">
      <c r="A67" s="40">
        <v>41703</v>
      </c>
      <c r="B67" s="41">
        <v>0.59813607638888888</v>
      </c>
      <c r="C67">
        <v>11.263</v>
      </c>
      <c r="D67">
        <v>0.52280000000000004</v>
      </c>
      <c r="E67">
        <v>5227.9792749999997</v>
      </c>
      <c r="F67">
        <v>154.30000000000001</v>
      </c>
      <c r="G67">
        <v>7.4</v>
      </c>
      <c r="H67">
        <v>4007.9</v>
      </c>
      <c r="I67"/>
      <c r="J67">
        <v>7.8</v>
      </c>
      <c r="K67">
        <v>0.89500000000000002</v>
      </c>
      <c r="L67">
        <v>10.0808</v>
      </c>
      <c r="M67">
        <v>0.46789999999999998</v>
      </c>
      <c r="N67">
        <v>138.09880000000001</v>
      </c>
      <c r="O67">
        <v>6.5907999999999998</v>
      </c>
      <c r="P67">
        <v>144.69999999999999</v>
      </c>
      <c r="Q67">
        <v>104.0728</v>
      </c>
      <c r="R67">
        <v>4.9668999999999999</v>
      </c>
      <c r="S67">
        <v>109</v>
      </c>
      <c r="T67">
        <v>4007.8595999999998</v>
      </c>
      <c r="U67"/>
      <c r="V67"/>
      <c r="W67">
        <v>0</v>
      </c>
      <c r="X67">
        <v>6.9809999999999999</v>
      </c>
      <c r="Y67">
        <v>12.3</v>
      </c>
      <c r="Z67">
        <v>290</v>
      </c>
      <c r="AA67">
        <v>274</v>
      </c>
      <c r="AB67">
        <v>510</v>
      </c>
      <c r="AC67">
        <v>47</v>
      </c>
      <c r="AD67">
        <v>5.44</v>
      </c>
      <c r="AE67">
        <v>0.12</v>
      </c>
      <c r="AF67">
        <v>993</v>
      </c>
      <c r="AG67">
        <v>-11</v>
      </c>
      <c r="AH67">
        <v>7</v>
      </c>
      <c r="AI67">
        <v>6</v>
      </c>
      <c r="AJ67">
        <v>191</v>
      </c>
      <c r="AK67">
        <v>190</v>
      </c>
      <c r="AL67">
        <v>3.3</v>
      </c>
      <c r="AM67">
        <v>195</v>
      </c>
      <c r="AN67" t="s">
        <v>155</v>
      </c>
      <c r="AO67">
        <v>2</v>
      </c>
      <c r="AP67" s="42">
        <v>0.80640046296296297</v>
      </c>
      <c r="AQ67">
        <v>47.163290000000003</v>
      </c>
      <c r="AR67">
        <v>-88.484440000000006</v>
      </c>
      <c r="AS67">
        <v>310.10000000000002</v>
      </c>
      <c r="AT67">
        <v>45.1</v>
      </c>
      <c r="AU67">
        <v>11</v>
      </c>
      <c r="AV67">
        <v>8</v>
      </c>
      <c r="AW67" t="s">
        <v>395</v>
      </c>
      <c r="AX67">
        <v>1.6</v>
      </c>
      <c r="AY67">
        <v>1.6</v>
      </c>
      <c r="AZ67">
        <v>2.9</v>
      </c>
      <c r="BA67">
        <v>14.048999999999999</v>
      </c>
      <c r="BB67">
        <v>17.12</v>
      </c>
      <c r="BC67">
        <v>1.22</v>
      </c>
      <c r="BD67">
        <v>11.731</v>
      </c>
      <c r="BE67">
        <v>2796.0410000000002</v>
      </c>
      <c r="BF67">
        <v>82.600999999999999</v>
      </c>
      <c r="BG67">
        <v>4.0110000000000001</v>
      </c>
      <c r="BH67">
        <v>0.191</v>
      </c>
      <c r="BI67">
        <v>4.2030000000000003</v>
      </c>
      <c r="BJ67">
        <v>3.0230000000000001</v>
      </c>
      <c r="BK67">
        <v>0.14399999999999999</v>
      </c>
      <c r="BL67">
        <v>3.1669999999999998</v>
      </c>
      <c r="BM67">
        <v>36.730400000000003</v>
      </c>
      <c r="BN67"/>
      <c r="BO67"/>
      <c r="BP67"/>
      <c r="BQ67">
        <v>1407.8889999999999</v>
      </c>
      <c r="BR67">
        <v>0.52782300000000004</v>
      </c>
      <c r="BS67">
        <v>0.22692100000000001</v>
      </c>
      <c r="BT67">
        <v>1.1079E-2</v>
      </c>
      <c r="BU67">
        <v>12.706020000000001</v>
      </c>
      <c r="BV67">
        <f t="shared" si="9"/>
        <v>4.5611121000000008</v>
      </c>
      <c r="BW67" s="4">
        <f t="shared" si="10"/>
        <v>3.3569304839999998</v>
      </c>
      <c r="BY67" s="4">
        <f t="shared" si="11"/>
        <v>27049.91735279675</v>
      </c>
      <c r="BZ67" s="4">
        <f t="shared" si="12"/>
        <v>799.11211003642802</v>
      </c>
      <c r="CA67" s="4">
        <f t="shared" si="13"/>
        <v>29.245601247444</v>
      </c>
      <c r="CB67" s="4">
        <f t="shared" si="14"/>
        <v>355.34324580189121</v>
      </c>
    </row>
    <row r="68" spans="1:80" x14ac:dyDescent="0.25">
      <c r="A68" s="40">
        <v>41703</v>
      </c>
      <c r="B68" s="41">
        <v>0.59814765046296292</v>
      </c>
      <c r="C68">
        <v>11.669</v>
      </c>
      <c r="D68">
        <v>0.40960000000000002</v>
      </c>
      <c r="E68">
        <v>4096.0262730000004</v>
      </c>
      <c r="F68">
        <v>154.69999999999999</v>
      </c>
      <c r="G68">
        <v>9.1</v>
      </c>
      <c r="H68">
        <v>3845.3</v>
      </c>
      <c r="I68"/>
      <c r="J68">
        <v>7.7</v>
      </c>
      <c r="K68">
        <v>0.89290000000000003</v>
      </c>
      <c r="L68">
        <v>10.4193</v>
      </c>
      <c r="M68">
        <v>0.36570000000000003</v>
      </c>
      <c r="N68">
        <v>138.0932</v>
      </c>
      <c r="O68">
        <v>8.1384000000000007</v>
      </c>
      <c r="P68">
        <v>146.19999999999999</v>
      </c>
      <c r="Q68">
        <v>104.0686</v>
      </c>
      <c r="R68">
        <v>6.1332000000000004</v>
      </c>
      <c r="S68">
        <v>110.2</v>
      </c>
      <c r="T68">
        <v>3845.2636000000002</v>
      </c>
      <c r="U68"/>
      <c r="V68"/>
      <c r="W68">
        <v>0</v>
      </c>
      <c r="X68">
        <v>6.8754</v>
      </c>
      <c r="Y68">
        <v>12.3</v>
      </c>
      <c r="Z68">
        <v>307</v>
      </c>
      <c r="AA68">
        <v>278</v>
      </c>
      <c r="AB68">
        <v>510</v>
      </c>
      <c r="AC68">
        <v>47</v>
      </c>
      <c r="AD68">
        <v>5.44</v>
      </c>
      <c r="AE68">
        <v>0.12</v>
      </c>
      <c r="AF68">
        <v>993</v>
      </c>
      <c r="AG68">
        <v>-11</v>
      </c>
      <c r="AH68">
        <v>7.9210000000000003</v>
      </c>
      <c r="AI68">
        <v>6</v>
      </c>
      <c r="AJ68">
        <v>191.9</v>
      </c>
      <c r="AK68">
        <v>190</v>
      </c>
      <c r="AL68">
        <v>3.2</v>
      </c>
      <c r="AM68">
        <v>195</v>
      </c>
      <c r="AN68" t="s">
        <v>155</v>
      </c>
      <c r="AO68">
        <v>2</v>
      </c>
      <c r="AP68" s="42">
        <v>0.80641203703703701</v>
      </c>
      <c r="AQ68">
        <v>47.163454999999999</v>
      </c>
      <c r="AR68">
        <v>-88.484542000000005</v>
      </c>
      <c r="AS68">
        <v>310.8</v>
      </c>
      <c r="AT68">
        <v>44.8</v>
      </c>
      <c r="AU68">
        <v>11</v>
      </c>
      <c r="AV68">
        <v>8</v>
      </c>
      <c r="AW68" t="s">
        <v>395</v>
      </c>
      <c r="AX68">
        <v>1.2</v>
      </c>
      <c r="AY68">
        <v>1.7</v>
      </c>
      <c r="AZ68">
        <v>2.9</v>
      </c>
      <c r="BA68">
        <v>14.048999999999999</v>
      </c>
      <c r="BB68">
        <v>16.79</v>
      </c>
      <c r="BC68">
        <v>1.19</v>
      </c>
      <c r="BD68">
        <v>11.994</v>
      </c>
      <c r="BE68">
        <v>2832.7919999999999</v>
      </c>
      <c r="BF68">
        <v>63.287999999999997</v>
      </c>
      <c r="BG68">
        <v>3.9319999999999999</v>
      </c>
      <c r="BH68">
        <v>0.23200000000000001</v>
      </c>
      <c r="BI68">
        <v>4.1630000000000003</v>
      </c>
      <c r="BJ68">
        <v>2.9630000000000001</v>
      </c>
      <c r="BK68">
        <v>0.17499999999999999</v>
      </c>
      <c r="BL68">
        <v>3.1379999999999999</v>
      </c>
      <c r="BM68">
        <v>34.543399999999998</v>
      </c>
      <c r="BN68"/>
      <c r="BO68"/>
      <c r="BP68"/>
      <c r="BQ68">
        <v>1359.1559999999999</v>
      </c>
      <c r="BR68">
        <v>0.56120800000000004</v>
      </c>
      <c r="BS68">
        <v>0.22884199999999999</v>
      </c>
      <c r="BT68">
        <v>1.0999999999999999E-2</v>
      </c>
      <c r="BU68">
        <v>13.509679999999999</v>
      </c>
      <c r="BV68">
        <f t="shared" si="9"/>
        <v>4.5997241999999998</v>
      </c>
      <c r="BW68" s="4">
        <f t="shared" si="10"/>
        <v>3.5692574559999999</v>
      </c>
      <c r="BY68" s="4">
        <f t="shared" si="11"/>
        <v>29138.864362982782</v>
      </c>
      <c r="BZ68" s="4">
        <f t="shared" si="12"/>
        <v>650.99747803737591</v>
      </c>
      <c r="CA68" s="4">
        <f t="shared" si="13"/>
        <v>30.478219052975998</v>
      </c>
      <c r="CB68" s="4">
        <f t="shared" si="14"/>
        <v>355.32275127727672</v>
      </c>
    </row>
    <row r="69" spans="1:80" x14ac:dyDescent="0.25">
      <c r="A69" s="40">
        <v>41703</v>
      </c>
      <c r="B69" s="41">
        <v>0.59815922453703707</v>
      </c>
      <c r="C69">
        <v>11.971</v>
      </c>
      <c r="D69">
        <v>0.32200000000000001</v>
      </c>
      <c r="E69">
        <v>3220.4064349999999</v>
      </c>
      <c r="F69">
        <v>156.6</v>
      </c>
      <c r="G69">
        <v>5</v>
      </c>
      <c r="H69">
        <v>3123.7</v>
      </c>
      <c r="I69"/>
      <c r="J69">
        <v>7.6</v>
      </c>
      <c r="K69">
        <v>0.89190000000000003</v>
      </c>
      <c r="L69">
        <v>10.677300000000001</v>
      </c>
      <c r="M69">
        <v>0.28720000000000001</v>
      </c>
      <c r="N69">
        <v>139.6866</v>
      </c>
      <c r="O69">
        <v>4.4596</v>
      </c>
      <c r="P69">
        <v>144.1</v>
      </c>
      <c r="Q69">
        <v>105.2694</v>
      </c>
      <c r="R69">
        <v>3.3607999999999998</v>
      </c>
      <c r="S69">
        <v>108.6</v>
      </c>
      <c r="T69">
        <v>3123.7339000000002</v>
      </c>
      <c r="U69"/>
      <c r="V69"/>
      <c r="W69">
        <v>0</v>
      </c>
      <c r="X69">
        <v>6.7786999999999997</v>
      </c>
      <c r="Y69">
        <v>12.2</v>
      </c>
      <c r="Z69">
        <v>328</v>
      </c>
      <c r="AA69">
        <v>295</v>
      </c>
      <c r="AB69">
        <v>510</v>
      </c>
      <c r="AC69">
        <v>47</v>
      </c>
      <c r="AD69">
        <v>5.44</v>
      </c>
      <c r="AE69">
        <v>0.12</v>
      </c>
      <c r="AF69">
        <v>993</v>
      </c>
      <c r="AG69">
        <v>-11</v>
      </c>
      <c r="AH69">
        <v>8</v>
      </c>
      <c r="AI69">
        <v>6</v>
      </c>
      <c r="AJ69">
        <v>192</v>
      </c>
      <c r="AK69">
        <v>189.1</v>
      </c>
      <c r="AL69">
        <v>3.1</v>
      </c>
      <c r="AM69">
        <v>195</v>
      </c>
      <c r="AN69" t="s">
        <v>155</v>
      </c>
      <c r="AO69">
        <v>2</v>
      </c>
      <c r="AP69" s="42">
        <v>0.80642361111111116</v>
      </c>
      <c r="AQ69">
        <v>47.163608000000004</v>
      </c>
      <c r="AR69">
        <v>-88.484656999999999</v>
      </c>
      <c r="AS69">
        <v>311.2</v>
      </c>
      <c r="AT69">
        <v>43.2</v>
      </c>
      <c r="AU69">
        <v>11</v>
      </c>
      <c r="AV69">
        <v>8</v>
      </c>
      <c r="AW69" t="s">
        <v>395</v>
      </c>
      <c r="AX69">
        <v>1.2</v>
      </c>
      <c r="AY69">
        <v>1.8</v>
      </c>
      <c r="AZ69">
        <v>2.9</v>
      </c>
      <c r="BA69">
        <v>14.048999999999999</v>
      </c>
      <c r="BB69">
        <v>16.64</v>
      </c>
      <c r="BC69">
        <v>1.18</v>
      </c>
      <c r="BD69">
        <v>12.116</v>
      </c>
      <c r="BE69">
        <v>2875.2080000000001</v>
      </c>
      <c r="BF69">
        <v>49.23</v>
      </c>
      <c r="BG69">
        <v>3.9390000000000001</v>
      </c>
      <c r="BH69">
        <v>0.126</v>
      </c>
      <c r="BI69">
        <v>4.0650000000000004</v>
      </c>
      <c r="BJ69">
        <v>2.9689999999999999</v>
      </c>
      <c r="BK69">
        <v>9.5000000000000001E-2</v>
      </c>
      <c r="BL69">
        <v>3.0630000000000002</v>
      </c>
      <c r="BM69">
        <v>27.793600000000001</v>
      </c>
      <c r="BN69"/>
      <c r="BO69"/>
      <c r="BP69"/>
      <c r="BQ69">
        <v>1327.2439999999999</v>
      </c>
      <c r="BR69">
        <v>0.50145099999999998</v>
      </c>
      <c r="BS69">
        <v>0.227158</v>
      </c>
      <c r="BT69">
        <v>1.0999999999999999E-2</v>
      </c>
      <c r="BU69">
        <v>12.071179000000001</v>
      </c>
      <c r="BV69">
        <f t="shared" si="9"/>
        <v>4.5658758000000006</v>
      </c>
      <c r="BW69" s="4">
        <f t="shared" si="10"/>
        <v>3.1892054918000001</v>
      </c>
      <c r="BY69" s="4">
        <f t="shared" si="11"/>
        <v>26426.024337578645</v>
      </c>
      <c r="BZ69" s="4">
        <f t="shared" si="12"/>
        <v>452.47271784823801</v>
      </c>
      <c r="CA69" s="4">
        <f t="shared" si="13"/>
        <v>27.288066205391399</v>
      </c>
      <c r="CB69" s="4">
        <f t="shared" si="14"/>
        <v>255.45085782626018</v>
      </c>
    </row>
    <row r="70" spans="1:80" x14ac:dyDescent="0.25">
      <c r="A70" s="40">
        <v>41703</v>
      </c>
      <c r="B70" s="41">
        <v>0.59817079861111111</v>
      </c>
      <c r="C70">
        <v>12.097</v>
      </c>
      <c r="D70">
        <v>0.25180000000000002</v>
      </c>
      <c r="E70">
        <v>2517.9600329999998</v>
      </c>
      <c r="F70">
        <v>161.30000000000001</v>
      </c>
      <c r="G70">
        <v>3.6</v>
      </c>
      <c r="H70">
        <v>2698</v>
      </c>
      <c r="I70"/>
      <c r="J70">
        <v>7.5</v>
      </c>
      <c r="K70">
        <v>0.8921</v>
      </c>
      <c r="L70">
        <v>10.7912</v>
      </c>
      <c r="M70">
        <v>0.22459999999999999</v>
      </c>
      <c r="N70">
        <v>143.8887</v>
      </c>
      <c r="O70">
        <v>3.1692</v>
      </c>
      <c r="P70">
        <v>147.1</v>
      </c>
      <c r="Q70">
        <v>108.4361</v>
      </c>
      <c r="R70">
        <v>2.3883000000000001</v>
      </c>
      <c r="S70">
        <v>110.8</v>
      </c>
      <c r="T70">
        <v>2697.9987999999998</v>
      </c>
      <c r="U70"/>
      <c r="V70"/>
      <c r="W70">
        <v>0</v>
      </c>
      <c r="X70">
        <v>6.6905000000000001</v>
      </c>
      <c r="Y70">
        <v>12.3</v>
      </c>
      <c r="Z70">
        <v>350</v>
      </c>
      <c r="AA70">
        <v>318</v>
      </c>
      <c r="AB70">
        <v>510</v>
      </c>
      <c r="AC70">
        <v>47</v>
      </c>
      <c r="AD70">
        <v>5.44</v>
      </c>
      <c r="AE70">
        <v>0.12</v>
      </c>
      <c r="AF70">
        <v>993</v>
      </c>
      <c r="AG70">
        <v>-11</v>
      </c>
      <c r="AH70">
        <v>8</v>
      </c>
      <c r="AI70">
        <v>6</v>
      </c>
      <c r="AJ70">
        <v>192</v>
      </c>
      <c r="AK70">
        <v>188.1</v>
      </c>
      <c r="AL70">
        <v>3.5</v>
      </c>
      <c r="AM70">
        <v>195</v>
      </c>
      <c r="AN70" t="s">
        <v>155</v>
      </c>
      <c r="AO70">
        <v>2</v>
      </c>
      <c r="AP70" s="42">
        <v>0.80643518518518509</v>
      </c>
      <c r="AQ70">
        <v>47.163752000000002</v>
      </c>
      <c r="AR70">
        <v>-88.484782999999993</v>
      </c>
      <c r="AS70">
        <v>311.5</v>
      </c>
      <c r="AT70">
        <v>41.5</v>
      </c>
      <c r="AU70">
        <v>11</v>
      </c>
      <c r="AV70">
        <v>6</v>
      </c>
      <c r="AW70" t="s">
        <v>396</v>
      </c>
      <c r="AX70">
        <v>1.4</v>
      </c>
      <c r="AY70">
        <v>2.1</v>
      </c>
      <c r="AZ70">
        <v>3.2</v>
      </c>
      <c r="BA70">
        <v>14.048999999999999</v>
      </c>
      <c r="BB70">
        <v>16.64</v>
      </c>
      <c r="BC70">
        <v>1.18</v>
      </c>
      <c r="BD70">
        <v>12.1</v>
      </c>
      <c r="BE70">
        <v>2903.6329999999998</v>
      </c>
      <c r="BF70">
        <v>38.468000000000004</v>
      </c>
      <c r="BG70">
        <v>4.0540000000000003</v>
      </c>
      <c r="BH70">
        <v>8.8999999999999996E-2</v>
      </c>
      <c r="BI70">
        <v>4.1440000000000001</v>
      </c>
      <c r="BJ70">
        <v>3.056</v>
      </c>
      <c r="BK70">
        <v>6.7000000000000004E-2</v>
      </c>
      <c r="BL70">
        <v>3.1230000000000002</v>
      </c>
      <c r="BM70">
        <v>23.987100000000002</v>
      </c>
      <c r="BN70"/>
      <c r="BO70"/>
      <c r="BP70"/>
      <c r="BQ70">
        <v>1308.9649999999999</v>
      </c>
      <c r="BR70">
        <v>0.37258599999999997</v>
      </c>
      <c r="BS70">
        <v>0.22884199999999999</v>
      </c>
      <c r="BT70">
        <v>1.0078999999999999E-2</v>
      </c>
      <c r="BU70">
        <v>8.9690759999999994</v>
      </c>
      <c r="BV70">
        <f t="shared" si="9"/>
        <v>4.5997241999999998</v>
      </c>
      <c r="BW70" s="4">
        <f t="shared" si="10"/>
        <v>2.3696298791999997</v>
      </c>
      <c r="BY70" s="4">
        <f t="shared" si="11"/>
        <v>19829.067907436427</v>
      </c>
      <c r="BZ70" s="4">
        <f t="shared" si="12"/>
        <v>262.70006721347517</v>
      </c>
      <c r="CA70" s="4">
        <f t="shared" si="13"/>
        <v>20.869590449318398</v>
      </c>
      <c r="CB70" s="4">
        <f t="shared" si="14"/>
        <v>163.80921239098345</v>
      </c>
    </row>
    <row r="71" spans="1:80" x14ac:dyDescent="0.25">
      <c r="A71" s="40">
        <v>41703</v>
      </c>
      <c r="B71" s="41">
        <v>0.59818237268518526</v>
      </c>
      <c r="C71">
        <v>12.124000000000001</v>
      </c>
      <c r="D71">
        <v>0.18190000000000001</v>
      </c>
      <c r="E71">
        <v>1818.5428810000001</v>
      </c>
      <c r="F71">
        <v>175.8</v>
      </c>
      <c r="G71">
        <v>3.2</v>
      </c>
      <c r="H71">
        <v>2518.6999999999998</v>
      </c>
      <c r="I71"/>
      <c r="J71">
        <v>7.43</v>
      </c>
      <c r="K71">
        <v>0.89259999999999995</v>
      </c>
      <c r="L71">
        <v>10.821999999999999</v>
      </c>
      <c r="M71">
        <v>0.1623</v>
      </c>
      <c r="N71">
        <v>156.8741</v>
      </c>
      <c r="O71">
        <v>2.8563000000000001</v>
      </c>
      <c r="P71">
        <v>159.69999999999999</v>
      </c>
      <c r="Q71">
        <v>118.2221</v>
      </c>
      <c r="R71">
        <v>2.1524999999999999</v>
      </c>
      <c r="S71">
        <v>120.4</v>
      </c>
      <c r="T71">
        <v>2518.6902</v>
      </c>
      <c r="U71"/>
      <c r="V71"/>
      <c r="W71">
        <v>0</v>
      </c>
      <c r="X71">
        <v>6.6292999999999997</v>
      </c>
      <c r="Y71">
        <v>12.3</v>
      </c>
      <c r="Z71">
        <v>373</v>
      </c>
      <c r="AA71">
        <v>344</v>
      </c>
      <c r="AB71">
        <v>509</v>
      </c>
      <c r="AC71">
        <v>47</v>
      </c>
      <c r="AD71">
        <v>5.44</v>
      </c>
      <c r="AE71">
        <v>0.12</v>
      </c>
      <c r="AF71">
        <v>993</v>
      </c>
      <c r="AG71">
        <v>-11</v>
      </c>
      <c r="AH71">
        <v>8</v>
      </c>
      <c r="AI71">
        <v>6</v>
      </c>
      <c r="AJ71">
        <v>191.1</v>
      </c>
      <c r="AK71">
        <v>189.8</v>
      </c>
      <c r="AL71">
        <v>3.3</v>
      </c>
      <c r="AM71">
        <v>195</v>
      </c>
      <c r="AN71" t="s">
        <v>155</v>
      </c>
      <c r="AO71">
        <v>2</v>
      </c>
      <c r="AP71" s="42">
        <v>0.80644675925925924</v>
      </c>
      <c r="AQ71">
        <v>47.163865000000001</v>
      </c>
      <c r="AR71">
        <v>-88.484932999999998</v>
      </c>
      <c r="AS71">
        <v>311.7</v>
      </c>
      <c r="AT71">
        <v>39.799999999999997</v>
      </c>
      <c r="AU71">
        <v>11</v>
      </c>
      <c r="AV71">
        <v>6</v>
      </c>
      <c r="AW71" t="s">
        <v>396</v>
      </c>
      <c r="AX71">
        <v>1.8</v>
      </c>
      <c r="AY71">
        <v>1</v>
      </c>
      <c r="AZ71">
        <v>3.4</v>
      </c>
      <c r="BA71">
        <v>14.048999999999999</v>
      </c>
      <c r="BB71">
        <v>16.73</v>
      </c>
      <c r="BC71">
        <v>1.19</v>
      </c>
      <c r="BD71">
        <v>12.032999999999999</v>
      </c>
      <c r="BE71">
        <v>2924.7779999999998</v>
      </c>
      <c r="BF71">
        <v>27.922000000000001</v>
      </c>
      <c r="BG71">
        <v>4.4400000000000004</v>
      </c>
      <c r="BH71">
        <v>8.1000000000000003E-2</v>
      </c>
      <c r="BI71">
        <v>4.5209999999999999</v>
      </c>
      <c r="BJ71">
        <v>3.3460000000000001</v>
      </c>
      <c r="BK71">
        <v>6.0999999999999999E-2</v>
      </c>
      <c r="BL71">
        <v>3.407</v>
      </c>
      <c r="BM71">
        <v>22.491800000000001</v>
      </c>
      <c r="BN71"/>
      <c r="BO71"/>
      <c r="BP71"/>
      <c r="BQ71">
        <v>1302.723</v>
      </c>
      <c r="BR71">
        <v>0.28555700000000001</v>
      </c>
      <c r="BS71">
        <v>0.22992099999999999</v>
      </c>
      <c r="BT71">
        <v>1.1842E-2</v>
      </c>
      <c r="BU71">
        <v>6.8740709999999998</v>
      </c>
      <c r="BV71">
        <f t="shared" si="9"/>
        <v>4.6214120999999997</v>
      </c>
      <c r="BW71" s="4">
        <f t="shared" si="10"/>
        <v>1.8161295581999999</v>
      </c>
      <c r="BY71" s="4">
        <f t="shared" si="11"/>
        <v>15308.047224024611</v>
      </c>
      <c r="BZ71" s="4">
        <f t="shared" si="12"/>
        <v>146.14144888576678</v>
      </c>
      <c r="CA71" s="4">
        <f t="shared" si="13"/>
        <v>17.512688488352399</v>
      </c>
      <c r="CB71" s="4">
        <f t="shared" si="14"/>
        <v>117.72022921169291</v>
      </c>
    </row>
    <row r="72" spans="1:80" x14ac:dyDescent="0.25">
      <c r="A72" s="40">
        <v>41703</v>
      </c>
      <c r="B72" s="41">
        <v>0.5981939467592593</v>
      </c>
      <c r="C72">
        <v>12.095000000000001</v>
      </c>
      <c r="D72">
        <v>0.12520000000000001</v>
      </c>
      <c r="E72">
        <v>1252.2408029999999</v>
      </c>
      <c r="F72">
        <v>196.4</v>
      </c>
      <c r="G72">
        <v>3.4</v>
      </c>
      <c r="H72">
        <v>2541.8000000000002</v>
      </c>
      <c r="I72"/>
      <c r="J72">
        <v>7.3</v>
      </c>
      <c r="K72">
        <v>0.89339999999999997</v>
      </c>
      <c r="L72">
        <v>10.805199999999999</v>
      </c>
      <c r="M72">
        <v>0.1119</v>
      </c>
      <c r="N72">
        <v>175.50139999999999</v>
      </c>
      <c r="O72">
        <v>3.0238999999999998</v>
      </c>
      <c r="P72">
        <v>178.5</v>
      </c>
      <c r="Q72">
        <v>132.25980000000001</v>
      </c>
      <c r="R72">
        <v>2.2787999999999999</v>
      </c>
      <c r="S72">
        <v>134.5</v>
      </c>
      <c r="T72">
        <v>2541.8008</v>
      </c>
      <c r="U72"/>
      <c r="V72"/>
      <c r="W72">
        <v>0</v>
      </c>
      <c r="X72">
        <v>6.5217000000000001</v>
      </c>
      <c r="Y72">
        <v>12.4</v>
      </c>
      <c r="Z72">
        <v>400</v>
      </c>
      <c r="AA72">
        <v>374</v>
      </c>
      <c r="AB72">
        <v>509</v>
      </c>
      <c r="AC72">
        <v>47</v>
      </c>
      <c r="AD72">
        <v>5.44</v>
      </c>
      <c r="AE72">
        <v>0.12</v>
      </c>
      <c r="AF72">
        <v>993</v>
      </c>
      <c r="AG72">
        <v>-11</v>
      </c>
      <c r="AH72">
        <v>7.0789999999999997</v>
      </c>
      <c r="AI72">
        <v>6</v>
      </c>
      <c r="AJ72">
        <v>191.9</v>
      </c>
      <c r="AK72">
        <v>189.1</v>
      </c>
      <c r="AL72">
        <v>3.6</v>
      </c>
      <c r="AM72">
        <v>194.6</v>
      </c>
      <c r="AN72" t="s">
        <v>155</v>
      </c>
      <c r="AO72">
        <v>2</v>
      </c>
      <c r="AP72" s="42">
        <v>0.80645833333333339</v>
      </c>
      <c r="AQ72">
        <v>47.163981999999997</v>
      </c>
      <c r="AR72">
        <v>-88.485088000000005</v>
      </c>
      <c r="AS72">
        <v>311.8</v>
      </c>
      <c r="AT72">
        <v>39.6</v>
      </c>
      <c r="AU72">
        <v>11</v>
      </c>
      <c r="AV72">
        <v>6</v>
      </c>
      <c r="AW72" t="s">
        <v>396</v>
      </c>
      <c r="AX72">
        <v>1.2</v>
      </c>
      <c r="AY72">
        <v>1.2</v>
      </c>
      <c r="AZ72">
        <v>2.9</v>
      </c>
      <c r="BA72">
        <v>14.048999999999999</v>
      </c>
      <c r="BB72">
        <v>16.850000000000001</v>
      </c>
      <c r="BC72">
        <v>1.2</v>
      </c>
      <c r="BD72">
        <v>11.933999999999999</v>
      </c>
      <c r="BE72">
        <v>2937.277</v>
      </c>
      <c r="BF72">
        <v>19.356000000000002</v>
      </c>
      <c r="BG72">
        <v>4.9960000000000004</v>
      </c>
      <c r="BH72">
        <v>8.5999999999999993E-2</v>
      </c>
      <c r="BI72">
        <v>5.0819999999999999</v>
      </c>
      <c r="BJ72">
        <v>3.7650000000000001</v>
      </c>
      <c r="BK72">
        <v>6.5000000000000002E-2</v>
      </c>
      <c r="BL72">
        <v>3.83</v>
      </c>
      <c r="BM72">
        <v>22.830500000000001</v>
      </c>
      <c r="BN72"/>
      <c r="BO72"/>
      <c r="BP72"/>
      <c r="BQ72">
        <v>1289.056</v>
      </c>
      <c r="BR72">
        <v>0.35083799999999998</v>
      </c>
      <c r="BS72">
        <v>0.23092099999999999</v>
      </c>
      <c r="BT72">
        <v>1.1079E-2</v>
      </c>
      <c r="BU72">
        <v>8.4455469999999995</v>
      </c>
      <c r="BV72">
        <f t="shared" si="9"/>
        <v>4.6415120999999999</v>
      </c>
      <c r="BW72" s="4">
        <f t="shared" si="10"/>
        <v>2.2313135173999998</v>
      </c>
      <c r="BY72" s="4">
        <f t="shared" si="11"/>
        <v>18887.982001532164</v>
      </c>
      <c r="BZ72" s="4">
        <f t="shared" si="12"/>
        <v>124.4675866871448</v>
      </c>
      <c r="CA72" s="4">
        <f t="shared" si="13"/>
        <v>24.210604664037</v>
      </c>
      <c r="CB72" s="4">
        <f t="shared" si="14"/>
        <v>146.81014868055689</v>
      </c>
    </row>
    <row r="73" spans="1:80" x14ac:dyDescent="0.25">
      <c r="A73" s="40">
        <v>41703</v>
      </c>
      <c r="B73" s="41">
        <v>0.59820552083333334</v>
      </c>
      <c r="C73">
        <v>12.038</v>
      </c>
      <c r="D73">
        <v>0.10199999999999999</v>
      </c>
      <c r="E73">
        <v>1019.634551</v>
      </c>
      <c r="F73">
        <v>233.8</v>
      </c>
      <c r="G73">
        <v>3.4</v>
      </c>
      <c r="H73">
        <v>2526.6999999999998</v>
      </c>
      <c r="I73"/>
      <c r="J73">
        <v>7.2</v>
      </c>
      <c r="K73">
        <v>0.89400000000000002</v>
      </c>
      <c r="L73">
        <v>10.7621</v>
      </c>
      <c r="M73">
        <v>9.1200000000000003E-2</v>
      </c>
      <c r="N73">
        <v>208.9982</v>
      </c>
      <c r="O73">
        <v>3.0396999999999998</v>
      </c>
      <c r="P73">
        <v>212</v>
      </c>
      <c r="Q73">
        <v>157.5034</v>
      </c>
      <c r="R73">
        <v>2.2907999999999999</v>
      </c>
      <c r="S73">
        <v>159.80000000000001</v>
      </c>
      <c r="T73">
        <v>2526.7226999999998</v>
      </c>
      <c r="U73"/>
      <c r="V73"/>
      <c r="W73">
        <v>0</v>
      </c>
      <c r="X73">
        <v>6.4371</v>
      </c>
      <c r="Y73">
        <v>12.3</v>
      </c>
      <c r="Z73">
        <v>426</v>
      </c>
      <c r="AA73">
        <v>401</v>
      </c>
      <c r="AB73">
        <v>509</v>
      </c>
      <c r="AC73">
        <v>47</v>
      </c>
      <c r="AD73">
        <v>5.44</v>
      </c>
      <c r="AE73">
        <v>0.12</v>
      </c>
      <c r="AF73">
        <v>993</v>
      </c>
      <c r="AG73">
        <v>-11</v>
      </c>
      <c r="AH73">
        <v>7.9210000000000003</v>
      </c>
      <c r="AI73">
        <v>6</v>
      </c>
      <c r="AJ73">
        <v>192</v>
      </c>
      <c r="AK73">
        <v>189.9</v>
      </c>
      <c r="AL73">
        <v>3.5</v>
      </c>
      <c r="AM73">
        <v>194.3</v>
      </c>
      <c r="AN73" t="s">
        <v>155</v>
      </c>
      <c r="AO73">
        <v>2</v>
      </c>
      <c r="AP73" s="42">
        <v>0.80646990740740743</v>
      </c>
      <c r="AQ73">
        <v>47.164082000000001</v>
      </c>
      <c r="AR73">
        <v>-88.48527</v>
      </c>
      <c r="AS73">
        <v>312</v>
      </c>
      <c r="AT73">
        <v>40</v>
      </c>
      <c r="AU73">
        <v>11</v>
      </c>
      <c r="AV73">
        <v>6</v>
      </c>
      <c r="AW73" t="s">
        <v>396</v>
      </c>
      <c r="AX73">
        <v>1.2</v>
      </c>
      <c r="AY73">
        <v>1.3</v>
      </c>
      <c r="AZ73">
        <v>2.9</v>
      </c>
      <c r="BA73">
        <v>14.048999999999999</v>
      </c>
      <c r="BB73">
        <v>16.96</v>
      </c>
      <c r="BC73">
        <v>1.21</v>
      </c>
      <c r="BD73">
        <v>11.851000000000001</v>
      </c>
      <c r="BE73">
        <v>2942.83</v>
      </c>
      <c r="BF73">
        <v>15.865</v>
      </c>
      <c r="BG73">
        <v>5.9850000000000003</v>
      </c>
      <c r="BH73">
        <v>8.6999999999999994E-2</v>
      </c>
      <c r="BI73">
        <v>6.0720000000000001</v>
      </c>
      <c r="BJ73">
        <v>4.51</v>
      </c>
      <c r="BK73">
        <v>6.6000000000000003E-2</v>
      </c>
      <c r="BL73">
        <v>4.5759999999999996</v>
      </c>
      <c r="BM73">
        <v>22.8292</v>
      </c>
      <c r="BN73"/>
      <c r="BO73"/>
      <c r="BP73"/>
      <c r="BQ73">
        <v>1279.8510000000001</v>
      </c>
      <c r="BR73">
        <v>0.39844499999999999</v>
      </c>
      <c r="BS73">
        <v>0.23100000000000001</v>
      </c>
      <c r="BT73">
        <v>1.2841999999999999E-2</v>
      </c>
      <c r="BU73">
        <v>9.5915669999999995</v>
      </c>
      <c r="BV73">
        <f t="shared" si="9"/>
        <v>4.6431000000000004</v>
      </c>
      <c r="BW73" s="4">
        <f t="shared" si="10"/>
        <v>2.5340920013999999</v>
      </c>
      <c r="BY73" s="4">
        <f t="shared" si="11"/>
        <v>21491.543738664051</v>
      </c>
      <c r="BZ73" s="4">
        <f t="shared" si="12"/>
        <v>115.86239824043699</v>
      </c>
      <c r="CA73" s="4">
        <f t="shared" si="13"/>
        <v>32.936616203237996</v>
      </c>
      <c r="CB73" s="4">
        <f t="shared" si="14"/>
        <v>166.72208395276294</v>
      </c>
    </row>
    <row r="74" spans="1:80" x14ac:dyDescent="0.25">
      <c r="A74" s="40">
        <v>41703</v>
      </c>
      <c r="B74" s="41">
        <v>0.59821709490740738</v>
      </c>
      <c r="C74">
        <v>11.97</v>
      </c>
      <c r="D74">
        <v>9.7000000000000003E-2</v>
      </c>
      <c r="E74">
        <v>970</v>
      </c>
      <c r="F74">
        <v>259.60000000000002</v>
      </c>
      <c r="G74">
        <v>3.5</v>
      </c>
      <c r="H74">
        <v>2472.3000000000002</v>
      </c>
      <c r="I74"/>
      <c r="J74">
        <v>7.1</v>
      </c>
      <c r="K74">
        <v>0.89459999999999995</v>
      </c>
      <c r="L74">
        <v>10.708600000000001</v>
      </c>
      <c r="M74">
        <v>8.6800000000000002E-2</v>
      </c>
      <c r="N74">
        <v>232.2269</v>
      </c>
      <c r="O74">
        <v>3.1312000000000002</v>
      </c>
      <c r="P74">
        <v>235.4</v>
      </c>
      <c r="Q74">
        <v>175.0087</v>
      </c>
      <c r="R74">
        <v>2.3597000000000001</v>
      </c>
      <c r="S74">
        <v>177.4</v>
      </c>
      <c r="T74">
        <v>2472.2741999999998</v>
      </c>
      <c r="U74"/>
      <c r="V74"/>
      <c r="W74">
        <v>0</v>
      </c>
      <c r="X74">
        <v>6.3517999999999999</v>
      </c>
      <c r="Y74">
        <v>12.3</v>
      </c>
      <c r="Z74">
        <v>449</v>
      </c>
      <c r="AA74">
        <v>424</v>
      </c>
      <c r="AB74">
        <v>509</v>
      </c>
      <c r="AC74">
        <v>47</v>
      </c>
      <c r="AD74">
        <v>5.44</v>
      </c>
      <c r="AE74">
        <v>0.12</v>
      </c>
      <c r="AF74">
        <v>993</v>
      </c>
      <c r="AG74">
        <v>-11</v>
      </c>
      <c r="AH74">
        <v>8</v>
      </c>
      <c r="AI74">
        <v>6</v>
      </c>
      <c r="AJ74">
        <v>191.1</v>
      </c>
      <c r="AK74">
        <v>190</v>
      </c>
      <c r="AL74">
        <v>3.3</v>
      </c>
      <c r="AM74">
        <v>194</v>
      </c>
      <c r="AN74" t="s">
        <v>155</v>
      </c>
      <c r="AO74">
        <v>2</v>
      </c>
      <c r="AP74" s="42">
        <v>0.80648148148148147</v>
      </c>
      <c r="AQ74">
        <v>47.164169999999999</v>
      </c>
      <c r="AR74">
        <v>-88.485470000000007</v>
      </c>
      <c r="AS74">
        <v>312.3</v>
      </c>
      <c r="AT74">
        <v>40.6</v>
      </c>
      <c r="AU74">
        <v>11</v>
      </c>
      <c r="AV74">
        <v>6</v>
      </c>
      <c r="AW74" t="s">
        <v>396</v>
      </c>
      <c r="AX74">
        <v>1.2</v>
      </c>
      <c r="AY74">
        <v>1.5</v>
      </c>
      <c r="AZ74">
        <v>2.9</v>
      </c>
      <c r="BA74">
        <v>14.048999999999999</v>
      </c>
      <c r="BB74">
        <v>17.059999999999999</v>
      </c>
      <c r="BC74">
        <v>1.21</v>
      </c>
      <c r="BD74">
        <v>11.779</v>
      </c>
      <c r="BE74">
        <v>2945.0549999999998</v>
      </c>
      <c r="BF74">
        <v>15.19</v>
      </c>
      <c r="BG74">
        <v>6.6879999999999997</v>
      </c>
      <c r="BH74">
        <v>0.09</v>
      </c>
      <c r="BI74">
        <v>6.7779999999999996</v>
      </c>
      <c r="BJ74">
        <v>5.04</v>
      </c>
      <c r="BK74">
        <v>6.8000000000000005E-2</v>
      </c>
      <c r="BL74">
        <v>5.1079999999999997</v>
      </c>
      <c r="BM74">
        <v>22.465699999999998</v>
      </c>
      <c r="BN74"/>
      <c r="BO74"/>
      <c r="BP74"/>
      <c r="BQ74">
        <v>1270.154</v>
      </c>
      <c r="BR74">
        <v>0.36055500000000001</v>
      </c>
      <c r="BS74">
        <v>0.228237</v>
      </c>
      <c r="BT74">
        <v>1.2999999999999999E-2</v>
      </c>
      <c r="BU74">
        <v>8.6794600000000006</v>
      </c>
      <c r="BV74">
        <f t="shared" si="9"/>
        <v>4.5875637000000005</v>
      </c>
      <c r="BW74" s="4">
        <f t="shared" si="10"/>
        <v>2.2931133319999999</v>
      </c>
      <c r="BY74" s="4">
        <f t="shared" si="11"/>
        <v>19462.51625532642</v>
      </c>
      <c r="BZ74" s="4">
        <f t="shared" si="12"/>
        <v>100.38373542035998</v>
      </c>
      <c r="CA74" s="4">
        <f t="shared" si="13"/>
        <v>33.307045853760002</v>
      </c>
      <c r="CB74" s="4">
        <f t="shared" si="14"/>
        <v>148.46549603905081</v>
      </c>
    </row>
    <row r="75" spans="1:80" x14ac:dyDescent="0.25">
      <c r="A75" s="40">
        <v>41703</v>
      </c>
      <c r="B75" s="41">
        <v>0.59822866898148142</v>
      </c>
      <c r="C75">
        <v>11.97</v>
      </c>
      <c r="D75">
        <v>9.7000000000000003E-2</v>
      </c>
      <c r="E75">
        <v>970</v>
      </c>
      <c r="F75">
        <v>322</v>
      </c>
      <c r="G75">
        <v>6.7</v>
      </c>
      <c r="H75">
        <v>2375.8000000000002</v>
      </c>
      <c r="I75"/>
      <c r="J75">
        <v>7</v>
      </c>
      <c r="K75">
        <v>0.89459999999999995</v>
      </c>
      <c r="L75">
        <v>10.7087</v>
      </c>
      <c r="M75">
        <v>8.6800000000000002E-2</v>
      </c>
      <c r="N75">
        <v>288.10969999999998</v>
      </c>
      <c r="O75">
        <v>5.9546999999999999</v>
      </c>
      <c r="P75">
        <v>294.10000000000002</v>
      </c>
      <c r="Q75">
        <v>217.20480000000001</v>
      </c>
      <c r="R75">
        <v>4.4892000000000003</v>
      </c>
      <c r="S75">
        <v>221.7</v>
      </c>
      <c r="T75">
        <v>2375.7583</v>
      </c>
      <c r="U75"/>
      <c r="V75"/>
      <c r="W75">
        <v>0</v>
      </c>
      <c r="X75">
        <v>6.2624000000000004</v>
      </c>
      <c r="Y75">
        <v>12.3</v>
      </c>
      <c r="Z75">
        <v>468</v>
      </c>
      <c r="AA75">
        <v>443</v>
      </c>
      <c r="AB75">
        <v>509</v>
      </c>
      <c r="AC75">
        <v>47.9</v>
      </c>
      <c r="AD75">
        <v>5.54</v>
      </c>
      <c r="AE75">
        <v>0.13</v>
      </c>
      <c r="AF75">
        <v>993</v>
      </c>
      <c r="AG75">
        <v>-11</v>
      </c>
      <c r="AH75">
        <v>8</v>
      </c>
      <c r="AI75">
        <v>6</v>
      </c>
      <c r="AJ75">
        <v>191</v>
      </c>
      <c r="AK75">
        <v>190</v>
      </c>
      <c r="AL75">
        <v>3.1</v>
      </c>
      <c r="AM75">
        <v>194</v>
      </c>
      <c r="AN75" t="s">
        <v>155</v>
      </c>
      <c r="AO75">
        <v>2</v>
      </c>
      <c r="AP75" s="42">
        <v>0.8064930555555555</v>
      </c>
      <c r="AQ75">
        <v>47.164242000000002</v>
      </c>
      <c r="AR75">
        <v>-88.485680000000002</v>
      </c>
      <c r="AS75">
        <v>312.2</v>
      </c>
      <c r="AT75">
        <v>40.200000000000003</v>
      </c>
      <c r="AU75">
        <v>11</v>
      </c>
      <c r="AV75">
        <v>6</v>
      </c>
      <c r="AW75" t="s">
        <v>396</v>
      </c>
      <c r="AX75">
        <v>1.5</v>
      </c>
      <c r="AY75">
        <v>1.8</v>
      </c>
      <c r="AZ75">
        <v>3.2</v>
      </c>
      <c r="BA75">
        <v>14.048999999999999</v>
      </c>
      <c r="BB75">
        <v>17.07</v>
      </c>
      <c r="BC75">
        <v>1.22</v>
      </c>
      <c r="BD75">
        <v>11.778</v>
      </c>
      <c r="BE75">
        <v>2947.6410000000001</v>
      </c>
      <c r="BF75">
        <v>15.202999999999999</v>
      </c>
      <c r="BG75">
        <v>8.3049999999999997</v>
      </c>
      <c r="BH75">
        <v>0.17199999999999999</v>
      </c>
      <c r="BI75">
        <v>8.4760000000000009</v>
      </c>
      <c r="BJ75">
        <v>6.2610000000000001</v>
      </c>
      <c r="BK75">
        <v>0.129</v>
      </c>
      <c r="BL75">
        <v>6.39</v>
      </c>
      <c r="BM75">
        <v>21.607299999999999</v>
      </c>
      <c r="BN75"/>
      <c r="BO75"/>
      <c r="BP75"/>
      <c r="BQ75">
        <v>1253.364</v>
      </c>
      <c r="BR75">
        <v>0.429759</v>
      </c>
      <c r="BS75">
        <v>0.22800000000000001</v>
      </c>
      <c r="BT75">
        <v>1.2078999999999999E-2</v>
      </c>
      <c r="BU75">
        <v>10.345373</v>
      </c>
      <c r="BV75">
        <f t="shared" ref="BV75:BV138" si="15">BS75*20.1</f>
        <v>4.5828000000000007</v>
      </c>
      <c r="BW75" s="4">
        <f t="shared" ref="BW75:BW138" si="16">BU75*0.2642</f>
        <v>2.7332475465999999</v>
      </c>
      <c r="BY75" s="4">
        <f t="shared" ref="BY75:BY138" si="17">BE75*$BU75*0.7614</f>
        <v>23218.47089133181</v>
      </c>
      <c r="BZ75" s="4">
        <f t="shared" ref="BZ75:BZ138" si="18">BF75*$BU75*0.7614</f>
        <v>119.7535293344466</v>
      </c>
      <c r="CA75" s="4">
        <f t="shared" ref="CA75:CA138" si="19">BJ75*$BU75*0.7614</f>
        <v>49.317690400774197</v>
      </c>
      <c r="CB75" s="4">
        <f t="shared" ref="CB75:CB138" si="20">BM75*$BU75*0.7614</f>
        <v>170.19998910663605</v>
      </c>
    </row>
    <row r="76" spans="1:80" x14ac:dyDescent="0.25">
      <c r="A76" s="40">
        <v>41703</v>
      </c>
      <c r="B76" s="41">
        <v>0.59824024305555557</v>
      </c>
      <c r="C76">
        <v>11.97</v>
      </c>
      <c r="D76">
        <v>9.64E-2</v>
      </c>
      <c r="E76">
        <v>964.37120600000003</v>
      </c>
      <c r="F76">
        <v>363.8</v>
      </c>
      <c r="G76">
        <v>7.3</v>
      </c>
      <c r="H76">
        <v>2210.9</v>
      </c>
      <c r="I76"/>
      <c r="J76">
        <v>6.88</v>
      </c>
      <c r="K76">
        <v>0.89490000000000003</v>
      </c>
      <c r="L76">
        <v>10.712199999999999</v>
      </c>
      <c r="M76">
        <v>8.6300000000000002E-2</v>
      </c>
      <c r="N76">
        <v>325.60570000000001</v>
      </c>
      <c r="O76">
        <v>6.5328999999999997</v>
      </c>
      <c r="P76">
        <v>332.1</v>
      </c>
      <c r="Q76">
        <v>245.48070000000001</v>
      </c>
      <c r="R76">
        <v>4.9253</v>
      </c>
      <c r="S76">
        <v>250.4</v>
      </c>
      <c r="T76">
        <v>2210.8975999999998</v>
      </c>
      <c r="U76"/>
      <c r="V76"/>
      <c r="W76">
        <v>0</v>
      </c>
      <c r="X76">
        <v>6.1597999999999997</v>
      </c>
      <c r="Y76">
        <v>12.3</v>
      </c>
      <c r="Z76">
        <v>483</v>
      </c>
      <c r="AA76">
        <v>460</v>
      </c>
      <c r="AB76">
        <v>509</v>
      </c>
      <c r="AC76">
        <v>48</v>
      </c>
      <c r="AD76">
        <v>5.55</v>
      </c>
      <c r="AE76">
        <v>0.13</v>
      </c>
      <c r="AF76">
        <v>993</v>
      </c>
      <c r="AG76">
        <v>-11</v>
      </c>
      <c r="AH76">
        <v>8</v>
      </c>
      <c r="AI76">
        <v>6</v>
      </c>
      <c r="AJ76">
        <v>191</v>
      </c>
      <c r="AK76">
        <v>190</v>
      </c>
      <c r="AL76">
        <v>3.6</v>
      </c>
      <c r="AM76">
        <v>194</v>
      </c>
      <c r="AN76" t="s">
        <v>155</v>
      </c>
      <c r="AO76">
        <v>2</v>
      </c>
      <c r="AP76" s="42">
        <v>0.80650462962962965</v>
      </c>
      <c r="AQ76">
        <v>47.164304999999999</v>
      </c>
      <c r="AR76">
        <v>-88.485898000000006</v>
      </c>
      <c r="AS76">
        <v>312.3</v>
      </c>
      <c r="AT76">
        <v>40.4</v>
      </c>
      <c r="AU76">
        <v>11</v>
      </c>
      <c r="AV76">
        <v>6</v>
      </c>
      <c r="AW76" t="s">
        <v>396</v>
      </c>
      <c r="AX76">
        <v>1.5</v>
      </c>
      <c r="AY76">
        <v>1.8</v>
      </c>
      <c r="AZ76">
        <v>3.2</v>
      </c>
      <c r="BA76">
        <v>14.048999999999999</v>
      </c>
      <c r="BB76">
        <v>17.100000000000001</v>
      </c>
      <c r="BC76">
        <v>1.22</v>
      </c>
      <c r="BD76">
        <v>11.741</v>
      </c>
      <c r="BE76">
        <v>2952.22</v>
      </c>
      <c r="BF76">
        <v>15.138</v>
      </c>
      <c r="BG76">
        <v>9.3970000000000002</v>
      </c>
      <c r="BH76">
        <v>0.189</v>
      </c>
      <c r="BI76">
        <v>9.5860000000000003</v>
      </c>
      <c r="BJ76">
        <v>7.085</v>
      </c>
      <c r="BK76">
        <v>0.14199999999999999</v>
      </c>
      <c r="BL76">
        <v>7.2270000000000003</v>
      </c>
      <c r="BM76">
        <v>20.1326</v>
      </c>
      <c r="BN76"/>
      <c r="BO76"/>
      <c r="BP76"/>
      <c r="BQ76">
        <v>1234.337</v>
      </c>
      <c r="BR76">
        <v>0.37889800000000001</v>
      </c>
      <c r="BS76">
        <v>0.22984199999999999</v>
      </c>
      <c r="BT76">
        <v>1.2E-2</v>
      </c>
      <c r="BU76">
        <v>9.121022</v>
      </c>
      <c r="BV76">
        <f t="shared" si="15"/>
        <v>4.6198242</v>
      </c>
      <c r="BW76" s="4">
        <f t="shared" si="16"/>
        <v>2.4097740123999998</v>
      </c>
      <c r="BY76" s="4">
        <f t="shared" si="17"/>
        <v>20502.418481314773</v>
      </c>
      <c r="BZ76" s="4">
        <f t="shared" si="18"/>
        <v>105.12956723081039</v>
      </c>
      <c r="CA76" s="4">
        <f t="shared" si="19"/>
        <v>49.203526478417999</v>
      </c>
      <c r="CB76" s="4">
        <f t="shared" si="20"/>
        <v>139.81579635559606</v>
      </c>
    </row>
    <row r="77" spans="1:80" x14ac:dyDescent="0.25">
      <c r="A77" s="40">
        <v>41703</v>
      </c>
      <c r="B77" s="41">
        <v>0.5982518171296296</v>
      </c>
      <c r="C77">
        <v>11.97</v>
      </c>
      <c r="D77">
        <v>8.6900000000000005E-2</v>
      </c>
      <c r="E77">
        <v>868.96790999999996</v>
      </c>
      <c r="F77">
        <v>401.8</v>
      </c>
      <c r="G77">
        <v>5.8</v>
      </c>
      <c r="H77">
        <v>1932.3</v>
      </c>
      <c r="I77"/>
      <c r="J77">
        <v>6.73</v>
      </c>
      <c r="K77">
        <v>0.8952</v>
      </c>
      <c r="L77">
        <v>10.7156</v>
      </c>
      <c r="M77">
        <v>7.7799999999999994E-2</v>
      </c>
      <c r="N77">
        <v>359.6558</v>
      </c>
      <c r="O77">
        <v>5.2186000000000003</v>
      </c>
      <c r="P77">
        <v>364.9</v>
      </c>
      <c r="Q77">
        <v>271.15190000000001</v>
      </c>
      <c r="R77">
        <v>3.9344000000000001</v>
      </c>
      <c r="S77">
        <v>275.10000000000002</v>
      </c>
      <c r="T77">
        <v>1932.2898</v>
      </c>
      <c r="U77"/>
      <c r="V77"/>
      <c r="W77">
        <v>0</v>
      </c>
      <c r="X77">
        <v>6.0212000000000003</v>
      </c>
      <c r="Y77">
        <v>12.3</v>
      </c>
      <c r="Z77">
        <v>494</v>
      </c>
      <c r="AA77">
        <v>472</v>
      </c>
      <c r="AB77">
        <v>508</v>
      </c>
      <c r="AC77">
        <v>48</v>
      </c>
      <c r="AD77">
        <v>5.55</v>
      </c>
      <c r="AE77">
        <v>0.13</v>
      </c>
      <c r="AF77">
        <v>993</v>
      </c>
      <c r="AG77">
        <v>-11</v>
      </c>
      <c r="AH77">
        <v>8</v>
      </c>
      <c r="AI77">
        <v>6</v>
      </c>
      <c r="AJ77">
        <v>191</v>
      </c>
      <c r="AK77">
        <v>190.9</v>
      </c>
      <c r="AL77">
        <v>3.3</v>
      </c>
      <c r="AM77">
        <v>194</v>
      </c>
      <c r="AN77" t="s">
        <v>155</v>
      </c>
      <c r="AO77">
        <v>2</v>
      </c>
      <c r="AP77" s="42">
        <v>0.8065162037037038</v>
      </c>
      <c r="AQ77">
        <v>47.164358</v>
      </c>
      <c r="AR77">
        <v>-88.48612</v>
      </c>
      <c r="AS77">
        <v>312.60000000000002</v>
      </c>
      <c r="AT77">
        <v>40</v>
      </c>
      <c r="AU77">
        <v>11</v>
      </c>
      <c r="AV77">
        <v>7</v>
      </c>
      <c r="AW77" t="s">
        <v>397</v>
      </c>
      <c r="AX77">
        <v>1.6</v>
      </c>
      <c r="AY77">
        <v>2.1</v>
      </c>
      <c r="AZ77">
        <v>3.5</v>
      </c>
      <c r="BA77">
        <v>14.048999999999999</v>
      </c>
      <c r="BB77">
        <v>17.16</v>
      </c>
      <c r="BC77">
        <v>1.22</v>
      </c>
      <c r="BD77">
        <v>11.707000000000001</v>
      </c>
      <c r="BE77">
        <v>2962.0520000000001</v>
      </c>
      <c r="BF77">
        <v>13.686</v>
      </c>
      <c r="BG77">
        <v>10.411</v>
      </c>
      <c r="BH77">
        <v>0.151</v>
      </c>
      <c r="BI77">
        <v>10.561999999999999</v>
      </c>
      <c r="BJ77">
        <v>7.8490000000000002</v>
      </c>
      <c r="BK77">
        <v>0.114</v>
      </c>
      <c r="BL77">
        <v>7.9630000000000001</v>
      </c>
      <c r="BM77">
        <v>17.648700000000002</v>
      </c>
      <c r="BN77"/>
      <c r="BO77"/>
      <c r="BP77"/>
      <c r="BQ77">
        <v>1210.1980000000001</v>
      </c>
      <c r="BR77">
        <v>0.338117</v>
      </c>
      <c r="BS77">
        <v>0.23091999999999999</v>
      </c>
      <c r="BT77">
        <v>1.2E-2</v>
      </c>
      <c r="BU77">
        <v>8.1393190000000004</v>
      </c>
      <c r="BV77">
        <f t="shared" si="15"/>
        <v>4.6414920000000004</v>
      </c>
      <c r="BW77" s="4">
        <f t="shared" si="16"/>
        <v>2.1504080798</v>
      </c>
      <c r="BY77" s="4">
        <f t="shared" si="17"/>
        <v>18356.658173738506</v>
      </c>
      <c r="BZ77" s="4">
        <f t="shared" si="18"/>
        <v>84.815939681607603</v>
      </c>
      <c r="CA77" s="4">
        <f t="shared" si="19"/>
        <v>48.642430992323398</v>
      </c>
      <c r="CB77" s="4">
        <f t="shared" si="20"/>
        <v>109.37389117775743</v>
      </c>
    </row>
    <row r="78" spans="1:80" x14ac:dyDescent="0.25">
      <c r="A78" s="40">
        <v>41703</v>
      </c>
      <c r="B78" s="41">
        <v>0.59826339120370375</v>
      </c>
      <c r="C78">
        <v>11.845000000000001</v>
      </c>
      <c r="D78">
        <v>6.7000000000000004E-2</v>
      </c>
      <c r="E78">
        <v>669.72536300000002</v>
      </c>
      <c r="F78">
        <v>417.2</v>
      </c>
      <c r="G78">
        <v>-0.1</v>
      </c>
      <c r="H78">
        <v>1716.5</v>
      </c>
      <c r="I78"/>
      <c r="J78">
        <v>6.48</v>
      </c>
      <c r="K78">
        <v>0.89649999999999996</v>
      </c>
      <c r="L78">
        <v>10.619</v>
      </c>
      <c r="M78">
        <v>0.06</v>
      </c>
      <c r="N78">
        <v>374.03120000000001</v>
      </c>
      <c r="O78">
        <v>0</v>
      </c>
      <c r="P78">
        <v>374</v>
      </c>
      <c r="Q78">
        <v>281.98970000000003</v>
      </c>
      <c r="R78">
        <v>0</v>
      </c>
      <c r="S78">
        <v>282</v>
      </c>
      <c r="T78">
        <v>1716.4942000000001</v>
      </c>
      <c r="U78"/>
      <c r="V78"/>
      <c r="W78">
        <v>0</v>
      </c>
      <c r="X78">
        <v>5.8110999999999997</v>
      </c>
      <c r="Y78">
        <v>12.3</v>
      </c>
      <c r="Z78">
        <v>501</v>
      </c>
      <c r="AA78">
        <v>479</v>
      </c>
      <c r="AB78">
        <v>509</v>
      </c>
      <c r="AC78">
        <v>48</v>
      </c>
      <c r="AD78">
        <v>5.55</v>
      </c>
      <c r="AE78">
        <v>0.13</v>
      </c>
      <c r="AF78">
        <v>993</v>
      </c>
      <c r="AG78">
        <v>-11</v>
      </c>
      <c r="AH78">
        <v>8</v>
      </c>
      <c r="AI78">
        <v>6</v>
      </c>
      <c r="AJ78">
        <v>191</v>
      </c>
      <c r="AK78">
        <v>191</v>
      </c>
      <c r="AL78">
        <v>3.1</v>
      </c>
      <c r="AM78">
        <v>194</v>
      </c>
      <c r="AN78" t="s">
        <v>155</v>
      </c>
      <c r="AO78">
        <v>2</v>
      </c>
      <c r="AP78" s="42">
        <v>0.80652777777777773</v>
      </c>
      <c r="AQ78">
        <v>47.164406999999997</v>
      </c>
      <c r="AR78">
        <v>-88.486334999999997</v>
      </c>
      <c r="AS78">
        <v>312.7</v>
      </c>
      <c r="AT78">
        <v>39.4</v>
      </c>
      <c r="AU78">
        <v>11</v>
      </c>
      <c r="AV78">
        <v>7</v>
      </c>
      <c r="AW78" t="s">
        <v>397</v>
      </c>
      <c r="AX78">
        <v>1.7</v>
      </c>
      <c r="AY78">
        <v>2.1</v>
      </c>
      <c r="AZ78">
        <v>3.5</v>
      </c>
      <c r="BA78">
        <v>14.048999999999999</v>
      </c>
      <c r="BB78">
        <v>17.39</v>
      </c>
      <c r="BC78">
        <v>1.24</v>
      </c>
      <c r="BD78">
        <v>11.542</v>
      </c>
      <c r="BE78">
        <v>2972.2579999999998</v>
      </c>
      <c r="BF78">
        <v>10.696</v>
      </c>
      <c r="BG78">
        <v>10.962999999999999</v>
      </c>
      <c r="BH78">
        <v>0</v>
      </c>
      <c r="BI78">
        <v>10.962999999999999</v>
      </c>
      <c r="BJ78">
        <v>8.266</v>
      </c>
      <c r="BK78">
        <v>0</v>
      </c>
      <c r="BL78">
        <v>8.266</v>
      </c>
      <c r="BM78">
        <v>15.8749</v>
      </c>
      <c r="BN78"/>
      <c r="BO78"/>
      <c r="BP78"/>
      <c r="BQ78">
        <v>1182.6559999999999</v>
      </c>
      <c r="BR78">
        <v>0.29908400000000002</v>
      </c>
      <c r="BS78">
        <v>0.23007900000000001</v>
      </c>
      <c r="BT78">
        <v>1.2921E-2</v>
      </c>
      <c r="BU78">
        <v>7.1997020000000003</v>
      </c>
      <c r="BV78">
        <f t="shared" si="15"/>
        <v>4.6245879000000008</v>
      </c>
      <c r="BW78" s="4">
        <f t="shared" si="16"/>
        <v>1.9021612684</v>
      </c>
      <c r="BY78" s="4">
        <f t="shared" si="17"/>
        <v>16293.481739622121</v>
      </c>
      <c r="BZ78" s="4">
        <f t="shared" si="18"/>
        <v>58.633900787548797</v>
      </c>
      <c r="CA78" s="4">
        <f t="shared" si="19"/>
        <v>45.312997747744795</v>
      </c>
      <c r="CB78" s="4">
        <f t="shared" si="20"/>
        <v>87.023869821639721</v>
      </c>
    </row>
    <row r="79" spans="1:80" x14ac:dyDescent="0.25">
      <c r="A79" s="40">
        <v>41703</v>
      </c>
      <c r="B79" s="41">
        <v>0.59827496527777779</v>
      </c>
      <c r="C79">
        <v>11.548999999999999</v>
      </c>
      <c r="D79">
        <v>4.8500000000000001E-2</v>
      </c>
      <c r="E79">
        <v>485.42023999999998</v>
      </c>
      <c r="F79">
        <v>419.3</v>
      </c>
      <c r="G79">
        <v>-1.2</v>
      </c>
      <c r="H79">
        <v>1690.3</v>
      </c>
      <c r="I79"/>
      <c r="J79">
        <v>6.12</v>
      </c>
      <c r="K79">
        <v>0.89929999999999999</v>
      </c>
      <c r="L79">
        <v>10.3855</v>
      </c>
      <c r="M79">
        <v>4.3700000000000003E-2</v>
      </c>
      <c r="N79">
        <v>377.0539</v>
      </c>
      <c r="O79">
        <v>0</v>
      </c>
      <c r="P79">
        <v>377.1</v>
      </c>
      <c r="Q79">
        <v>284.26859999999999</v>
      </c>
      <c r="R79">
        <v>0</v>
      </c>
      <c r="S79">
        <v>284.3</v>
      </c>
      <c r="T79">
        <v>1690.3051</v>
      </c>
      <c r="U79"/>
      <c r="V79"/>
      <c r="W79">
        <v>0</v>
      </c>
      <c r="X79">
        <v>5.5057999999999998</v>
      </c>
      <c r="Y79">
        <v>12.3</v>
      </c>
      <c r="Z79">
        <v>502</v>
      </c>
      <c r="AA79">
        <v>482</v>
      </c>
      <c r="AB79">
        <v>513</v>
      </c>
      <c r="AC79">
        <v>48</v>
      </c>
      <c r="AD79">
        <v>5.55</v>
      </c>
      <c r="AE79">
        <v>0.13</v>
      </c>
      <c r="AF79">
        <v>993</v>
      </c>
      <c r="AG79">
        <v>-11</v>
      </c>
      <c r="AH79">
        <v>8</v>
      </c>
      <c r="AI79">
        <v>6</v>
      </c>
      <c r="AJ79">
        <v>191</v>
      </c>
      <c r="AK79">
        <v>190.1</v>
      </c>
      <c r="AL79">
        <v>3.7</v>
      </c>
      <c r="AM79">
        <v>194</v>
      </c>
      <c r="AN79" t="s">
        <v>155</v>
      </c>
      <c r="AO79">
        <v>2</v>
      </c>
      <c r="AP79" s="42">
        <v>0.80653935185185188</v>
      </c>
      <c r="AQ79">
        <v>47.164437</v>
      </c>
      <c r="AR79">
        <v>-88.486552000000003</v>
      </c>
      <c r="AS79">
        <v>312.7</v>
      </c>
      <c r="AT79">
        <v>38.299999999999997</v>
      </c>
      <c r="AU79">
        <v>11</v>
      </c>
      <c r="AV79">
        <v>9</v>
      </c>
      <c r="AW79" t="s">
        <v>398</v>
      </c>
      <c r="AX79">
        <v>1.9</v>
      </c>
      <c r="AY79">
        <v>2.2999999999999998</v>
      </c>
      <c r="AZ79">
        <v>3.6</v>
      </c>
      <c r="BA79">
        <v>14.048999999999999</v>
      </c>
      <c r="BB79">
        <v>17.84</v>
      </c>
      <c r="BC79">
        <v>1.27</v>
      </c>
      <c r="BD79">
        <v>11.2</v>
      </c>
      <c r="BE79">
        <v>2976.4229999999998</v>
      </c>
      <c r="BF79">
        <v>7.9630000000000001</v>
      </c>
      <c r="BG79">
        <v>11.316000000000001</v>
      </c>
      <c r="BH79">
        <v>0</v>
      </c>
      <c r="BI79">
        <v>11.316000000000001</v>
      </c>
      <c r="BJ79">
        <v>8.532</v>
      </c>
      <c r="BK79">
        <v>0</v>
      </c>
      <c r="BL79">
        <v>8.532</v>
      </c>
      <c r="BM79">
        <v>16.006399999999999</v>
      </c>
      <c r="BN79"/>
      <c r="BO79"/>
      <c r="BP79"/>
      <c r="BQ79">
        <v>1147.3150000000001</v>
      </c>
      <c r="BR79">
        <v>0.25639699999999999</v>
      </c>
      <c r="BS79">
        <v>0.23</v>
      </c>
      <c r="BT79">
        <v>1.2078999999999999E-2</v>
      </c>
      <c r="BU79">
        <v>6.1721170000000001</v>
      </c>
      <c r="BV79">
        <f t="shared" si="15"/>
        <v>4.6230000000000002</v>
      </c>
      <c r="BW79" s="4">
        <f t="shared" si="16"/>
        <v>1.6306733114</v>
      </c>
      <c r="BY79" s="4">
        <f t="shared" si="17"/>
        <v>13987.550721489644</v>
      </c>
      <c r="BZ79" s="4">
        <f t="shared" si="18"/>
        <v>37.421719424699397</v>
      </c>
      <c r="CA79" s="4">
        <f t="shared" si="19"/>
        <v>40.095706408581599</v>
      </c>
      <c r="CB79" s="4">
        <f t="shared" si="20"/>
        <v>75.221274620056306</v>
      </c>
    </row>
    <row r="80" spans="1:80" x14ac:dyDescent="0.25">
      <c r="A80" s="40">
        <v>41703</v>
      </c>
      <c r="B80" s="41">
        <v>0.59828653935185183</v>
      </c>
      <c r="C80">
        <v>11.164999999999999</v>
      </c>
      <c r="D80">
        <v>3.6200000000000003E-2</v>
      </c>
      <c r="E80">
        <v>362.381349</v>
      </c>
      <c r="F80">
        <v>419.2</v>
      </c>
      <c r="G80">
        <v>-4.2</v>
      </c>
      <c r="H80">
        <v>1722.5</v>
      </c>
      <c r="I80"/>
      <c r="J80">
        <v>5.88</v>
      </c>
      <c r="K80">
        <v>0.90249999999999997</v>
      </c>
      <c r="L80">
        <v>10.077199999999999</v>
      </c>
      <c r="M80">
        <v>3.27E-2</v>
      </c>
      <c r="N80">
        <v>378.35329999999999</v>
      </c>
      <c r="O80">
        <v>0</v>
      </c>
      <c r="P80">
        <v>378.4</v>
      </c>
      <c r="Q80">
        <v>285.2482</v>
      </c>
      <c r="R80">
        <v>0</v>
      </c>
      <c r="S80">
        <v>285.2</v>
      </c>
      <c r="T80">
        <v>1722.4976999999999</v>
      </c>
      <c r="U80"/>
      <c r="V80"/>
      <c r="W80">
        <v>0</v>
      </c>
      <c r="X80">
        <v>5.3112000000000004</v>
      </c>
      <c r="Y80">
        <v>12.3</v>
      </c>
      <c r="Z80">
        <v>501</v>
      </c>
      <c r="AA80">
        <v>483</v>
      </c>
      <c r="AB80">
        <v>515</v>
      </c>
      <c r="AC80">
        <v>48</v>
      </c>
      <c r="AD80">
        <v>5.55</v>
      </c>
      <c r="AE80">
        <v>0.13</v>
      </c>
      <c r="AF80">
        <v>993</v>
      </c>
      <c r="AG80">
        <v>-11</v>
      </c>
      <c r="AH80">
        <v>8</v>
      </c>
      <c r="AI80">
        <v>6</v>
      </c>
      <c r="AJ80">
        <v>191</v>
      </c>
      <c r="AK80">
        <v>190</v>
      </c>
      <c r="AL80">
        <v>4</v>
      </c>
      <c r="AM80">
        <v>194.3</v>
      </c>
      <c r="AN80" t="s">
        <v>155</v>
      </c>
      <c r="AO80">
        <v>2</v>
      </c>
      <c r="AP80" s="42">
        <v>0.80653935185185188</v>
      </c>
      <c r="AQ80">
        <v>47.164447000000003</v>
      </c>
      <c r="AR80">
        <v>-88.486772000000002</v>
      </c>
      <c r="AS80">
        <v>312.7</v>
      </c>
      <c r="AT80">
        <v>37.700000000000003</v>
      </c>
      <c r="AU80">
        <v>11</v>
      </c>
      <c r="AV80">
        <v>9</v>
      </c>
      <c r="AW80" t="s">
        <v>398</v>
      </c>
      <c r="AX80">
        <v>2.1997</v>
      </c>
      <c r="AY80">
        <v>1.0012989999999999</v>
      </c>
      <c r="AZ80">
        <v>3.7997999999999998</v>
      </c>
      <c r="BA80">
        <v>14.048999999999999</v>
      </c>
      <c r="BB80">
        <v>18.420000000000002</v>
      </c>
      <c r="BC80">
        <v>1.31</v>
      </c>
      <c r="BD80">
        <v>10.8</v>
      </c>
      <c r="BE80">
        <v>2977.1790000000001</v>
      </c>
      <c r="BF80">
        <v>6.15</v>
      </c>
      <c r="BG80">
        <v>11.706</v>
      </c>
      <c r="BH80">
        <v>0</v>
      </c>
      <c r="BI80">
        <v>11.706</v>
      </c>
      <c r="BJ80">
        <v>8.8249999999999993</v>
      </c>
      <c r="BK80">
        <v>0</v>
      </c>
      <c r="BL80">
        <v>8.8249999999999993</v>
      </c>
      <c r="BM80">
        <v>16.814599999999999</v>
      </c>
      <c r="BN80"/>
      <c r="BO80"/>
      <c r="BP80"/>
      <c r="BQ80">
        <v>1140.92</v>
      </c>
      <c r="BR80">
        <v>0.223528</v>
      </c>
      <c r="BS80">
        <v>0.23</v>
      </c>
      <c r="BT80">
        <v>1.2E-2</v>
      </c>
      <c r="BU80">
        <v>5.380878</v>
      </c>
      <c r="BV80">
        <f t="shared" si="15"/>
        <v>4.6230000000000002</v>
      </c>
      <c r="BW80" s="4">
        <f t="shared" si="16"/>
        <v>1.4216279675999999</v>
      </c>
      <c r="BY80" s="4">
        <f t="shared" si="17"/>
        <v>12197.503878979547</v>
      </c>
      <c r="BZ80" s="4">
        <f t="shared" si="18"/>
        <v>25.19655313158</v>
      </c>
      <c r="CA80" s="4">
        <f t="shared" si="19"/>
        <v>36.156029493689999</v>
      </c>
      <c r="CB80" s="4">
        <f t="shared" si="20"/>
        <v>68.88942476199432</v>
      </c>
    </row>
    <row r="81" spans="1:80" x14ac:dyDescent="0.25">
      <c r="A81" s="40">
        <v>41703</v>
      </c>
      <c r="B81" s="41">
        <v>0.59829811342592587</v>
      </c>
      <c r="C81">
        <v>11.09</v>
      </c>
      <c r="D81">
        <v>3.0499999999999999E-2</v>
      </c>
      <c r="E81">
        <v>305.15297900000002</v>
      </c>
      <c r="F81">
        <v>419.1</v>
      </c>
      <c r="G81">
        <v>-5.0999999999999996</v>
      </c>
      <c r="H81">
        <v>1683.8</v>
      </c>
      <c r="I81"/>
      <c r="J81">
        <v>5.63</v>
      </c>
      <c r="K81">
        <v>0.90329999999999999</v>
      </c>
      <c r="L81">
        <v>10.0175</v>
      </c>
      <c r="M81">
        <v>2.76E-2</v>
      </c>
      <c r="N81">
        <v>378.59190000000001</v>
      </c>
      <c r="O81">
        <v>0</v>
      </c>
      <c r="P81">
        <v>378.6</v>
      </c>
      <c r="Q81">
        <v>285.42809999999997</v>
      </c>
      <c r="R81">
        <v>0</v>
      </c>
      <c r="S81">
        <v>285.39999999999998</v>
      </c>
      <c r="T81">
        <v>1683.7917</v>
      </c>
      <c r="U81"/>
      <c r="V81"/>
      <c r="W81">
        <v>0</v>
      </c>
      <c r="X81">
        <v>5.0868000000000002</v>
      </c>
      <c r="Y81">
        <v>12.3</v>
      </c>
      <c r="Z81">
        <v>503</v>
      </c>
      <c r="AA81">
        <v>483</v>
      </c>
      <c r="AB81">
        <v>516</v>
      </c>
      <c r="AC81">
        <v>48</v>
      </c>
      <c r="AD81">
        <v>5.55</v>
      </c>
      <c r="AE81">
        <v>0.13</v>
      </c>
      <c r="AF81">
        <v>993</v>
      </c>
      <c r="AG81">
        <v>-11</v>
      </c>
      <c r="AH81">
        <v>8.9209999999999994</v>
      </c>
      <c r="AI81">
        <v>6</v>
      </c>
      <c r="AJ81">
        <v>191</v>
      </c>
      <c r="AK81">
        <v>190</v>
      </c>
      <c r="AL81">
        <v>4.0999999999999996</v>
      </c>
      <c r="AM81">
        <v>194.7</v>
      </c>
      <c r="AN81" t="s">
        <v>155</v>
      </c>
      <c r="AO81">
        <v>2</v>
      </c>
      <c r="AP81" s="42">
        <v>0.80656250000000007</v>
      </c>
      <c r="AQ81">
        <v>47.164428000000001</v>
      </c>
      <c r="AR81">
        <v>-88.486987999999997</v>
      </c>
      <c r="AS81">
        <v>312.8</v>
      </c>
      <c r="AT81">
        <v>36.799999999999997</v>
      </c>
      <c r="AU81">
        <v>11</v>
      </c>
      <c r="AV81">
        <v>9</v>
      </c>
      <c r="AW81" t="s">
        <v>398</v>
      </c>
      <c r="AX81">
        <v>1.7</v>
      </c>
      <c r="AY81">
        <v>1</v>
      </c>
      <c r="AZ81">
        <v>2</v>
      </c>
      <c r="BA81">
        <v>14.048999999999999</v>
      </c>
      <c r="BB81">
        <v>18.55</v>
      </c>
      <c r="BC81">
        <v>1.32</v>
      </c>
      <c r="BD81">
        <v>10.71</v>
      </c>
      <c r="BE81">
        <v>2979.5309999999999</v>
      </c>
      <c r="BF81">
        <v>5.218</v>
      </c>
      <c r="BG81">
        <v>11.792</v>
      </c>
      <c r="BH81">
        <v>0</v>
      </c>
      <c r="BI81">
        <v>11.792</v>
      </c>
      <c r="BJ81">
        <v>8.89</v>
      </c>
      <c r="BK81">
        <v>0</v>
      </c>
      <c r="BL81">
        <v>8.89</v>
      </c>
      <c r="BM81">
        <v>16.547699999999999</v>
      </c>
      <c r="BN81"/>
      <c r="BO81"/>
      <c r="BP81"/>
      <c r="BQ81">
        <v>1100.0920000000001</v>
      </c>
      <c r="BR81">
        <v>0.16758200000000001</v>
      </c>
      <c r="BS81">
        <v>0.23</v>
      </c>
      <c r="BT81">
        <v>1.2E-2</v>
      </c>
      <c r="BU81">
        <v>4.0341180000000003</v>
      </c>
      <c r="BV81">
        <f t="shared" si="15"/>
        <v>4.6230000000000002</v>
      </c>
      <c r="BW81" s="4">
        <f t="shared" si="16"/>
        <v>1.0658139756</v>
      </c>
      <c r="BY81" s="4">
        <f t="shared" si="17"/>
        <v>9151.8602168742018</v>
      </c>
      <c r="BZ81" s="4">
        <f t="shared" si="18"/>
        <v>16.027491109053603</v>
      </c>
      <c r="CA81" s="4">
        <f t="shared" si="19"/>
        <v>27.306323487827999</v>
      </c>
      <c r="CB81" s="4">
        <f t="shared" si="20"/>
        <v>50.827542089936045</v>
      </c>
    </row>
    <row r="82" spans="1:80" x14ac:dyDescent="0.25">
      <c r="A82" s="40">
        <v>41703</v>
      </c>
      <c r="B82" s="41">
        <v>0.59830968750000002</v>
      </c>
      <c r="C82">
        <v>10.858000000000001</v>
      </c>
      <c r="D82">
        <v>2.87E-2</v>
      </c>
      <c r="E82">
        <v>287.45250399999998</v>
      </c>
      <c r="F82">
        <v>428.2</v>
      </c>
      <c r="G82">
        <v>-16.399999999999999</v>
      </c>
      <c r="H82">
        <v>1602.1</v>
      </c>
      <c r="I82"/>
      <c r="J82">
        <v>5.49</v>
      </c>
      <c r="K82">
        <v>0.90500000000000003</v>
      </c>
      <c r="L82">
        <v>9.827</v>
      </c>
      <c r="M82">
        <v>2.5999999999999999E-2</v>
      </c>
      <c r="N82">
        <v>387.56110000000001</v>
      </c>
      <c r="O82">
        <v>0</v>
      </c>
      <c r="P82">
        <v>387.6</v>
      </c>
      <c r="Q82">
        <v>292.1902</v>
      </c>
      <c r="R82">
        <v>0</v>
      </c>
      <c r="S82">
        <v>292.2</v>
      </c>
      <c r="T82">
        <v>1602.1110000000001</v>
      </c>
      <c r="U82"/>
      <c r="V82"/>
      <c r="W82">
        <v>0</v>
      </c>
      <c r="X82">
        <v>4.9644000000000004</v>
      </c>
      <c r="Y82">
        <v>12.3</v>
      </c>
      <c r="Z82">
        <v>505</v>
      </c>
      <c r="AA82">
        <v>484</v>
      </c>
      <c r="AB82">
        <v>518</v>
      </c>
      <c r="AC82">
        <v>48</v>
      </c>
      <c r="AD82">
        <v>5.55</v>
      </c>
      <c r="AE82">
        <v>0.13</v>
      </c>
      <c r="AF82">
        <v>993</v>
      </c>
      <c r="AG82">
        <v>-11</v>
      </c>
      <c r="AH82">
        <v>8.0790000000000006</v>
      </c>
      <c r="AI82">
        <v>6</v>
      </c>
      <c r="AJ82">
        <v>191</v>
      </c>
      <c r="AK82">
        <v>190.9</v>
      </c>
      <c r="AL82">
        <v>3.5</v>
      </c>
      <c r="AM82">
        <v>195</v>
      </c>
      <c r="AN82" t="s">
        <v>155</v>
      </c>
      <c r="AO82">
        <v>2</v>
      </c>
      <c r="AP82" s="42">
        <v>0.806574074074074</v>
      </c>
      <c r="AQ82">
        <v>47.164389999999997</v>
      </c>
      <c r="AR82">
        <v>-88.487191999999993</v>
      </c>
      <c r="AS82">
        <v>312.89999999999998</v>
      </c>
      <c r="AT82">
        <v>35.9</v>
      </c>
      <c r="AU82">
        <v>11</v>
      </c>
      <c r="AV82">
        <v>9</v>
      </c>
      <c r="AW82" t="s">
        <v>398</v>
      </c>
      <c r="AX82">
        <v>1.8</v>
      </c>
      <c r="AY82">
        <v>1.3</v>
      </c>
      <c r="AZ82">
        <v>2.2000000000000002</v>
      </c>
      <c r="BA82">
        <v>14.048999999999999</v>
      </c>
      <c r="BB82">
        <v>18.940000000000001</v>
      </c>
      <c r="BC82">
        <v>1.35</v>
      </c>
      <c r="BD82">
        <v>10.491</v>
      </c>
      <c r="BE82">
        <v>2981.547</v>
      </c>
      <c r="BF82">
        <v>5.024</v>
      </c>
      <c r="BG82">
        <v>12.314</v>
      </c>
      <c r="BH82">
        <v>0</v>
      </c>
      <c r="BI82">
        <v>12.314</v>
      </c>
      <c r="BJ82">
        <v>9.2840000000000007</v>
      </c>
      <c r="BK82">
        <v>0</v>
      </c>
      <c r="BL82">
        <v>9.2840000000000007</v>
      </c>
      <c r="BM82">
        <v>16.061199999999999</v>
      </c>
      <c r="BN82"/>
      <c r="BO82"/>
      <c r="BP82"/>
      <c r="BQ82">
        <v>1095.1890000000001</v>
      </c>
      <c r="BR82">
        <v>0.221944</v>
      </c>
      <c r="BS82">
        <v>0.23092099999999999</v>
      </c>
      <c r="BT82">
        <v>1.2E-2</v>
      </c>
      <c r="BU82">
        <v>5.3427470000000001</v>
      </c>
      <c r="BV82">
        <f t="shared" si="15"/>
        <v>4.6415120999999999</v>
      </c>
      <c r="BW82" s="4">
        <f t="shared" si="16"/>
        <v>1.4115537573999999</v>
      </c>
      <c r="BY82" s="4">
        <f t="shared" si="17"/>
        <v>12128.836491908292</v>
      </c>
      <c r="BZ82" s="4">
        <f t="shared" si="18"/>
        <v>20.4374690505792</v>
      </c>
      <c r="CA82" s="4">
        <f t="shared" si="19"/>
        <v>37.767010880887206</v>
      </c>
      <c r="CB82" s="4">
        <f t="shared" si="20"/>
        <v>65.336440667826949</v>
      </c>
    </row>
    <row r="83" spans="1:80" x14ac:dyDescent="0.25">
      <c r="A83" s="40">
        <v>41703</v>
      </c>
      <c r="B83" s="41">
        <v>0.59832126157407406</v>
      </c>
      <c r="C83">
        <v>10.827</v>
      </c>
      <c r="D83">
        <v>2.4400000000000002E-2</v>
      </c>
      <c r="E83">
        <v>244.27461099999999</v>
      </c>
      <c r="F83">
        <v>434.1</v>
      </c>
      <c r="G83">
        <v>-13.3</v>
      </c>
      <c r="H83">
        <v>1433.9</v>
      </c>
      <c r="I83"/>
      <c r="J83">
        <v>5.32</v>
      </c>
      <c r="K83">
        <v>0.90569999999999995</v>
      </c>
      <c r="L83">
        <v>9.8055000000000003</v>
      </c>
      <c r="M83">
        <v>2.2100000000000002E-2</v>
      </c>
      <c r="N83">
        <v>393.13940000000002</v>
      </c>
      <c r="O83">
        <v>0</v>
      </c>
      <c r="P83">
        <v>393.1</v>
      </c>
      <c r="Q83">
        <v>296.39580000000001</v>
      </c>
      <c r="R83">
        <v>0</v>
      </c>
      <c r="S83">
        <v>296.39999999999998</v>
      </c>
      <c r="T83">
        <v>1433.8952999999999</v>
      </c>
      <c r="U83"/>
      <c r="V83"/>
      <c r="W83">
        <v>0</v>
      </c>
      <c r="X83">
        <v>4.8220999999999998</v>
      </c>
      <c r="Y83">
        <v>12.4</v>
      </c>
      <c r="Z83">
        <v>510</v>
      </c>
      <c r="AA83">
        <v>490</v>
      </c>
      <c r="AB83">
        <v>522</v>
      </c>
      <c r="AC83">
        <v>48</v>
      </c>
      <c r="AD83">
        <v>5.55</v>
      </c>
      <c r="AE83">
        <v>0.13</v>
      </c>
      <c r="AF83">
        <v>993</v>
      </c>
      <c r="AG83">
        <v>-11</v>
      </c>
      <c r="AH83">
        <v>8.9209999999999994</v>
      </c>
      <c r="AI83">
        <v>6</v>
      </c>
      <c r="AJ83">
        <v>191</v>
      </c>
      <c r="AK83">
        <v>191</v>
      </c>
      <c r="AL83">
        <v>4</v>
      </c>
      <c r="AM83">
        <v>195</v>
      </c>
      <c r="AN83" t="s">
        <v>155</v>
      </c>
      <c r="AO83">
        <v>2</v>
      </c>
      <c r="AP83" s="42">
        <v>0.80658564814814815</v>
      </c>
      <c r="AQ83">
        <v>47.164341999999998</v>
      </c>
      <c r="AR83">
        <v>-88.487382999999994</v>
      </c>
      <c r="AS83">
        <v>313.3</v>
      </c>
      <c r="AT83">
        <v>35</v>
      </c>
      <c r="AU83">
        <v>11</v>
      </c>
      <c r="AV83">
        <v>9</v>
      </c>
      <c r="AW83" t="s">
        <v>398</v>
      </c>
      <c r="AX83">
        <v>1.8</v>
      </c>
      <c r="AY83">
        <v>1.4</v>
      </c>
      <c r="AZ83">
        <v>2.2999999999999998</v>
      </c>
      <c r="BA83">
        <v>14.048999999999999</v>
      </c>
      <c r="BB83">
        <v>19.03</v>
      </c>
      <c r="BC83">
        <v>1.35</v>
      </c>
      <c r="BD83">
        <v>10.417999999999999</v>
      </c>
      <c r="BE83">
        <v>2987.6709999999998</v>
      </c>
      <c r="BF83">
        <v>4.29</v>
      </c>
      <c r="BG83">
        <v>12.544</v>
      </c>
      <c r="BH83">
        <v>0</v>
      </c>
      <c r="BI83">
        <v>12.544</v>
      </c>
      <c r="BJ83">
        <v>9.4570000000000007</v>
      </c>
      <c r="BK83">
        <v>0</v>
      </c>
      <c r="BL83">
        <v>9.4570000000000007</v>
      </c>
      <c r="BM83">
        <v>14.4358</v>
      </c>
      <c r="BN83"/>
      <c r="BO83"/>
      <c r="BP83"/>
      <c r="BQ83">
        <v>1068.3050000000001</v>
      </c>
      <c r="BR83">
        <v>0.25186700000000001</v>
      </c>
      <c r="BS83">
        <v>0.23192099999999999</v>
      </c>
      <c r="BT83">
        <v>1.2E-2</v>
      </c>
      <c r="BU83">
        <v>6.0630680000000003</v>
      </c>
      <c r="BV83">
        <f t="shared" si="15"/>
        <v>4.6616121000000001</v>
      </c>
      <c r="BW83" s="4">
        <f t="shared" si="16"/>
        <v>1.6018625656000001</v>
      </c>
      <c r="BY83" s="4">
        <f t="shared" si="17"/>
        <v>13792.34408372576</v>
      </c>
      <c r="BZ83" s="4">
        <f t="shared" si="18"/>
        <v>19.804441693608002</v>
      </c>
      <c r="CA83" s="4">
        <f t="shared" si="19"/>
        <v>43.657483705466404</v>
      </c>
      <c r="CB83" s="4">
        <f t="shared" si="20"/>
        <v>66.641715477992165</v>
      </c>
    </row>
    <row r="84" spans="1:80" x14ac:dyDescent="0.25">
      <c r="A84" s="40">
        <v>41703</v>
      </c>
      <c r="B84" s="41">
        <v>0.59833283564814821</v>
      </c>
      <c r="C84">
        <v>11.081</v>
      </c>
      <c r="D84">
        <v>2.0400000000000001E-2</v>
      </c>
      <c r="E84">
        <v>203.69863000000001</v>
      </c>
      <c r="F84">
        <v>434</v>
      </c>
      <c r="G84">
        <v>-12.6</v>
      </c>
      <c r="H84">
        <v>1370.5</v>
      </c>
      <c r="I84"/>
      <c r="J84">
        <v>5.3</v>
      </c>
      <c r="K84">
        <v>0.90359999999999996</v>
      </c>
      <c r="L84">
        <v>10.012499999999999</v>
      </c>
      <c r="M84">
        <v>1.84E-2</v>
      </c>
      <c r="N84">
        <v>392.20819999999998</v>
      </c>
      <c r="O84">
        <v>0</v>
      </c>
      <c r="P84">
        <v>392.2</v>
      </c>
      <c r="Q84">
        <v>295.69380000000001</v>
      </c>
      <c r="R84">
        <v>0</v>
      </c>
      <c r="S84">
        <v>295.7</v>
      </c>
      <c r="T84">
        <v>1370.4689000000001</v>
      </c>
      <c r="U84"/>
      <c r="V84"/>
      <c r="W84">
        <v>0</v>
      </c>
      <c r="X84">
        <v>4.7892000000000001</v>
      </c>
      <c r="Y84">
        <v>12.6</v>
      </c>
      <c r="Z84">
        <v>517</v>
      </c>
      <c r="AA84">
        <v>497</v>
      </c>
      <c r="AB84">
        <v>528</v>
      </c>
      <c r="AC84">
        <v>48</v>
      </c>
      <c r="AD84">
        <v>5.55</v>
      </c>
      <c r="AE84">
        <v>0.13</v>
      </c>
      <c r="AF84">
        <v>993</v>
      </c>
      <c r="AG84">
        <v>-11</v>
      </c>
      <c r="AH84">
        <v>9</v>
      </c>
      <c r="AI84">
        <v>6</v>
      </c>
      <c r="AJ84">
        <v>191</v>
      </c>
      <c r="AK84">
        <v>191</v>
      </c>
      <c r="AL84">
        <v>3.7</v>
      </c>
      <c r="AM84">
        <v>195</v>
      </c>
      <c r="AN84" t="s">
        <v>155</v>
      </c>
      <c r="AO84">
        <v>2</v>
      </c>
      <c r="AP84" s="42">
        <v>0.8065972222222223</v>
      </c>
      <c r="AQ84">
        <v>47.164298000000002</v>
      </c>
      <c r="AR84">
        <v>-88.487565000000004</v>
      </c>
      <c r="AS84">
        <v>313.60000000000002</v>
      </c>
      <c r="AT84">
        <v>33.700000000000003</v>
      </c>
      <c r="AU84">
        <v>11</v>
      </c>
      <c r="AV84">
        <v>9</v>
      </c>
      <c r="AW84" t="s">
        <v>398</v>
      </c>
      <c r="AX84">
        <v>1.9</v>
      </c>
      <c r="AY84">
        <v>1.9</v>
      </c>
      <c r="AZ84">
        <v>2.7</v>
      </c>
      <c r="BA84">
        <v>14.048999999999999</v>
      </c>
      <c r="BB84">
        <v>18.64</v>
      </c>
      <c r="BC84">
        <v>1.33</v>
      </c>
      <c r="BD84">
        <v>10.667</v>
      </c>
      <c r="BE84">
        <v>2991.42</v>
      </c>
      <c r="BF84">
        <v>3.5</v>
      </c>
      <c r="BG84">
        <v>12.271000000000001</v>
      </c>
      <c r="BH84">
        <v>0</v>
      </c>
      <c r="BI84">
        <v>12.271000000000001</v>
      </c>
      <c r="BJ84">
        <v>9.2520000000000007</v>
      </c>
      <c r="BK84">
        <v>0</v>
      </c>
      <c r="BL84">
        <v>9.2520000000000007</v>
      </c>
      <c r="BM84">
        <v>13.529</v>
      </c>
      <c r="BN84"/>
      <c r="BO84"/>
      <c r="BP84"/>
      <c r="BQ84">
        <v>1040.3810000000001</v>
      </c>
      <c r="BR84">
        <v>0.29636600000000002</v>
      </c>
      <c r="BS84">
        <v>0.23107900000000001</v>
      </c>
      <c r="BT84">
        <v>1.1079E-2</v>
      </c>
      <c r="BU84">
        <v>7.134271</v>
      </c>
      <c r="BV84">
        <f t="shared" si="15"/>
        <v>4.6446879000000001</v>
      </c>
      <c r="BW84" s="4">
        <f t="shared" si="16"/>
        <v>1.8848743982</v>
      </c>
      <c r="BY84" s="4">
        <f t="shared" si="17"/>
        <v>16249.494966999948</v>
      </c>
      <c r="BZ84" s="4">
        <f t="shared" si="18"/>
        <v>19.0121187879</v>
      </c>
      <c r="CA84" s="4">
        <f t="shared" si="19"/>
        <v>50.257178007328797</v>
      </c>
      <c r="CB84" s="4">
        <f t="shared" si="20"/>
        <v>73.489987166142598</v>
      </c>
    </row>
    <row r="85" spans="1:80" x14ac:dyDescent="0.25">
      <c r="A85" s="40">
        <v>41703</v>
      </c>
      <c r="B85" s="41">
        <v>0.59834440972222225</v>
      </c>
      <c r="C85">
        <v>11.478999999999999</v>
      </c>
      <c r="D85">
        <v>1.84E-2</v>
      </c>
      <c r="E85">
        <v>184.30051800000001</v>
      </c>
      <c r="F85">
        <v>410.1</v>
      </c>
      <c r="G85">
        <v>-12.9</v>
      </c>
      <c r="H85">
        <v>1327.1</v>
      </c>
      <c r="I85"/>
      <c r="J85">
        <v>5.2</v>
      </c>
      <c r="K85">
        <v>0.90039999999999998</v>
      </c>
      <c r="L85">
        <v>10.3353</v>
      </c>
      <c r="M85">
        <v>1.66E-2</v>
      </c>
      <c r="N85">
        <v>369.26350000000002</v>
      </c>
      <c r="O85">
        <v>0</v>
      </c>
      <c r="P85">
        <v>369.3</v>
      </c>
      <c r="Q85">
        <v>278.39530000000002</v>
      </c>
      <c r="R85">
        <v>0</v>
      </c>
      <c r="S85">
        <v>278.39999999999998</v>
      </c>
      <c r="T85">
        <v>1327.1212</v>
      </c>
      <c r="U85"/>
      <c r="V85"/>
      <c r="W85">
        <v>0</v>
      </c>
      <c r="X85">
        <v>4.6820000000000004</v>
      </c>
      <c r="Y85">
        <v>12.4</v>
      </c>
      <c r="Z85">
        <v>528</v>
      </c>
      <c r="AA85">
        <v>508</v>
      </c>
      <c r="AB85">
        <v>534</v>
      </c>
      <c r="AC85">
        <v>48</v>
      </c>
      <c r="AD85">
        <v>5.55</v>
      </c>
      <c r="AE85">
        <v>0.13</v>
      </c>
      <c r="AF85">
        <v>993</v>
      </c>
      <c r="AG85">
        <v>-11</v>
      </c>
      <c r="AH85">
        <v>8.0790000000000006</v>
      </c>
      <c r="AI85">
        <v>6</v>
      </c>
      <c r="AJ85">
        <v>191</v>
      </c>
      <c r="AK85">
        <v>191</v>
      </c>
      <c r="AL85">
        <v>3.5</v>
      </c>
      <c r="AM85">
        <v>195</v>
      </c>
      <c r="AN85" t="s">
        <v>155</v>
      </c>
      <c r="AO85">
        <v>2</v>
      </c>
      <c r="AP85" s="42">
        <v>0.80660879629629623</v>
      </c>
      <c r="AQ85">
        <v>47.164254999999997</v>
      </c>
      <c r="AR85">
        <v>-88.487737999999993</v>
      </c>
      <c r="AS85">
        <v>313.8</v>
      </c>
      <c r="AT85">
        <v>32.299999999999997</v>
      </c>
      <c r="AU85">
        <v>11</v>
      </c>
      <c r="AV85">
        <v>9</v>
      </c>
      <c r="AW85" t="s">
        <v>398</v>
      </c>
      <c r="AX85">
        <v>1.9</v>
      </c>
      <c r="AY85">
        <v>1.9</v>
      </c>
      <c r="AZ85">
        <v>2.8</v>
      </c>
      <c r="BA85">
        <v>14.048999999999999</v>
      </c>
      <c r="BB85">
        <v>18.05</v>
      </c>
      <c r="BC85">
        <v>1.28</v>
      </c>
      <c r="BD85">
        <v>11.064</v>
      </c>
      <c r="BE85">
        <v>2994.248</v>
      </c>
      <c r="BF85">
        <v>3.06</v>
      </c>
      <c r="BG85">
        <v>11.202999999999999</v>
      </c>
      <c r="BH85">
        <v>0</v>
      </c>
      <c r="BI85">
        <v>11.202999999999999</v>
      </c>
      <c r="BJ85">
        <v>8.4459999999999997</v>
      </c>
      <c r="BK85">
        <v>0</v>
      </c>
      <c r="BL85">
        <v>8.4459999999999997</v>
      </c>
      <c r="BM85">
        <v>12.703900000000001</v>
      </c>
      <c r="BN85"/>
      <c r="BO85"/>
      <c r="BP85"/>
      <c r="BQ85">
        <v>986.26499999999999</v>
      </c>
      <c r="BR85">
        <v>0.31473600000000002</v>
      </c>
      <c r="BS85">
        <v>0.22731599999999999</v>
      </c>
      <c r="BT85">
        <v>1.1920999999999999E-2</v>
      </c>
      <c r="BU85">
        <v>7.5764820000000004</v>
      </c>
      <c r="BV85">
        <f t="shared" si="15"/>
        <v>4.5690515999999999</v>
      </c>
      <c r="BW85" s="4">
        <f t="shared" si="16"/>
        <v>2.0017065444000002</v>
      </c>
      <c r="BY85" s="4">
        <f t="shared" si="17"/>
        <v>17273.018429913111</v>
      </c>
      <c r="BZ85" s="4">
        <f t="shared" si="18"/>
        <v>17.652324188088002</v>
      </c>
      <c r="CA85" s="4">
        <f t="shared" si="19"/>
        <v>48.7227222524808</v>
      </c>
      <c r="CB85" s="4">
        <f t="shared" si="20"/>
        <v>73.28541217419972</v>
      </c>
    </row>
    <row r="86" spans="1:80" x14ac:dyDescent="0.25">
      <c r="A86" s="40">
        <v>41703</v>
      </c>
      <c r="B86" s="41">
        <v>0.59835598379629629</v>
      </c>
      <c r="C86">
        <v>11.818</v>
      </c>
      <c r="D86">
        <v>0.02</v>
      </c>
      <c r="E86">
        <v>200.24193500000001</v>
      </c>
      <c r="F86">
        <v>385</v>
      </c>
      <c r="G86">
        <v>-4.9000000000000004</v>
      </c>
      <c r="H86">
        <v>1313.8</v>
      </c>
      <c r="I86"/>
      <c r="J86">
        <v>5.2</v>
      </c>
      <c r="K86">
        <v>0.89749999999999996</v>
      </c>
      <c r="L86">
        <v>10.607100000000001</v>
      </c>
      <c r="M86">
        <v>1.7999999999999999E-2</v>
      </c>
      <c r="N86">
        <v>345.5908</v>
      </c>
      <c r="O86">
        <v>0</v>
      </c>
      <c r="P86">
        <v>345.6</v>
      </c>
      <c r="Q86">
        <v>260.548</v>
      </c>
      <c r="R86">
        <v>0</v>
      </c>
      <c r="S86">
        <v>260.5</v>
      </c>
      <c r="T86">
        <v>1313.8284000000001</v>
      </c>
      <c r="U86"/>
      <c r="V86"/>
      <c r="W86">
        <v>0</v>
      </c>
      <c r="X86">
        <v>4.6672000000000002</v>
      </c>
      <c r="Y86">
        <v>12.2</v>
      </c>
      <c r="Z86">
        <v>537</v>
      </c>
      <c r="AA86">
        <v>519</v>
      </c>
      <c r="AB86">
        <v>541</v>
      </c>
      <c r="AC86">
        <v>48</v>
      </c>
      <c r="AD86">
        <v>5.55</v>
      </c>
      <c r="AE86">
        <v>0.13</v>
      </c>
      <c r="AF86">
        <v>993</v>
      </c>
      <c r="AG86">
        <v>-11</v>
      </c>
      <c r="AH86">
        <v>8</v>
      </c>
      <c r="AI86">
        <v>6</v>
      </c>
      <c r="AJ86">
        <v>191</v>
      </c>
      <c r="AK86">
        <v>191</v>
      </c>
      <c r="AL86">
        <v>3.1</v>
      </c>
      <c r="AM86">
        <v>195</v>
      </c>
      <c r="AN86" t="s">
        <v>155</v>
      </c>
      <c r="AO86">
        <v>2</v>
      </c>
      <c r="AP86" s="42">
        <v>0.80662037037037038</v>
      </c>
      <c r="AQ86">
        <v>47.164212999999997</v>
      </c>
      <c r="AR86">
        <v>-88.487911999999994</v>
      </c>
      <c r="AS86">
        <v>314.10000000000002</v>
      </c>
      <c r="AT86">
        <v>31.2</v>
      </c>
      <c r="AU86">
        <v>11</v>
      </c>
      <c r="AV86">
        <v>9</v>
      </c>
      <c r="AW86" t="s">
        <v>398</v>
      </c>
      <c r="AX86">
        <v>1.4</v>
      </c>
      <c r="AY86">
        <v>1.8</v>
      </c>
      <c r="AZ86">
        <v>2.2999999999999998</v>
      </c>
      <c r="BA86">
        <v>14.048999999999999</v>
      </c>
      <c r="BB86">
        <v>17.559999999999999</v>
      </c>
      <c r="BC86">
        <v>1.25</v>
      </c>
      <c r="BD86">
        <v>11.416</v>
      </c>
      <c r="BE86">
        <v>2995.0369999999998</v>
      </c>
      <c r="BF86">
        <v>3.23</v>
      </c>
      <c r="BG86">
        <v>10.218999999999999</v>
      </c>
      <c r="BH86">
        <v>0</v>
      </c>
      <c r="BI86">
        <v>10.218999999999999</v>
      </c>
      <c r="BJ86">
        <v>7.7039999999999997</v>
      </c>
      <c r="BK86">
        <v>0</v>
      </c>
      <c r="BL86">
        <v>7.7039999999999997</v>
      </c>
      <c r="BM86">
        <v>12.2576</v>
      </c>
      <c r="BN86"/>
      <c r="BO86"/>
      <c r="BP86"/>
      <c r="BQ86">
        <v>958.21</v>
      </c>
      <c r="BR86">
        <v>0.25337199999999999</v>
      </c>
      <c r="BS86">
        <v>0.225158</v>
      </c>
      <c r="BT86">
        <v>1.2E-2</v>
      </c>
      <c r="BU86">
        <v>6.099297</v>
      </c>
      <c r="BV86">
        <f t="shared" si="15"/>
        <v>4.5256758000000001</v>
      </c>
      <c r="BW86" s="4">
        <f t="shared" si="16"/>
        <v>1.6114342674</v>
      </c>
      <c r="BY86" s="4">
        <f t="shared" si="17"/>
        <v>13908.966011896224</v>
      </c>
      <c r="BZ86" s="4">
        <f t="shared" si="18"/>
        <v>15.000135296633999</v>
      </c>
      <c r="CA86" s="4">
        <f t="shared" si="19"/>
        <v>35.777412484603197</v>
      </c>
      <c r="CB86" s="4">
        <f t="shared" si="20"/>
        <v>56.924352449542084</v>
      </c>
    </row>
    <row r="87" spans="1:80" x14ac:dyDescent="0.25">
      <c r="A87" s="40">
        <v>41703</v>
      </c>
      <c r="B87" s="41">
        <v>0.59836755787037033</v>
      </c>
      <c r="C87">
        <v>12.103</v>
      </c>
      <c r="D87">
        <v>2.41E-2</v>
      </c>
      <c r="E87">
        <v>240.89850200000001</v>
      </c>
      <c r="F87">
        <v>335.6</v>
      </c>
      <c r="G87">
        <v>0</v>
      </c>
      <c r="H87">
        <v>1267.7</v>
      </c>
      <c r="I87"/>
      <c r="J87">
        <v>5.2</v>
      </c>
      <c r="K87">
        <v>0.89529999999999998</v>
      </c>
      <c r="L87">
        <v>10.8367</v>
      </c>
      <c r="M87">
        <v>2.1600000000000001E-2</v>
      </c>
      <c r="N87">
        <v>300.45909999999998</v>
      </c>
      <c r="O87">
        <v>0</v>
      </c>
      <c r="P87">
        <v>300.5</v>
      </c>
      <c r="Q87">
        <v>226.5222</v>
      </c>
      <c r="R87">
        <v>0</v>
      </c>
      <c r="S87">
        <v>226.5</v>
      </c>
      <c r="T87">
        <v>1267.7085</v>
      </c>
      <c r="U87"/>
      <c r="V87"/>
      <c r="W87">
        <v>0</v>
      </c>
      <c r="X87">
        <v>4.6558000000000002</v>
      </c>
      <c r="Y87">
        <v>12.3</v>
      </c>
      <c r="Z87">
        <v>544</v>
      </c>
      <c r="AA87">
        <v>526</v>
      </c>
      <c r="AB87">
        <v>546</v>
      </c>
      <c r="AC87">
        <v>48</v>
      </c>
      <c r="AD87">
        <v>5.55</v>
      </c>
      <c r="AE87">
        <v>0.13</v>
      </c>
      <c r="AF87">
        <v>993</v>
      </c>
      <c r="AG87">
        <v>-11</v>
      </c>
      <c r="AH87">
        <v>8</v>
      </c>
      <c r="AI87">
        <v>6</v>
      </c>
      <c r="AJ87">
        <v>191</v>
      </c>
      <c r="AK87">
        <v>191</v>
      </c>
      <c r="AL87">
        <v>3.4</v>
      </c>
      <c r="AM87">
        <v>195</v>
      </c>
      <c r="AN87" t="s">
        <v>155</v>
      </c>
      <c r="AO87">
        <v>2</v>
      </c>
      <c r="AP87" s="42">
        <v>0.80663194444444442</v>
      </c>
      <c r="AQ87">
        <v>47.164172999999998</v>
      </c>
      <c r="AR87">
        <v>-88.488077000000004</v>
      </c>
      <c r="AS87">
        <v>313.89999999999998</v>
      </c>
      <c r="AT87">
        <v>29.7</v>
      </c>
      <c r="AU87">
        <v>11</v>
      </c>
      <c r="AV87">
        <v>9</v>
      </c>
      <c r="AW87" t="s">
        <v>398</v>
      </c>
      <c r="AX87">
        <v>1.5</v>
      </c>
      <c r="AY87">
        <v>1.8</v>
      </c>
      <c r="AZ87">
        <v>2.2999999999999998</v>
      </c>
      <c r="BA87">
        <v>14.048999999999999</v>
      </c>
      <c r="BB87">
        <v>17.18</v>
      </c>
      <c r="BC87">
        <v>1.22</v>
      </c>
      <c r="BD87">
        <v>11.69</v>
      </c>
      <c r="BE87">
        <v>2995.9630000000002</v>
      </c>
      <c r="BF87">
        <v>3.7949999999999999</v>
      </c>
      <c r="BG87">
        <v>8.6989999999999998</v>
      </c>
      <c r="BH87">
        <v>0</v>
      </c>
      <c r="BI87">
        <v>8.6989999999999998</v>
      </c>
      <c r="BJ87">
        <v>6.5579999999999998</v>
      </c>
      <c r="BK87">
        <v>0</v>
      </c>
      <c r="BL87">
        <v>6.5579999999999998</v>
      </c>
      <c r="BM87">
        <v>11.580399999999999</v>
      </c>
      <c r="BN87"/>
      <c r="BO87"/>
      <c r="BP87"/>
      <c r="BQ87">
        <v>935.899</v>
      </c>
      <c r="BR87">
        <v>0.32904800000000001</v>
      </c>
      <c r="BS87">
        <v>0.224079</v>
      </c>
      <c r="BT87">
        <v>1.2E-2</v>
      </c>
      <c r="BU87">
        <v>7.9210079999999996</v>
      </c>
      <c r="BV87">
        <f t="shared" si="15"/>
        <v>4.5039879000000003</v>
      </c>
      <c r="BW87" s="4">
        <f t="shared" si="16"/>
        <v>2.0927303135999997</v>
      </c>
      <c r="BY87" s="4">
        <f t="shared" si="17"/>
        <v>18068.819102582027</v>
      </c>
      <c r="BZ87" s="4">
        <f t="shared" si="18"/>
        <v>22.887855589103996</v>
      </c>
      <c r="CA87" s="4">
        <f t="shared" si="19"/>
        <v>39.5516619112896</v>
      </c>
      <c r="CB87" s="4">
        <f t="shared" si="20"/>
        <v>69.842035010292477</v>
      </c>
    </row>
    <row r="88" spans="1:80" x14ac:dyDescent="0.25">
      <c r="A88" s="40">
        <v>41703</v>
      </c>
      <c r="B88" s="41">
        <v>0.59837913194444448</v>
      </c>
      <c r="C88">
        <v>12.122999999999999</v>
      </c>
      <c r="D88">
        <v>2.8000000000000001E-2</v>
      </c>
      <c r="E88">
        <v>280</v>
      </c>
      <c r="F88">
        <v>295.60000000000002</v>
      </c>
      <c r="G88">
        <v>1.6</v>
      </c>
      <c r="H88">
        <v>1178.2</v>
      </c>
      <c r="I88"/>
      <c r="J88">
        <v>5.22</v>
      </c>
      <c r="K88">
        <v>0.8952</v>
      </c>
      <c r="L88">
        <v>10.8527</v>
      </c>
      <c r="M88">
        <v>2.5100000000000001E-2</v>
      </c>
      <c r="N88">
        <v>264.66460000000001</v>
      </c>
      <c r="O88">
        <v>1.3931</v>
      </c>
      <c r="P88">
        <v>266.10000000000002</v>
      </c>
      <c r="Q88">
        <v>199.5361</v>
      </c>
      <c r="R88">
        <v>1.0503</v>
      </c>
      <c r="S88">
        <v>200.6</v>
      </c>
      <c r="T88">
        <v>1178.1968999999999</v>
      </c>
      <c r="U88"/>
      <c r="V88"/>
      <c r="W88">
        <v>0</v>
      </c>
      <c r="X88">
        <v>4.6687000000000003</v>
      </c>
      <c r="Y88">
        <v>12.4</v>
      </c>
      <c r="Z88">
        <v>544</v>
      </c>
      <c r="AA88">
        <v>529</v>
      </c>
      <c r="AB88">
        <v>546</v>
      </c>
      <c r="AC88">
        <v>48</v>
      </c>
      <c r="AD88">
        <v>5.55</v>
      </c>
      <c r="AE88">
        <v>0.13</v>
      </c>
      <c r="AF88">
        <v>993</v>
      </c>
      <c r="AG88">
        <v>-11</v>
      </c>
      <c r="AH88">
        <v>8</v>
      </c>
      <c r="AI88">
        <v>6</v>
      </c>
      <c r="AJ88">
        <v>191</v>
      </c>
      <c r="AK88">
        <v>191</v>
      </c>
      <c r="AL88">
        <v>3.4</v>
      </c>
      <c r="AM88">
        <v>194.8</v>
      </c>
      <c r="AN88" t="s">
        <v>155</v>
      </c>
      <c r="AO88">
        <v>1</v>
      </c>
      <c r="AP88" s="42">
        <v>0.80664351851851857</v>
      </c>
      <c r="AQ88">
        <v>47.164143000000003</v>
      </c>
      <c r="AR88">
        <v>-88.488235000000003</v>
      </c>
      <c r="AS88">
        <v>313.7</v>
      </c>
      <c r="AT88">
        <v>28.3</v>
      </c>
      <c r="AU88">
        <v>11</v>
      </c>
      <c r="AV88">
        <v>9</v>
      </c>
      <c r="AW88" t="s">
        <v>398</v>
      </c>
      <c r="AX88">
        <v>1.5</v>
      </c>
      <c r="AY88">
        <v>1.9</v>
      </c>
      <c r="AZ88">
        <v>2.4</v>
      </c>
      <c r="BA88">
        <v>14.048999999999999</v>
      </c>
      <c r="BB88">
        <v>17.16</v>
      </c>
      <c r="BC88">
        <v>1.22</v>
      </c>
      <c r="BD88">
        <v>11.702</v>
      </c>
      <c r="BE88">
        <v>2997.498</v>
      </c>
      <c r="BF88">
        <v>4.407</v>
      </c>
      <c r="BG88">
        <v>7.6550000000000002</v>
      </c>
      <c r="BH88">
        <v>0.04</v>
      </c>
      <c r="BI88">
        <v>7.6950000000000003</v>
      </c>
      <c r="BJ88">
        <v>5.7709999999999999</v>
      </c>
      <c r="BK88">
        <v>0.03</v>
      </c>
      <c r="BL88">
        <v>5.8019999999999996</v>
      </c>
      <c r="BM88">
        <v>10.7523</v>
      </c>
      <c r="BN88"/>
      <c r="BO88"/>
      <c r="BP88"/>
      <c r="BQ88">
        <v>937.59400000000005</v>
      </c>
      <c r="BR88">
        <v>0.25587300000000002</v>
      </c>
      <c r="BS88">
        <v>0.223079</v>
      </c>
      <c r="BT88">
        <v>1.1079E-2</v>
      </c>
      <c r="BU88">
        <v>6.159503</v>
      </c>
      <c r="BV88">
        <f t="shared" si="15"/>
        <v>4.4838879</v>
      </c>
      <c r="BW88" s="4">
        <f t="shared" si="16"/>
        <v>1.6273406926</v>
      </c>
      <c r="BY88" s="4">
        <f t="shared" si="17"/>
        <v>14057.80275894833</v>
      </c>
      <c r="BZ88" s="4">
        <f t="shared" si="18"/>
        <v>20.668149489569398</v>
      </c>
      <c r="CA88" s="4">
        <f t="shared" si="19"/>
        <v>27.065098866418197</v>
      </c>
      <c r="CB88" s="4">
        <f t="shared" si="20"/>
        <v>50.426626674993649</v>
      </c>
    </row>
    <row r="89" spans="1:80" x14ac:dyDescent="0.25">
      <c r="A89" s="40">
        <v>41703</v>
      </c>
      <c r="B89" s="41">
        <v>0.59839070601851851</v>
      </c>
      <c r="C89">
        <v>12.069000000000001</v>
      </c>
      <c r="D89">
        <v>2.8000000000000001E-2</v>
      </c>
      <c r="E89">
        <v>280</v>
      </c>
      <c r="F89">
        <v>267.2</v>
      </c>
      <c r="G89">
        <v>5.2</v>
      </c>
      <c r="H89">
        <v>1231.8</v>
      </c>
      <c r="I89"/>
      <c r="J89">
        <v>5.37</v>
      </c>
      <c r="K89">
        <v>0.89570000000000005</v>
      </c>
      <c r="L89">
        <v>10.8096</v>
      </c>
      <c r="M89">
        <v>2.5100000000000001E-2</v>
      </c>
      <c r="N89">
        <v>239.34219999999999</v>
      </c>
      <c r="O89">
        <v>4.6444999999999999</v>
      </c>
      <c r="P89">
        <v>244</v>
      </c>
      <c r="Q89">
        <v>180.4417</v>
      </c>
      <c r="R89">
        <v>3.5015000000000001</v>
      </c>
      <c r="S89">
        <v>183.9</v>
      </c>
      <c r="T89">
        <v>1231.7837999999999</v>
      </c>
      <c r="U89"/>
      <c r="V89"/>
      <c r="W89">
        <v>0</v>
      </c>
      <c r="X89">
        <v>4.8125</v>
      </c>
      <c r="Y89">
        <v>12.5</v>
      </c>
      <c r="Z89">
        <v>541</v>
      </c>
      <c r="AA89">
        <v>530</v>
      </c>
      <c r="AB89">
        <v>545</v>
      </c>
      <c r="AC89">
        <v>48</v>
      </c>
      <c r="AD89">
        <v>5.55</v>
      </c>
      <c r="AE89">
        <v>0.13</v>
      </c>
      <c r="AF89">
        <v>994</v>
      </c>
      <c r="AG89">
        <v>-11</v>
      </c>
      <c r="AH89">
        <v>8</v>
      </c>
      <c r="AI89">
        <v>6</v>
      </c>
      <c r="AJ89">
        <v>191</v>
      </c>
      <c r="AK89">
        <v>191</v>
      </c>
      <c r="AL89">
        <v>3.6</v>
      </c>
      <c r="AM89">
        <v>194.4</v>
      </c>
      <c r="AN89" t="s">
        <v>155</v>
      </c>
      <c r="AO89">
        <v>1</v>
      </c>
      <c r="AP89" s="42">
        <v>0.80665509259259249</v>
      </c>
      <c r="AQ89">
        <v>47.164149999999999</v>
      </c>
      <c r="AR89">
        <v>-88.488375000000005</v>
      </c>
      <c r="AS89">
        <v>313.89999999999998</v>
      </c>
      <c r="AT89">
        <v>24.1</v>
      </c>
      <c r="AU89">
        <v>11</v>
      </c>
      <c r="AV89">
        <v>9</v>
      </c>
      <c r="AW89" t="s">
        <v>398</v>
      </c>
      <c r="AX89">
        <v>1.4</v>
      </c>
      <c r="AY89">
        <v>1.8</v>
      </c>
      <c r="AZ89">
        <v>2.2999999999999998</v>
      </c>
      <c r="BA89">
        <v>14.048999999999999</v>
      </c>
      <c r="BB89">
        <v>17.22</v>
      </c>
      <c r="BC89">
        <v>1.23</v>
      </c>
      <c r="BD89">
        <v>11.648</v>
      </c>
      <c r="BE89">
        <v>2995.9110000000001</v>
      </c>
      <c r="BF89">
        <v>4.4240000000000004</v>
      </c>
      <c r="BG89">
        <v>6.9470000000000001</v>
      </c>
      <c r="BH89">
        <v>0.13500000000000001</v>
      </c>
      <c r="BI89">
        <v>7.0810000000000004</v>
      </c>
      <c r="BJ89">
        <v>5.2370000000000001</v>
      </c>
      <c r="BK89">
        <v>0.10199999999999999</v>
      </c>
      <c r="BL89">
        <v>5.3390000000000004</v>
      </c>
      <c r="BM89">
        <v>11.280200000000001</v>
      </c>
      <c r="BN89"/>
      <c r="BO89"/>
      <c r="BP89"/>
      <c r="BQ89">
        <v>969.81299999999999</v>
      </c>
      <c r="BR89">
        <v>0.26465699999999998</v>
      </c>
      <c r="BS89">
        <v>0.23036799999999999</v>
      </c>
      <c r="BT89">
        <v>1.0999999999999999E-2</v>
      </c>
      <c r="BU89">
        <v>6.3709559999999996</v>
      </c>
      <c r="BV89">
        <f t="shared" si="15"/>
        <v>4.6303967999999998</v>
      </c>
      <c r="BW89" s="4">
        <f t="shared" si="16"/>
        <v>1.6832065751999998</v>
      </c>
      <c r="BY89" s="4">
        <f t="shared" si="17"/>
        <v>14532.70258632144</v>
      </c>
      <c r="BZ89" s="4">
        <f t="shared" si="18"/>
        <v>21.4601422545216</v>
      </c>
      <c r="CA89" s="4">
        <f t="shared" si="19"/>
        <v>25.403879969920798</v>
      </c>
      <c r="CB89" s="4">
        <f t="shared" si="20"/>
        <v>54.718511903131677</v>
      </c>
    </row>
    <row r="90" spans="1:80" x14ac:dyDescent="0.25">
      <c r="A90" s="40">
        <v>41703</v>
      </c>
      <c r="B90" s="41">
        <v>0.59840228009259266</v>
      </c>
      <c r="C90">
        <v>12.071</v>
      </c>
      <c r="D90">
        <v>2.7300000000000001E-2</v>
      </c>
      <c r="E90">
        <v>272.75833999999998</v>
      </c>
      <c r="F90">
        <v>238.7</v>
      </c>
      <c r="G90">
        <v>5.2</v>
      </c>
      <c r="H90">
        <v>1267.3</v>
      </c>
      <c r="I90"/>
      <c r="J90">
        <v>5.6</v>
      </c>
      <c r="K90">
        <v>0.89570000000000005</v>
      </c>
      <c r="L90">
        <v>10.8119</v>
      </c>
      <c r="M90">
        <v>2.4400000000000002E-2</v>
      </c>
      <c r="N90">
        <v>213.83629999999999</v>
      </c>
      <c r="O90">
        <v>4.6577999999999999</v>
      </c>
      <c r="P90">
        <v>218.5</v>
      </c>
      <c r="Q90">
        <v>161.27330000000001</v>
      </c>
      <c r="R90">
        <v>3.5127999999999999</v>
      </c>
      <c r="S90">
        <v>164.8</v>
      </c>
      <c r="T90">
        <v>1267.3078</v>
      </c>
      <c r="U90"/>
      <c r="V90"/>
      <c r="W90">
        <v>0</v>
      </c>
      <c r="X90">
        <v>5.0160999999999998</v>
      </c>
      <c r="Y90">
        <v>12.5</v>
      </c>
      <c r="Z90">
        <v>541</v>
      </c>
      <c r="AA90">
        <v>530</v>
      </c>
      <c r="AB90">
        <v>544</v>
      </c>
      <c r="AC90">
        <v>48.9</v>
      </c>
      <c r="AD90">
        <v>5.65</v>
      </c>
      <c r="AE90">
        <v>0.13</v>
      </c>
      <c r="AF90">
        <v>994</v>
      </c>
      <c r="AG90">
        <v>-11</v>
      </c>
      <c r="AH90">
        <v>8</v>
      </c>
      <c r="AI90">
        <v>6</v>
      </c>
      <c r="AJ90">
        <v>191</v>
      </c>
      <c r="AK90">
        <v>191</v>
      </c>
      <c r="AL90">
        <v>4</v>
      </c>
      <c r="AM90">
        <v>194.1</v>
      </c>
      <c r="AN90" t="s">
        <v>155</v>
      </c>
      <c r="AO90">
        <v>1</v>
      </c>
      <c r="AP90" s="42">
        <v>0.80666666666666664</v>
      </c>
      <c r="AQ90">
        <v>47.164164999999997</v>
      </c>
      <c r="AR90">
        <v>-88.488510000000005</v>
      </c>
      <c r="AS90">
        <v>314</v>
      </c>
      <c r="AT90">
        <v>23.6</v>
      </c>
      <c r="AU90">
        <v>11</v>
      </c>
      <c r="AV90">
        <v>9</v>
      </c>
      <c r="AW90" t="s">
        <v>398</v>
      </c>
      <c r="AX90">
        <v>1.5</v>
      </c>
      <c r="AY90">
        <v>1.9</v>
      </c>
      <c r="AZ90">
        <v>2.4</v>
      </c>
      <c r="BA90">
        <v>14.048999999999999</v>
      </c>
      <c r="BB90">
        <v>17.22</v>
      </c>
      <c r="BC90">
        <v>1.23</v>
      </c>
      <c r="BD90">
        <v>11.641</v>
      </c>
      <c r="BE90">
        <v>2995.12</v>
      </c>
      <c r="BF90">
        <v>4.3079999999999998</v>
      </c>
      <c r="BG90">
        <v>6.2030000000000003</v>
      </c>
      <c r="BH90">
        <v>0.13500000000000001</v>
      </c>
      <c r="BI90">
        <v>6.3390000000000004</v>
      </c>
      <c r="BJ90">
        <v>4.6790000000000003</v>
      </c>
      <c r="BK90">
        <v>0.10199999999999999</v>
      </c>
      <c r="BL90">
        <v>4.78</v>
      </c>
      <c r="BM90">
        <v>11.6</v>
      </c>
      <c r="BN90"/>
      <c r="BO90"/>
      <c r="BP90"/>
      <c r="BQ90">
        <v>1010.357</v>
      </c>
      <c r="BR90">
        <v>0.273368</v>
      </c>
      <c r="BS90">
        <v>0.23192099999999999</v>
      </c>
      <c r="BT90">
        <v>1.0999999999999999E-2</v>
      </c>
      <c r="BU90">
        <v>6.5806509999999996</v>
      </c>
      <c r="BV90">
        <f t="shared" si="15"/>
        <v>4.6616121000000001</v>
      </c>
      <c r="BW90" s="4">
        <f t="shared" si="16"/>
        <v>1.7386079941999999</v>
      </c>
      <c r="BY90" s="4">
        <f t="shared" si="17"/>
        <v>15007.071736763564</v>
      </c>
      <c r="BZ90" s="4">
        <f t="shared" si="18"/>
        <v>21.585267048391199</v>
      </c>
      <c r="CA90" s="4">
        <f t="shared" si="19"/>
        <v>23.444165394480599</v>
      </c>
      <c r="CB90" s="4">
        <f t="shared" si="20"/>
        <v>58.121888988239988</v>
      </c>
    </row>
    <row r="91" spans="1:80" x14ac:dyDescent="0.25">
      <c r="A91" s="40">
        <v>41703</v>
      </c>
      <c r="B91" s="41">
        <v>0.5984138541666667</v>
      </c>
      <c r="C91">
        <v>12.128</v>
      </c>
      <c r="D91">
        <v>2.64E-2</v>
      </c>
      <c r="E91">
        <v>264.296808</v>
      </c>
      <c r="F91">
        <v>197.8</v>
      </c>
      <c r="G91">
        <v>-1.1000000000000001</v>
      </c>
      <c r="H91">
        <v>1346.3</v>
      </c>
      <c r="I91"/>
      <c r="J91">
        <v>5.77</v>
      </c>
      <c r="K91">
        <v>0.8952</v>
      </c>
      <c r="L91">
        <v>10.8569</v>
      </c>
      <c r="M91">
        <v>2.3699999999999999E-2</v>
      </c>
      <c r="N91">
        <v>177.09389999999999</v>
      </c>
      <c r="O91">
        <v>0</v>
      </c>
      <c r="P91">
        <v>177.1</v>
      </c>
      <c r="Q91">
        <v>133.5693</v>
      </c>
      <c r="R91">
        <v>0</v>
      </c>
      <c r="S91">
        <v>133.6</v>
      </c>
      <c r="T91">
        <v>1346.3307</v>
      </c>
      <c r="U91"/>
      <c r="V91"/>
      <c r="W91">
        <v>0</v>
      </c>
      <c r="X91">
        <v>5.1623000000000001</v>
      </c>
      <c r="Y91">
        <v>12.3</v>
      </c>
      <c r="Z91">
        <v>542</v>
      </c>
      <c r="AA91">
        <v>530</v>
      </c>
      <c r="AB91">
        <v>544</v>
      </c>
      <c r="AC91">
        <v>49</v>
      </c>
      <c r="AD91">
        <v>5.67</v>
      </c>
      <c r="AE91">
        <v>0.13</v>
      </c>
      <c r="AF91">
        <v>993</v>
      </c>
      <c r="AG91">
        <v>-11</v>
      </c>
      <c r="AH91">
        <v>8</v>
      </c>
      <c r="AI91">
        <v>6</v>
      </c>
      <c r="AJ91">
        <v>190.1</v>
      </c>
      <c r="AK91">
        <v>191</v>
      </c>
      <c r="AL91">
        <v>4</v>
      </c>
      <c r="AM91">
        <v>194.3</v>
      </c>
      <c r="AN91" t="s">
        <v>155</v>
      </c>
      <c r="AO91">
        <v>1</v>
      </c>
      <c r="AP91" s="42">
        <v>0.80667824074074079</v>
      </c>
      <c r="AQ91">
        <v>47.164192</v>
      </c>
      <c r="AR91">
        <v>-88.488641999999999</v>
      </c>
      <c r="AS91">
        <v>314.2</v>
      </c>
      <c r="AT91">
        <v>23.6</v>
      </c>
      <c r="AU91">
        <v>11</v>
      </c>
      <c r="AV91">
        <v>9</v>
      </c>
      <c r="AW91" t="s">
        <v>398</v>
      </c>
      <c r="AX91">
        <v>1.3</v>
      </c>
      <c r="AY91">
        <v>1.9</v>
      </c>
      <c r="AZ91">
        <v>2.2999999999999998</v>
      </c>
      <c r="BA91">
        <v>14.048999999999999</v>
      </c>
      <c r="BB91">
        <v>17.13</v>
      </c>
      <c r="BC91">
        <v>1.22</v>
      </c>
      <c r="BD91">
        <v>11.705</v>
      </c>
      <c r="BE91">
        <v>2993.3009999999999</v>
      </c>
      <c r="BF91">
        <v>4.1520000000000001</v>
      </c>
      <c r="BG91">
        <v>5.1130000000000004</v>
      </c>
      <c r="BH91">
        <v>0</v>
      </c>
      <c r="BI91">
        <v>5.1130000000000004</v>
      </c>
      <c r="BJ91">
        <v>3.8559999999999999</v>
      </c>
      <c r="BK91">
        <v>0</v>
      </c>
      <c r="BL91">
        <v>3.8559999999999999</v>
      </c>
      <c r="BM91">
        <v>12.264699999999999</v>
      </c>
      <c r="BN91"/>
      <c r="BO91"/>
      <c r="BP91"/>
      <c r="BQ91">
        <v>1034.873</v>
      </c>
      <c r="BR91">
        <v>0.22426599999999999</v>
      </c>
      <c r="BS91">
        <v>0.230158</v>
      </c>
      <c r="BT91">
        <v>1.0999999999999999E-2</v>
      </c>
      <c r="BU91">
        <v>5.3986429999999999</v>
      </c>
      <c r="BV91">
        <f t="shared" si="15"/>
        <v>4.6261758000000004</v>
      </c>
      <c r="BW91" s="4">
        <f t="shared" si="16"/>
        <v>1.4263214806</v>
      </c>
      <c r="BY91" s="4">
        <f t="shared" si="17"/>
        <v>12304.043921699438</v>
      </c>
      <c r="BZ91" s="4">
        <f t="shared" si="18"/>
        <v>17.066907191390399</v>
      </c>
      <c r="CA91" s="4">
        <f t="shared" si="19"/>
        <v>15.850191264451199</v>
      </c>
      <c r="CB91" s="4">
        <f t="shared" si="20"/>
        <v>50.414377801118938</v>
      </c>
    </row>
    <row r="92" spans="1:80" x14ac:dyDescent="0.25">
      <c r="A92" s="40">
        <v>41703</v>
      </c>
      <c r="B92" s="41">
        <v>0.59842542824074074</v>
      </c>
      <c r="C92">
        <v>12.087999999999999</v>
      </c>
      <c r="D92">
        <v>2.5600000000000001E-2</v>
      </c>
      <c r="E92">
        <v>255.95161300000001</v>
      </c>
      <c r="F92">
        <v>178.6</v>
      </c>
      <c r="G92">
        <v>-2.5</v>
      </c>
      <c r="H92">
        <v>1502.7</v>
      </c>
      <c r="I92"/>
      <c r="J92">
        <v>5.82</v>
      </c>
      <c r="K92">
        <v>0.89529999999999998</v>
      </c>
      <c r="L92">
        <v>10.8224</v>
      </c>
      <c r="M92">
        <v>2.29E-2</v>
      </c>
      <c r="N92">
        <v>159.94319999999999</v>
      </c>
      <c r="O92">
        <v>0</v>
      </c>
      <c r="P92">
        <v>159.9</v>
      </c>
      <c r="Q92">
        <v>120.6339</v>
      </c>
      <c r="R92">
        <v>0</v>
      </c>
      <c r="S92">
        <v>120.6</v>
      </c>
      <c r="T92">
        <v>1502.7134000000001</v>
      </c>
      <c r="U92"/>
      <c r="V92"/>
      <c r="W92">
        <v>0</v>
      </c>
      <c r="X92">
        <v>5.2148000000000003</v>
      </c>
      <c r="Y92">
        <v>12.5</v>
      </c>
      <c r="Z92">
        <v>545</v>
      </c>
      <c r="AA92">
        <v>530</v>
      </c>
      <c r="AB92">
        <v>547</v>
      </c>
      <c r="AC92">
        <v>49</v>
      </c>
      <c r="AD92">
        <v>5.67</v>
      </c>
      <c r="AE92">
        <v>0.13</v>
      </c>
      <c r="AF92">
        <v>993</v>
      </c>
      <c r="AG92">
        <v>-11</v>
      </c>
      <c r="AH92">
        <v>8</v>
      </c>
      <c r="AI92">
        <v>6</v>
      </c>
      <c r="AJ92">
        <v>190.9</v>
      </c>
      <c r="AK92">
        <v>191</v>
      </c>
      <c r="AL92">
        <v>3.7</v>
      </c>
      <c r="AM92">
        <v>194.7</v>
      </c>
      <c r="AN92" t="s">
        <v>155</v>
      </c>
      <c r="AO92">
        <v>1</v>
      </c>
      <c r="AP92" s="42">
        <v>0.80668981481481483</v>
      </c>
      <c r="AQ92">
        <v>47.16422</v>
      </c>
      <c r="AR92">
        <v>-88.488770000000002</v>
      </c>
      <c r="AS92">
        <v>314.39999999999998</v>
      </c>
      <c r="AT92">
        <v>23.2</v>
      </c>
      <c r="AU92">
        <v>11</v>
      </c>
      <c r="AV92">
        <v>9</v>
      </c>
      <c r="AW92" t="s">
        <v>398</v>
      </c>
      <c r="AX92">
        <v>1.3</v>
      </c>
      <c r="AY92">
        <v>1.9</v>
      </c>
      <c r="AZ92">
        <v>2.2999999999999998</v>
      </c>
      <c r="BA92">
        <v>14.048999999999999</v>
      </c>
      <c r="BB92">
        <v>17.16</v>
      </c>
      <c r="BC92">
        <v>1.22</v>
      </c>
      <c r="BD92">
        <v>11.693</v>
      </c>
      <c r="BE92">
        <v>2989.1289999999999</v>
      </c>
      <c r="BF92">
        <v>4.0279999999999996</v>
      </c>
      <c r="BG92">
        <v>4.6260000000000003</v>
      </c>
      <c r="BH92">
        <v>0</v>
      </c>
      <c r="BI92">
        <v>4.6260000000000003</v>
      </c>
      <c r="BJ92">
        <v>3.4889999999999999</v>
      </c>
      <c r="BK92">
        <v>0</v>
      </c>
      <c r="BL92">
        <v>3.4889999999999999</v>
      </c>
      <c r="BM92">
        <v>13.713900000000001</v>
      </c>
      <c r="BN92"/>
      <c r="BO92"/>
      <c r="BP92"/>
      <c r="BQ92">
        <v>1047.2560000000001</v>
      </c>
      <c r="BR92">
        <v>0.18408099999999999</v>
      </c>
      <c r="BS92">
        <v>0.23460500000000001</v>
      </c>
      <c r="BT92">
        <v>1.1920999999999999E-2</v>
      </c>
      <c r="BU92">
        <v>4.4312899999999997</v>
      </c>
      <c r="BV92">
        <f t="shared" si="15"/>
        <v>4.7155605000000005</v>
      </c>
      <c r="BW92" s="4">
        <f t="shared" si="16"/>
        <v>1.1707468179999998</v>
      </c>
      <c r="BY92" s="4">
        <f t="shared" si="17"/>
        <v>10085.274035696573</v>
      </c>
      <c r="BZ92" s="4">
        <f t="shared" si="18"/>
        <v>13.590408381767997</v>
      </c>
      <c r="CA92" s="4">
        <f t="shared" si="19"/>
        <v>11.771830894733998</v>
      </c>
      <c r="CB92" s="4">
        <f t="shared" si="20"/>
        <v>46.2704820026634</v>
      </c>
    </row>
    <row r="93" spans="1:80" x14ac:dyDescent="0.25">
      <c r="A93" s="40">
        <v>41703</v>
      </c>
      <c r="B93" s="41">
        <v>0.59843700231481478</v>
      </c>
      <c r="C93">
        <v>11.743</v>
      </c>
      <c r="D93">
        <v>2.3900000000000001E-2</v>
      </c>
      <c r="E93">
        <v>239.11960099999999</v>
      </c>
      <c r="F93">
        <v>134.9</v>
      </c>
      <c r="G93">
        <v>-2.8</v>
      </c>
      <c r="H93">
        <v>1743.4</v>
      </c>
      <c r="I93"/>
      <c r="J93">
        <v>5.9</v>
      </c>
      <c r="K93">
        <v>0.89790000000000003</v>
      </c>
      <c r="L93">
        <v>10.543900000000001</v>
      </c>
      <c r="M93">
        <v>2.1499999999999998E-2</v>
      </c>
      <c r="N93">
        <v>121.104</v>
      </c>
      <c r="O93">
        <v>0</v>
      </c>
      <c r="P93">
        <v>121.1</v>
      </c>
      <c r="Q93">
        <v>91.340199999999996</v>
      </c>
      <c r="R93">
        <v>0</v>
      </c>
      <c r="S93">
        <v>91.3</v>
      </c>
      <c r="T93">
        <v>1743.42</v>
      </c>
      <c r="U93"/>
      <c r="V93"/>
      <c r="W93">
        <v>0</v>
      </c>
      <c r="X93">
        <v>5.2975000000000003</v>
      </c>
      <c r="Y93">
        <v>12.4</v>
      </c>
      <c r="Z93">
        <v>550</v>
      </c>
      <c r="AA93">
        <v>533</v>
      </c>
      <c r="AB93">
        <v>551</v>
      </c>
      <c r="AC93">
        <v>49</v>
      </c>
      <c r="AD93">
        <v>5.67</v>
      </c>
      <c r="AE93">
        <v>0.13</v>
      </c>
      <c r="AF93">
        <v>993</v>
      </c>
      <c r="AG93">
        <v>-11</v>
      </c>
      <c r="AH93">
        <v>8</v>
      </c>
      <c r="AI93">
        <v>6</v>
      </c>
      <c r="AJ93">
        <v>191</v>
      </c>
      <c r="AK93">
        <v>190.1</v>
      </c>
      <c r="AL93">
        <v>3.8</v>
      </c>
      <c r="AM93">
        <v>195</v>
      </c>
      <c r="AN93" t="s">
        <v>155</v>
      </c>
      <c r="AO93">
        <v>1</v>
      </c>
      <c r="AP93" s="42">
        <v>0.80670138888888887</v>
      </c>
      <c r="AQ93">
        <v>47.164239999999999</v>
      </c>
      <c r="AR93">
        <v>-88.488902999999993</v>
      </c>
      <c r="AS93">
        <v>314.60000000000002</v>
      </c>
      <c r="AT93">
        <v>23.4</v>
      </c>
      <c r="AU93">
        <v>11</v>
      </c>
      <c r="AV93">
        <v>9</v>
      </c>
      <c r="AW93" t="s">
        <v>398</v>
      </c>
      <c r="AX93">
        <v>1.3</v>
      </c>
      <c r="AY93">
        <v>1.8</v>
      </c>
      <c r="AZ93">
        <v>2.2999999999999998</v>
      </c>
      <c r="BA93">
        <v>14.048999999999999</v>
      </c>
      <c r="BB93">
        <v>17.59</v>
      </c>
      <c r="BC93">
        <v>1.25</v>
      </c>
      <c r="BD93">
        <v>11.374000000000001</v>
      </c>
      <c r="BE93">
        <v>2981.85</v>
      </c>
      <c r="BF93">
        <v>3.8650000000000002</v>
      </c>
      <c r="BG93">
        <v>3.5870000000000002</v>
      </c>
      <c r="BH93">
        <v>0</v>
      </c>
      <c r="BI93">
        <v>3.5870000000000002</v>
      </c>
      <c r="BJ93">
        <v>2.7050000000000001</v>
      </c>
      <c r="BK93">
        <v>0</v>
      </c>
      <c r="BL93">
        <v>2.7050000000000001</v>
      </c>
      <c r="BM93">
        <v>16.2911</v>
      </c>
      <c r="BN93"/>
      <c r="BO93"/>
      <c r="BP93"/>
      <c r="BQ93">
        <v>1089.3150000000001</v>
      </c>
      <c r="BR93">
        <v>0.17179900000000001</v>
      </c>
      <c r="BS93">
        <v>0.23683999999999999</v>
      </c>
      <c r="BT93">
        <v>1.108E-2</v>
      </c>
      <c r="BU93">
        <v>4.135637</v>
      </c>
      <c r="BV93">
        <f t="shared" si="15"/>
        <v>4.7604839999999999</v>
      </c>
      <c r="BW93" s="4">
        <f t="shared" si="16"/>
        <v>1.0926352954</v>
      </c>
      <c r="BY93" s="4">
        <f t="shared" si="17"/>
        <v>9389.4699720858298</v>
      </c>
      <c r="BZ93" s="4">
        <f t="shared" si="18"/>
        <v>12.170398055607</v>
      </c>
      <c r="CA93" s="4">
        <f t="shared" si="19"/>
        <v>8.5177042019190008</v>
      </c>
      <c r="CB93" s="4">
        <f t="shared" si="20"/>
        <v>51.298621413634976</v>
      </c>
    </row>
    <row r="94" spans="1:80" x14ac:dyDescent="0.25">
      <c r="A94" s="40">
        <v>41703</v>
      </c>
      <c r="B94" s="41">
        <v>0.59844857638888882</v>
      </c>
      <c r="C94">
        <v>11.255000000000001</v>
      </c>
      <c r="D94">
        <v>2.0199999999999999E-2</v>
      </c>
      <c r="E94">
        <v>201.502591</v>
      </c>
      <c r="F94">
        <v>115.3</v>
      </c>
      <c r="G94">
        <v>-2.8</v>
      </c>
      <c r="H94">
        <v>1932.7</v>
      </c>
      <c r="I94"/>
      <c r="J94">
        <v>5.79</v>
      </c>
      <c r="K94">
        <v>0.90169999999999995</v>
      </c>
      <c r="L94">
        <v>10.1486</v>
      </c>
      <c r="M94">
        <v>1.8200000000000001E-2</v>
      </c>
      <c r="N94">
        <v>104.0057</v>
      </c>
      <c r="O94">
        <v>0</v>
      </c>
      <c r="P94">
        <v>104</v>
      </c>
      <c r="Q94">
        <v>78.444199999999995</v>
      </c>
      <c r="R94">
        <v>0</v>
      </c>
      <c r="S94">
        <v>78.400000000000006</v>
      </c>
      <c r="T94">
        <v>1932.6658</v>
      </c>
      <c r="U94"/>
      <c r="V94"/>
      <c r="W94">
        <v>0</v>
      </c>
      <c r="X94">
        <v>5.2161</v>
      </c>
      <c r="Y94">
        <v>12.4</v>
      </c>
      <c r="Z94">
        <v>556</v>
      </c>
      <c r="AA94">
        <v>539</v>
      </c>
      <c r="AB94">
        <v>557</v>
      </c>
      <c r="AC94">
        <v>49</v>
      </c>
      <c r="AD94">
        <v>5.67</v>
      </c>
      <c r="AE94">
        <v>0.13</v>
      </c>
      <c r="AF94">
        <v>993</v>
      </c>
      <c r="AG94">
        <v>-11</v>
      </c>
      <c r="AH94">
        <v>8.9209209999999999</v>
      </c>
      <c r="AI94">
        <v>6</v>
      </c>
      <c r="AJ94">
        <v>191</v>
      </c>
      <c r="AK94">
        <v>189.1</v>
      </c>
      <c r="AL94">
        <v>3.8</v>
      </c>
      <c r="AM94">
        <v>194.6</v>
      </c>
      <c r="AN94" t="s">
        <v>155</v>
      </c>
      <c r="AO94">
        <v>1</v>
      </c>
      <c r="AP94" s="42">
        <v>0.80671296296296291</v>
      </c>
      <c r="AQ94">
        <v>47.16422</v>
      </c>
      <c r="AR94">
        <v>-88.489046999999999</v>
      </c>
      <c r="AS94">
        <v>314.3</v>
      </c>
      <c r="AT94">
        <v>23.7</v>
      </c>
      <c r="AU94">
        <v>11</v>
      </c>
      <c r="AV94">
        <v>9</v>
      </c>
      <c r="AW94" t="s">
        <v>398</v>
      </c>
      <c r="AX94">
        <v>1.4</v>
      </c>
      <c r="AY94">
        <v>2.1</v>
      </c>
      <c r="AZ94">
        <v>2.6</v>
      </c>
      <c r="BA94">
        <v>14.048999999999999</v>
      </c>
      <c r="BB94">
        <v>18.27</v>
      </c>
      <c r="BC94">
        <v>1.3</v>
      </c>
      <c r="BD94">
        <v>10.906000000000001</v>
      </c>
      <c r="BE94">
        <v>2975.6480000000001</v>
      </c>
      <c r="BF94">
        <v>3.391</v>
      </c>
      <c r="BG94">
        <v>3.194</v>
      </c>
      <c r="BH94">
        <v>0</v>
      </c>
      <c r="BI94">
        <v>3.194</v>
      </c>
      <c r="BJ94">
        <v>2.4089999999999998</v>
      </c>
      <c r="BK94">
        <v>0</v>
      </c>
      <c r="BL94">
        <v>2.4089999999999998</v>
      </c>
      <c r="BM94">
        <v>18.723800000000001</v>
      </c>
      <c r="BN94"/>
      <c r="BO94"/>
      <c r="BP94"/>
      <c r="BQ94">
        <v>1112.0450000000001</v>
      </c>
      <c r="BR94">
        <v>0.148898</v>
      </c>
      <c r="BS94">
        <v>0.23239499999999999</v>
      </c>
      <c r="BT94">
        <v>1.0999999999999999E-2</v>
      </c>
      <c r="BU94">
        <v>3.5843449999999999</v>
      </c>
      <c r="BV94">
        <f t="shared" si="15"/>
        <v>4.6711394999999998</v>
      </c>
      <c r="BW94" s="4">
        <f t="shared" si="16"/>
        <v>0.94698394899999994</v>
      </c>
      <c r="BY94" s="4">
        <f t="shared" si="17"/>
        <v>8120.9013118683843</v>
      </c>
      <c r="BZ94" s="4">
        <f t="shared" si="18"/>
        <v>9.2544468796529991</v>
      </c>
      <c r="CA94" s="4">
        <f t="shared" si="19"/>
        <v>6.5744507617469994</v>
      </c>
      <c r="CB94" s="4">
        <f t="shared" si="20"/>
        <v>51.099502354835394</v>
      </c>
    </row>
    <row r="95" spans="1:80" x14ac:dyDescent="0.25">
      <c r="A95" s="40">
        <v>41703</v>
      </c>
      <c r="B95" s="41">
        <v>0.59846015046296297</v>
      </c>
      <c r="C95">
        <v>10.888999999999999</v>
      </c>
      <c r="D95">
        <v>2.2700000000000001E-2</v>
      </c>
      <c r="E95">
        <v>227.40932599999999</v>
      </c>
      <c r="F95">
        <v>96.7</v>
      </c>
      <c r="G95">
        <v>-10.199999999999999</v>
      </c>
      <c r="H95">
        <v>1944.6</v>
      </c>
      <c r="I95"/>
      <c r="J95">
        <v>5.63</v>
      </c>
      <c r="K95">
        <v>0.90469999999999995</v>
      </c>
      <c r="L95">
        <v>9.8513000000000002</v>
      </c>
      <c r="M95">
        <v>2.06E-2</v>
      </c>
      <c r="N95">
        <v>87.484399999999994</v>
      </c>
      <c r="O95">
        <v>0</v>
      </c>
      <c r="P95">
        <v>87.5</v>
      </c>
      <c r="Q95">
        <v>65.983400000000003</v>
      </c>
      <c r="R95">
        <v>0</v>
      </c>
      <c r="S95">
        <v>66</v>
      </c>
      <c r="T95">
        <v>1944.6347000000001</v>
      </c>
      <c r="U95"/>
      <c r="V95"/>
      <c r="W95">
        <v>0</v>
      </c>
      <c r="X95">
        <v>5.0907999999999998</v>
      </c>
      <c r="Y95">
        <v>12.3</v>
      </c>
      <c r="Z95">
        <v>563</v>
      </c>
      <c r="AA95">
        <v>547</v>
      </c>
      <c r="AB95">
        <v>562</v>
      </c>
      <c r="AC95">
        <v>49</v>
      </c>
      <c r="AD95">
        <v>5.67</v>
      </c>
      <c r="AE95">
        <v>0.13</v>
      </c>
      <c r="AF95">
        <v>993</v>
      </c>
      <c r="AG95">
        <v>-11</v>
      </c>
      <c r="AH95">
        <v>9</v>
      </c>
      <c r="AI95">
        <v>6.9210000000000003</v>
      </c>
      <c r="AJ95">
        <v>191</v>
      </c>
      <c r="AK95">
        <v>189</v>
      </c>
      <c r="AL95">
        <v>4.0999999999999996</v>
      </c>
      <c r="AM95">
        <v>194.2</v>
      </c>
      <c r="AN95" t="s">
        <v>155</v>
      </c>
      <c r="AO95">
        <v>1</v>
      </c>
      <c r="AP95" s="42">
        <v>0.80672453703703706</v>
      </c>
      <c r="AQ95">
        <v>47.164200000000001</v>
      </c>
      <c r="AR95">
        <v>-88.489189999999994</v>
      </c>
      <c r="AS95">
        <v>314.2</v>
      </c>
      <c r="AT95">
        <v>25</v>
      </c>
      <c r="AU95">
        <v>11</v>
      </c>
      <c r="AV95">
        <v>9</v>
      </c>
      <c r="AW95" t="s">
        <v>398</v>
      </c>
      <c r="AX95">
        <v>1.5</v>
      </c>
      <c r="AY95">
        <v>1.9</v>
      </c>
      <c r="AZ95">
        <v>2.6</v>
      </c>
      <c r="BA95">
        <v>14.048999999999999</v>
      </c>
      <c r="BB95">
        <v>18.84</v>
      </c>
      <c r="BC95">
        <v>1.34</v>
      </c>
      <c r="BD95">
        <v>10.535</v>
      </c>
      <c r="BE95">
        <v>2973.0880000000002</v>
      </c>
      <c r="BF95">
        <v>3.952</v>
      </c>
      <c r="BG95">
        <v>2.7650000000000001</v>
      </c>
      <c r="BH95">
        <v>0</v>
      </c>
      <c r="BI95">
        <v>2.7650000000000001</v>
      </c>
      <c r="BJ95">
        <v>2.085</v>
      </c>
      <c r="BK95">
        <v>0</v>
      </c>
      <c r="BL95">
        <v>2.085</v>
      </c>
      <c r="BM95">
        <v>19.3917</v>
      </c>
      <c r="BN95"/>
      <c r="BO95"/>
      <c r="BP95"/>
      <c r="BQ95">
        <v>1117.1179999999999</v>
      </c>
      <c r="BR95">
        <v>0.11015999999999999</v>
      </c>
      <c r="BS95">
        <v>0.23200000000000001</v>
      </c>
      <c r="BT95">
        <v>1.0078999999999999E-2</v>
      </c>
      <c r="BU95">
        <v>2.6518259999999998</v>
      </c>
      <c r="BV95">
        <f t="shared" si="15"/>
        <v>4.6632000000000007</v>
      </c>
      <c r="BW95" s="4">
        <f t="shared" si="16"/>
        <v>0.70061242919999989</v>
      </c>
      <c r="BY95" s="4">
        <f t="shared" si="17"/>
        <v>6002.9629214850429</v>
      </c>
      <c r="BZ95" s="4">
        <f t="shared" si="18"/>
        <v>7.9794844504127997</v>
      </c>
      <c r="CA95" s="4">
        <f t="shared" si="19"/>
        <v>4.2098241596939996</v>
      </c>
      <c r="CB95" s="4">
        <f t="shared" si="20"/>
        <v>39.153787605533878</v>
      </c>
    </row>
    <row r="96" spans="1:80" x14ac:dyDescent="0.25">
      <c r="A96" s="40">
        <v>41703</v>
      </c>
      <c r="B96" s="41">
        <v>0.59847172453703701</v>
      </c>
      <c r="C96">
        <v>10.736000000000001</v>
      </c>
      <c r="D96">
        <v>2.6599999999999999E-2</v>
      </c>
      <c r="E96">
        <v>266.20273500000002</v>
      </c>
      <c r="F96">
        <v>87.4</v>
      </c>
      <c r="G96">
        <v>-17.899999999999999</v>
      </c>
      <c r="H96">
        <v>1883.3</v>
      </c>
      <c r="I96"/>
      <c r="J96">
        <v>5.4</v>
      </c>
      <c r="K96">
        <v>0.90590000000000004</v>
      </c>
      <c r="L96">
        <v>9.7257999999999996</v>
      </c>
      <c r="M96">
        <v>2.41E-2</v>
      </c>
      <c r="N96">
        <v>79.195499999999996</v>
      </c>
      <c r="O96">
        <v>0</v>
      </c>
      <c r="P96">
        <v>79.2</v>
      </c>
      <c r="Q96">
        <v>59.7316</v>
      </c>
      <c r="R96">
        <v>0</v>
      </c>
      <c r="S96">
        <v>59.7</v>
      </c>
      <c r="T96">
        <v>1883.3357000000001</v>
      </c>
      <c r="U96"/>
      <c r="V96"/>
      <c r="W96">
        <v>0</v>
      </c>
      <c r="X96">
        <v>4.8918999999999997</v>
      </c>
      <c r="Y96">
        <v>12.3</v>
      </c>
      <c r="Z96">
        <v>570</v>
      </c>
      <c r="AA96">
        <v>554</v>
      </c>
      <c r="AB96">
        <v>567</v>
      </c>
      <c r="AC96">
        <v>49</v>
      </c>
      <c r="AD96">
        <v>5.67</v>
      </c>
      <c r="AE96">
        <v>0.13</v>
      </c>
      <c r="AF96">
        <v>993</v>
      </c>
      <c r="AG96">
        <v>-11</v>
      </c>
      <c r="AH96">
        <v>9</v>
      </c>
      <c r="AI96">
        <v>7</v>
      </c>
      <c r="AJ96">
        <v>190.1</v>
      </c>
      <c r="AK96">
        <v>189.9</v>
      </c>
      <c r="AL96">
        <v>3.9</v>
      </c>
      <c r="AM96">
        <v>194.1</v>
      </c>
      <c r="AN96" t="s">
        <v>155</v>
      </c>
      <c r="AO96">
        <v>1</v>
      </c>
      <c r="AP96" s="42">
        <v>0.80672453703703706</v>
      </c>
      <c r="AQ96">
        <v>47.164169999999999</v>
      </c>
      <c r="AR96">
        <v>-88.489334999999997</v>
      </c>
      <c r="AS96">
        <v>314.2</v>
      </c>
      <c r="AT96">
        <v>25.8</v>
      </c>
      <c r="AU96">
        <v>11</v>
      </c>
      <c r="AV96">
        <v>9</v>
      </c>
      <c r="AW96" t="s">
        <v>398</v>
      </c>
      <c r="AX96">
        <v>1.5</v>
      </c>
      <c r="AY96">
        <v>1.9</v>
      </c>
      <c r="AZ96">
        <v>2.5001000000000002</v>
      </c>
      <c r="BA96">
        <v>14.048999999999999</v>
      </c>
      <c r="BB96">
        <v>19.09</v>
      </c>
      <c r="BC96">
        <v>1.36</v>
      </c>
      <c r="BD96">
        <v>10.385999999999999</v>
      </c>
      <c r="BE96">
        <v>2973.1950000000002</v>
      </c>
      <c r="BF96">
        <v>4.6920000000000002</v>
      </c>
      <c r="BG96">
        <v>2.5350000000000001</v>
      </c>
      <c r="BH96">
        <v>0</v>
      </c>
      <c r="BI96">
        <v>2.5350000000000001</v>
      </c>
      <c r="BJ96">
        <v>1.9119999999999999</v>
      </c>
      <c r="BK96">
        <v>0</v>
      </c>
      <c r="BL96">
        <v>1.9119999999999999</v>
      </c>
      <c r="BM96">
        <v>19.023299999999999</v>
      </c>
      <c r="BN96"/>
      <c r="BO96"/>
      <c r="BP96"/>
      <c r="BQ96">
        <v>1087.366</v>
      </c>
      <c r="BR96">
        <v>0.144761</v>
      </c>
      <c r="BS96">
        <v>0.23384199999999999</v>
      </c>
      <c r="BT96">
        <v>1.1842E-2</v>
      </c>
      <c r="BU96">
        <v>3.4847589999999999</v>
      </c>
      <c r="BV96">
        <f t="shared" si="15"/>
        <v>4.7002242000000001</v>
      </c>
      <c r="BW96" s="4">
        <f t="shared" si="16"/>
        <v>0.9206733278</v>
      </c>
      <c r="BY96" s="4">
        <f t="shared" si="17"/>
        <v>7888.7649218528068</v>
      </c>
      <c r="BZ96" s="4">
        <f t="shared" si="18"/>
        <v>12.4492624981992</v>
      </c>
      <c r="CA96" s="4">
        <f t="shared" si="19"/>
        <v>5.0731010009711994</v>
      </c>
      <c r="CB96" s="4">
        <f t="shared" si="20"/>
        <v>50.474436334610573</v>
      </c>
    </row>
    <row r="97" spans="1:80" x14ac:dyDescent="0.25">
      <c r="A97" s="40">
        <v>41703</v>
      </c>
      <c r="B97" s="41">
        <v>0.59848329861111116</v>
      </c>
      <c r="C97">
        <v>10.73</v>
      </c>
      <c r="D97">
        <v>3.3099999999999997E-2</v>
      </c>
      <c r="E97">
        <v>331.19480499999997</v>
      </c>
      <c r="F97">
        <v>84</v>
      </c>
      <c r="G97">
        <v>-13.8</v>
      </c>
      <c r="H97">
        <v>1881.3</v>
      </c>
      <c r="I97"/>
      <c r="J97">
        <v>5.3</v>
      </c>
      <c r="K97">
        <v>0.90580000000000005</v>
      </c>
      <c r="L97">
        <v>9.7194000000000003</v>
      </c>
      <c r="M97">
        <v>0.03</v>
      </c>
      <c r="N97">
        <v>76.044899999999998</v>
      </c>
      <c r="O97">
        <v>0</v>
      </c>
      <c r="P97">
        <v>76</v>
      </c>
      <c r="Q97">
        <v>57.3553</v>
      </c>
      <c r="R97">
        <v>0</v>
      </c>
      <c r="S97">
        <v>57.4</v>
      </c>
      <c r="T97">
        <v>1881.3417999999999</v>
      </c>
      <c r="U97"/>
      <c r="V97"/>
      <c r="W97">
        <v>0</v>
      </c>
      <c r="X97">
        <v>4.8007999999999997</v>
      </c>
      <c r="Y97">
        <v>12.3</v>
      </c>
      <c r="Z97">
        <v>575</v>
      </c>
      <c r="AA97">
        <v>559</v>
      </c>
      <c r="AB97">
        <v>569</v>
      </c>
      <c r="AC97">
        <v>49</v>
      </c>
      <c r="AD97">
        <v>5.67</v>
      </c>
      <c r="AE97">
        <v>0.13</v>
      </c>
      <c r="AF97">
        <v>993</v>
      </c>
      <c r="AG97">
        <v>-11</v>
      </c>
      <c r="AH97">
        <v>9</v>
      </c>
      <c r="AI97">
        <v>7</v>
      </c>
      <c r="AJ97">
        <v>190</v>
      </c>
      <c r="AK97">
        <v>190</v>
      </c>
      <c r="AL97">
        <v>3.6</v>
      </c>
      <c r="AM97">
        <v>194.5</v>
      </c>
      <c r="AN97" t="s">
        <v>155</v>
      </c>
      <c r="AO97">
        <v>1</v>
      </c>
      <c r="AP97" s="42">
        <v>0.80674768518518514</v>
      </c>
      <c r="AQ97">
        <v>47.16413</v>
      </c>
      <c r="AR97">
        <v>-88.489481999999995</v>
      </c>
      <c r="AS97">
        <v>314.3</v>
      </c>
      <c r="AT97">
        <v>27</v>
      </c>
      <c r="AU97">
        <v>11</v>
      </c>
      <c r="AV97">
        <v>9</v>
      </c>
      <c r="AW97" t="s">
        <v>398</v>
      </c>
      <c r="AX97">
        <v>1.5</v>
      </c>
      <c r="AY97">
        <v>1.9</v>
      </c>
      <c r="AZ97">
        <v>2.5</v>
      </c>
      <c r="BA97">
        <v>14.048999999999999</v>
      </c>
      <c r="BB97">
        <v>19.09</v>
      </c>
      <c r="BC97">
        <v>1.36</v>
      </c>
      <c r="BD97">
        <v>10.398</v>
      </c>
      <c r="BE97">
        <v>2971.453</v>
      </c>
      <c r="BF97">
        <v>5.8380000000000001</v>
      </c>
      <c r="BG97">
        <v>2.4350000000000001</v>
      </c>
      <c r="BH97">
        <v>0</v>
      </c>
      <c r="BI97">
        <v>2.4350000000000001</v>
      </c>
      <c r="BJ97">
        <v>1.8360000000000001</v>
      </c>
      <c r="BK97">
        <v>0</v>
      </c>
      <c r="BL97">
        <v>1.8360000000000001</v>
      </c>
      <c r="BM97">
        <v>19.0046</v>
      </c>
      <c r="BN97"/>
      <c r="BO97"/>
      <c r="BP97"/>
      <c r="BQ97">
        <v>1067.1949999999999</v>
      </c>
      <c r="BR97">
        <v>0.18023500000000001</v>
      </c>
      <c r="BS97">
        <v>0.23400000000000001</v>
      </c>
      <c r="BT97">
        <v>1.2E-2</v>
      </c>
      <c r="BU97">
        <v>4.3387070000000003</v>
      </c>
      <c r="BV97">
        <f t="shared" si="15"/>
        <v>4.7034000000000002</v>
      </c>
      <c r="BW97" s="4">
        <f t="shared" si="16"/>
        <v>1.1462863893999999</v>
      </c>
      <c r="BY97" s="4">
        <f t="shared" si="17"/>
        <v>9816.1697572697394</v>
      </c>
      <c r="BZ97" s="4">
        <f t="shared" si="18"/>
        <v>19.285783434212401</v>
      </c>
      <c r="CA97" s="4">
        <f t="shared" si="19"/>
        <v>6.0652104119928003</v>
      </c>
      <c r="CB97" s="4">
        <f t="shared" si="20"/>
        <v>62.781534747145074</v>
      </c>
    </row>
    <row r="98" spans="1:80" x14ac:dyDescent="0.25">
      <c r="A98" s="40">
        <v>41703</v>
      </c>
      <c r="B98" s="41">
        <v>0.5984948726851852</v>
      </c>
      <c r="C98">
        <v>10.736000000000001</v>
      </c>
      <c r="D98">
        <v>3.6999999999999998E-2</v>
      </c>
      <c r="E98">
        <v>370</v>
      </c>
      <c r="F98">
        <v>83.7</v>
      </c>
      <c r="G98">
        <v>-13.3</v>
      </c>
      <c r="H98">
        <v>1746.3</v>
      </c>
      <c r="I98"/>
      <c r="J98">
        <v>5.19</v>
      </c>
      <c r="K98">
        <v>0.90569999999999995</v>
      </c>
      <c r="L98">
        <v>9.7233000000000001</v>
      </c>
      <c r="M98">
        <v>3.3500000000000002E-2</v>
      </c>
      <c r="N98">
        <v>75.816599999999994</v>
      </c>
      <c r="O98">
        <v>0</v>
      </c>
      <c r="P98">
        <v>75.8</v>
      </c>
      <c r="Q98">
        <v>57.183199999999999</v>
      </c>
      <c r="R98">
        <v>0</v>
      </c>
      <c r="S98">
        <v>57.2</v>
      </c>
      <c r="T98">
        <v>1746.3467000000001</v>
      </c>
      <c r="U98"/>
      <c r="V98"/>
      <c r="W98">
        <v>0</v>
      </c>
      <c r="X98">
        <v>4.6966000000000001</v>
      </c>
      <c r="Y98">
        <v>12.2</v>
      </c>
      <c r="Z98">
        <v>580</v>
      </c>
      <c r="AA98">
        <v>563</v>
      </c>
      <c r="AB98">
        <v>573</v>
      </c>
      <c r="AC98">
        <v>49</v>
      </c>
      <c r="AD98">
        <v>5.67</v>
      </c>
      <c r="AE98">
        <v>0.13</v>
      </c>
      <c r="AF98">
        <v>993</v>
      </c>
      <c r="AG98">
        <v>-11</v>
      </c>
      <c r="AH98">
        <v>9</v>
      </c>
      <c r="AI98">
        <v>7</v>
      </c>
      <c r="AJ98">
        <v>190.9</v>
      </c>
      <c r="AK98">
        <v>190.9</v>
      </c>
      <c r="AL98">
        <v>3</v>
      </c>
      <c r="AM98">
        <v>194.8</v>
      </c>
      <c r="AN98" t="s">
        <v>155</v>
      </c>
      <c r="AO98">
        <v>1</v>
      </c>
      <c r="AP98" s="42">
        <v>0.80675925925925929</v>
      </c>
      <c r="AQ98">
        <v>47.164079999999998</v>
      </c>
      <c r="AR98">
        <v>-88.489632999999998</v>
      </c>
      <c r="AS98">
        <v>314.2</v>
      </c>
      <c r="AT98">
        <v>28.4</v>
      </c>
      <c r="AU98">
        <v>11</v>
      </c>
      <c r="AV98">
        <v>9</v>
      </c>
      <c r="AW98" t="s">
        <v>398</v>
      </c>
      <c r="AX98">
        <v>1.4</v>
      </c>
      <c r="AY98">
        <v>1.8</v>
      </c>
      <c r="AZ98">
        <v>2.2999999999999998</v>
      </c>
      <c r="BA98">
        <v>14.048999999999999</v>
      </c>
      <c r="BB98">
        <v>19.100000000000001</v>
      </c>
      <c r="BC98">
        <v>1.36</v>
      </c>
      <c r="BD98">
        <v>10.417</v>
      </c>
      <c r="BE98">
        <v>2974.4749999999999</v>
      </c>
      <c r="BF98">
        <v>6.524</v>
      </c>
      <c r="BG98">
        <v>2.4289999999999998</v>
      </c>
      <c r="BH98">
        <v>0</v>
      </c>
      <c r="BI98">
        <v>2.4289999999999998</v>
      </c>
      <c r="BJ98">
        <v>1.8320000000000001</v>
      </c>
      <c r="BK98">
        <v>0</v>
      </c>
      <c r="BL98">
        <v>1.8320000000000001</v>
      </c>
      <c r="BM98">
        <v>17.651800000000001</v>
      </c>
      <c r="BN98"/>
      <c r="BO98"/>
      <c r="BP98"/>
      <c r="BQ98">
        <v>1044.6579999999999</v>
      </c>
      <c r="BR98">
        <v>0.28707300000000002</v>
      </c>
      <c r="BS98">
        <v>0.23307900000000001</v>
      </c>
      <c r="BT98">
        <v>1.2921E-2</v>
      </c>
      <c r="BU98">
        <v>6.9105650000000001</v>
      </c>
      <c r="BV98">
        <f t="shared" si="15"/>
        <v>4.6848879000000005</v>
      </c>
      <c r="BW98" s="4">
        <f t="shared" si="16"/>
        <v>1.825771273</v>
      </c>
      <c r="BY98" s="4">
        <f t="shared" si="17"/>
        <v>15650.807573524724</v>
      </c>
      <c r="BZ98" s="4">
        <f t="shared" si="18"/>
        <v>34.327358142084002</v>
      </c>
      <c r="CA98" s="4">
        <f t="shared" si="19"/>
        <v>9.6394420779119994</v>
      </c>
      <c r="CB98" s="4">
        <f t="shared" si="20"/>
        <v>92.878550038693803</v>
      </c>
    </row>
    <row r="99" spans="1:80" x14ac:dyDescent="0.25">
      <c r="A99" s="40">
        <v>41703</v>
      </c>
      <c r="B99" s="41">
        <v>0.59850644675925924</v>
      </c>
      <c r="C99">
        <v>10.846</v>
      </c>
      <c r="D99">
        <v>3.7699999999999997E-2</v>
      </c>
      <c r="E99">
        <v>376.52836600000001</v>
      </c>
      <c r="F99">
        <v>92.5</v>
      </c>
      <c r="G99">
        <v>-18.3</v>
      </c>
      <c r="H99">
        <v>1769.2</v>
      </c>
      <c r="I99"/>
      <c r="J99">
        <v>5.03</v>
      </c>
      <c r="K99">
        <v>0.90480000000000005</v>
      </c>
      <c r="L99">
        <v>9.8143999999999991</v>
      </c>
      <c r="M99">
        <v>3.4099999999999998E-2</v>
      </c>
      <c r="N99">
        <v>83.665599999999998</v>
      </c>
      <c r="O99">
        <v>0</v>
      </c>
      <c r="P99">
        <v>83.7</v>
      </c>
      <c r="Q99">
        <v>63.101900000000001</v>
      </c>
      <c r="R99">
        <v>0</v>
      </c>
      <c r="S99">
        <v>63.1</v>
      </c>
      <c r="T99">
        <v>1769.2365</v>
      </c>
      <c r="U99"/>
      <c r="V99"/>
      <c r="W99">
        <v>0</v>
      </c>
      <c r="X99">
        <v>4.5534999999999997</v>
      </c>
      <c r="Y99">
        <v>12.5</v>
      </c>
      <c r="Z99">
        <v>587</v>
      </c>
      <c r="AA99">
        <v>571</v>
      </c>
      <c r="AB99">
        <v>579</v>
      </c>
      <c r="AC99">
        <v>49</v>
      </c>
      <c r="AD99">
        <v>5.66</v>
      </c>
      <c r="AE99">
        <v>0.13</v>
      </c>
      <c r="AF99">
        <v>994</v>
      </c>
      <c r="AG99">
        <v>-11</v>
      </c>
      <c r="AH99">
        <v>9</v>
      </c>
      <c r="AI99">
        <v>7</v>
      </c>
      <c r="AJ99">
        <v>191</v>
      </c>
      <c r="AK99">
        <v>191</v>
      </c>
      <c r="AL99">
        <v>3.4</v>
      </c>
      <c r="AM99">
        <v>195</v>
      </c>
      <c r="AN99" t="s">
        <v>155</v>
      </c>
      <c r="AO99">
        <v>1</v>
      </c>
      <c r="AP99" s="42">
        <v>0.80677083333333333</v>
      </c>
      <c r="AQ99">
        <v>47.164009999999998</v>
      </c>
      <c r="AR99">
        <v>-88.489782000000005</v>
      </c>
      <c r="AS99">
        <v>314.10000000000002</v>
      </c>
      <c r="AT99">
        <v>30.3</v>
      </c>
      <c r="AU99">
        <v>11</v>
      </c>
      <c r="AV99">
        <v>9</v>
      </c>
      <c r="AW99" t="s">
        <v>398</v>
      </c>
      <c r="AX99">
        <v>1.4</v>
      </c>
      <c r="AY99">
        <v>1.8</v>
      </c>
      <c r="AZ99">
        <v>2.2999999999999998</v>
      </c>
      <c r="BA99">
        <v>14.048999999999999</v>
      </c>
      <c r="BB99">
        <v>18.91</v>
      </c>
      <c r="BC99">
        <v>1.35</v>
      </c>
      <c r="BD99">
        <v>10.516</v>
      </c>
      <c r="BE99">
        <v>2974.096</v>
      </c>
      <c r="BF99">
        <v>6.5709999999999997</v>
      </c>
      <c r="BG99">
        <v>2.6549999999999998</v>
      </c>
      <c r="BH99">
        <v>0</v>
      </c>
      <c r="BI99">
        <v>2.6549999999999998</v>
      </c>
      <c r="BJ99">
        <v>2.0019999999999998</v>
      </c>
      <c r="BK99">
        <v>0</v>
      </c>
      <c r="BL99">
        <v>2.0019999999999998</v>
      </c>
      <c r="BM99">
        <v>17.715</v>
      </c>
      <c r="BN99"/>
      <c r="BO99"/>
      <c r="BP99"/>
      <c r="BQ99">
        <v>1003.319</v>
      </c>
      <c r="BR99">
        <v>0.31073600000000001</v>
      </c>
      <c r="BS99">
        <v>0.234842</v>
      </c>
      <c r="BT99">
        <v>1.1158E-2</v>
      </c>
      <c r="BU99">
        <v>7.4801919999999997</v>
      </c>
      <c r="BV99">
        <f t="shared" si="15"/>
        <v>4.7203242000000003</v>
      </c>
      <c r="BW99" s="4">
        <f t="shared" si="16"/>
        <v>1.9762667263999998</v>
      </c>
      <c r="BY99" s="4">
        <f t="shared" si="17"/>
        <v>16938.720453637325</v>
      </c>
      <c r="BZ99" s="4">
        <f t="shared" si="18"/>
        <v>37.424592918604795</v>
      </c>
      <c r="CA99" s="4">
        <f t="shared" si="19"/>
        <v>11.402227213977598</v>
      </c>
      <c r="CB99" s="4">
        <f t="shared" si="20"/>
        <v>100.894333214592</v>
      </c>
    </row>
    <row r="100" spans="1:80" x14ac:dyDescent="0.25">
      <c r="A100" s="40">
        <v>41703</v>
      </c>
      <c r="B100" s="41">
        <v>0.59851802083333328</v>
      </c>
      <c r="C100">
        <v>11.135999999999999</v>
      </c>
      <c r="D100">
        <v>4.2200000000000001E-2</v>
      </c>
      <c r="E100">
        <v>422.02898599999997</v>
      </c>
      <c r="F100">
        <v>122.6</v>
      </c>
      <c r="G100">
        <v>-18.100000000000001</v>
      </c>
      <c r="H100">
        <v>1883.9</v>
      </c>
      <c r="I100"/>
      <c r="J100">
        <v>4.9000000000000004</v>
      </c>
      <c r="K100">
        <v>0.90239999999999998</v>
      </c>
      <c r="L100">
        <v>10.049200000000001</v>
      </c>
      <c r="M100">
        <v>3.8100000000000002E-2</v>
      </c>
      <c r="N100">
        <v>110.63330000000001</v>
      </c>
      <c r="O100">
        <v>0</v>
      </c>
      <c r="P100">
        <v>110.6</v>
      </c>
      <c r="Q100">
        <v>83.441299999999998</v>
      </c>
      <c r="R100">
        <v>0</v>
      </c>
      <c r="S100">
        <v>83.4</v>
      </c>
      <c r="T100">
        <v>1883.9065000000001</v>
      </c>
      <c r="U100"/>
      <c r="V100"/>
      <c r="W100">
        <v>0</v>
      </c>
      <c r="X100">
        <v>4.4218000000000002</v>
      </c>
      <c r="Y100">
        <v>12.3</v>
      </c>
      <c r="Z100">
        <v>589</v>
      </c>
      <c r="AA100">
        <v>575</v>
      </c>
      <c r="AB100">
        <v>581</v>
      </c>
      <c r="AC100">
        <v>49</v>
      </c>
      <c r="AD100">
        <v>5.66</v>
      </c>
      <c r="AE100">
        <v>0.13</v>
      </c>
      <c r="AF100">
        <v>994</v>
      </c>
      <c r="AG100">
        <v>-11</v>
      </c>
      <c r="AH100">
        <v>8.0790000000000006</v>
      </c>
      <c r="AI100">
        <v>7</v>
      </c>
      <c r="AJ100">
        <v>191</v>
      </c>
      <c r="AK100">
        <v>190.1</v>
      </c>
      <c r="AL100">
        <v>3.6</v>
      </c>
      <c r="AM100">
        <v>195</v>
      </c>
      <c r="AN100" t="s">
        <v>155</v>
      </c>
      <c r="AO100">
        <v>1</v>
      </c>
      <c r="AP100" s="42">
        <v>0.80678240740740748</v>
      </c>
      <c r="AQ100">
        <v>47.163918000000002</v>
      </c>
      <c r="AR100">
        <v>-88.489917000000005</v>
      </c>
      <c r="AS100">
        <v>313.7</v>
      </c>
      <c r="AT100">
        <v>31.2</v>
      </c>
      <c r="AU100">
        <v>11</v>
      </c>
      <c r="AV100">
        <v>8</v>
      </c>
      <c r="AW100" t="s">
        <v>399</v>
      </c>
      <c r="AX100">
        <v>1.5</v>
      </c>
      <c r="AY100">
        <v>1.8</v>
      </c>
      <c r="AZ100">
        <v>2.4</v>
      </c>
      <c r="BA100">
        <v>14.048999999999999</v>
      </c>
      <c r="BB100">
        <v>18.43</v>
      </c>
      <c r="BC100">
        <v>1.31</v>
      </c>
      <c r="BD100">
        <v>10.814</v>
      </c>
      <c r="BE100">
        <v>2970.7860000000001</v>
      </c>
      <c r="BF100">
        <v>7.1660000000000004</v>
      </c>
      <c r="BG100">
        <v>3.4249999999999998</v>
      </c>
      <c r="BH100">
        <v>0</v>
      </c>
      <c r="BI100">
        <v>3.4249999999999998</v>
      </c>
      <c r="BJ100">
        <v>2.5830000000000002</v>
      </c>
      <c r="BK100">
        <v>0</v>
      </c>
      <c r="BL100">
        <v>2.5830000000000002</v>
      </c>
      <c r="BM100">
        <v>18.401900000000001</v>
      </c>
      <c r="BN100"/>
      <c r="BO100"/>
      <c r="BP100"/>
      <c r="BQ100">
        <v>950.47299999999996</v>
      </c>
      <c r="BR100">
        <v>0.401337</v>
      </c>
      <c r="BS100">
        <v>0.232237</v>
      </c>
      <c r="BT100">
        <v>1.0999999999999999E-2</v>
      </c>
      <c r="BU100">
        <v>9.6611840000000004</v>
      </c>
      <c r="BV100">
        <f t="shared" si="15"/>
        <v>4.6679637000000005</v>
      </c>
      <c r="BW100" s="4">
        <f t="shared" si="16"/>
        <v>2.5524848127999999</v>
      </c>
      <c r="BY100" s="4">
        <f t="shared" si="17"/>
        <v>21853.177563913112</v>
      </c>
      <c r="BZ100" s="4">
        <f t="shared" si="18"/>
        <v>52.7132787158016</v>
      </c>
      <c r="CA100" s="4">
        <f t="shared" si="19"/>
        <v>19.000613860300803</v>
      </c>
      <c r="CB100" s="4">
        <f t="shared" si="20"/>
        <v>135.36484560428545</v>
      </c>
    </row>
    <row r="101" spans="1:80" x14ac:dyDescent="0.25">
      <c r="A101" s="40">
        <v>41703</v>
      </c>
      <c r="B101" s="41">
        <v>0.59852959490740743</v>
      </c>
      <c r="C101">
        <v>11.481</v>
      </c>
      <c r="D101">
        <v>7.1199999999999999E-2</v>
      </c>
      <c r="E101">
        <v>711.88405799999998</v>
      </c>
      <c r="F101">
        <v>176.4</v>
      </c>
      <c r="G101">
        <v>-10.6</v>
      </c>
      <c r="H101">
        <v>2105.6999999999998</v>
      </c>
      <c r="I101"/>
      <c r="J101">
        <v>4.9800000000000004</v>
      </c>
      <c r="K101">
        <v>0.89900000000000002</v>
      </c>
      <c r="L101">
        <v>10.321400000000001</v>
      </c>
      <c r="M101">
        <v>6.4000000000000001E-2</v>
      </c>
      <c r="N101">
        <v>158.60820000000001</v>
      </c>
      <c r="O101">
        <v>0</v>
      </c>
      <c r="P101">
        <v>158.6</v>
      </c>
      <c r="Q101">
        <v>119.6268</v>
      </c>
      <c r="R101">
        <v>0</v>
      </c>
      <c r="S101">
        <v>119.6</v>
      </c>
      <c r="T101">
        <v>2105.6732000000002</v>
      </c>
      <c r="U101"/>
      <c r="V101"/>
      <c r="W101">
        <v>0</v>
      </c>
      <c r="X101">
        <v>4.4725999999999999</v>
      </c>
      <c r="Y101">
        <v>12.3</v>
      </c>
      <c r="Z101">
        <v>595</v>
      </c>
      <c r="AA101">
        <v>581</v>
      </c>
      <c r="AB101">
        <v>585</v>
      </c>
      <c r="AC101">
        <v>49</v>
      </c>
      <c r="AD101">
        <v>5.67</v>
      </c>
      <c r="AE101">
        <v>0.13</v>
      </c>
      <c r="AF101">
        <v>993</v>
      </c>
      <c r="AG101">
        <v>-11</v>
      </c>
      <c r="AH101">
        <v>8</v>
      </c>
      <c r="AI101">
        <v>7</v>
      </c>
      <c r="AJ101">
        <v>190.1</v>
      </c>
      <c r="AK101">
        <v>190</v>
      </c>
      <c r="AL101">
        <v>3</v>
      </c>
      <c r="AM101">
        <v>195</v>
      </c>
      <c r="AN101" t="s">
        <v>155</v>
      </c>
      <c r="AO101">
        <v>1</v>
      </c>
      <c r="AP101" s="42">
        <v>0.8067939814814814</v>
      </c>
      <c r="AQ101">
        <v>47.163832999999997</v>
      </c>
      <c r="AR101">
        <v>-88.490058000000005</v>
      </c>
      <c r="AS101">
        <v>313.10000000000002</v>
      </c>
      <c r="AT101">
        <v>32</v>
      </c>
      <c r="AU101">
        <v>11</v>
      </c>
      <c r="AV101">
        <v>8</v>
      </c>
      <c r="AW101" t="s">
        <v>399</v>
      </c>
      <c r="AX101">
        <v>1.5</v>
      </c>
      <c r="AY101">
        <v>1.8</v>
      </c>
      <c r="AZ101">
        <v>2.4</v>
      </c>
      <c r="BA101">
        <v>14.048999999999999</v>
      </c>
      <c r="BB101">
        <v>17.829999999999998</v>
      </c>
      <c r="BC101">
        <v>1.27</v>
      </c>
      <c r="BD101">
        <v>11.239000000000001</v>
      </c>
      <c r="BE101">
        <v>2958.6729999999998</v>
      </c>
      <c r="BF101">
        <v>11.676</v>
      </c>
      <c r="BG101">
        <v>4.7610000000000001</v>
      </c>
      <c r="BH101">
        <v>0</v>
      </c>
      <c r="BI101">
        <v>4.7610000000000001</v>
      </c>
      <c r="BJ101">
        <v>3.5910000000000002</v>
      </c>
      <c r="BK101">
        <v>0</v>
      </c>
      <c r="BL101">
        <v>3.5910000000000002</v>
      </c>
      <c r="BM101">
        <v>19.943999999999999</v>
      </c>
      <c r="BN101"/>
      <c r="BO101"/>
      <c r="BP101"/>
      <c r="BQ101">
        <v>932.22699999999998</v>
      </c>
      <c r="BR101">
        <v>0.43755100000000002</v>
      </c>
      <c r="BS101">
        <v>0.23200000000000001</v>
      </c>
      <c r="BT101">
        <v>1.1920999999999999E-2</v>
      </c>
      <c r="BU101">
        <v>10.532946000000001</v>
      </c>
      <c r="BV101">
        <f t="shared" si="15"/>
        <v>4.6632000000000007</v>
      </c>
      <c r="BW101" s="4">
        <f t="shared" si="16"/>
        <v>2.7828043332000001</v>
      </c>
      <c r="BY101" s="4">
        <f t="shared" si="17"/>
        <v>23727.921595017</v>
      </c>
      <c r="BZ101" s="4">
        <f t="shared" si="18"/>
        <v>93.639010645454405</v>
      </c>
      <c r="CA101" s="4">
        <f t="shared" si="19"/>
        <v>28.799048238080402</v>
      </c>
      <c r="CB101" s="4">
        <f t="shared" si="20"/>
        <v>159.94659372327359</v>
      </c>
    </row>
    <row r="102" spans="1:80" x14ac:dyDescent="0.25">
      <c r="A102" s="40">
        <v>41703</v>
      </c>
      <c r="B102" s="41">
        <v>0.59854116898148146</v>
      </c>
      <c r="C102">
        <v>11.747999999999999</v>
      </c>
      <c r="D102">
        <v>7.3300000000000004E-2</v>
      </c>
      <c r="E102">
        <v>732.770216</v>
      </c>
      <c r="F102">
        <v>267.10000000000002</v>
      </c>
      <c r="G102">
        <v>-2.9</v>
      </c>
      <c r="H102">
        <v>2122.1999999999998</v>
      </c>
      <c r="I102"/>
      <c r="J102">
        <v>5.21</v>
      </c>
      <c r="K102">
        <v>0.89680000000000004</v>
      </c>
      <c r="L102">
        <v>10.5359</v>
      </c>
      <c r="M102">
        <v>6.5699999999999995E-2</v>
      </c>
      <c r="N102">
        <v>239.5488</v>
      </c>
      <c r="O102">
        <v>0</v>
      </c>
      <c r="P102">
        <v>239.5</v>
      </c>
      <c r="Q102">
        <v>180.67490000000001</v>
      </c>
      <c r="R102">
        <v>0</v>
      </c>
      <c r="S102">
        <v>180.7</v>
      </c>
      <c r="T102">
        <v>2122.2125000000001</v>
      </c>
      <c r="U102"/>
      <c r="V102"/>
      <c r="W102">
        <v>0</v>
      </c>
      <c r="X102">
        <v>4.6768999999999998</v>
      </c>
      <c r="Y102">
        <v>12.2</v>
      </c>
      <c r="Z102">
        <v>608</v>
      </c>
      <c r="AA102">
        <v>595</v>
      </c>
      <c r="AB102">
        <v>597</v>
      </c>
      <c r="AC102">
        <v>49</v>
      </c>
      <c r="AD102">
        <v>5.67</v>
      </c>
      <c r="AE102">
        <v>0.13</v>
      </c>
      <c r="AF102">
        <v>993</v>
      </c>
      <c r="AG102">
        <v>-11</v>
      </c>
      <c r="AH102">
        <v>8.9209999999999994</v>
      </c>
      <c r="AI102">
        <v>7</v>
      </c>
      <c r="AJ102">
        <v>190</v>
      </c>
      <c r="AK102">
        <v>190.9</v>
      </c>
      <c r="AL102">
        <v>3.1</v>
      </c>
      <c r="AM102">
        <v>195</v>
      </c>
      <c r="AN102" t="s">
        <v>155</v>
      </c>
      <c r="AO102">
        <v>1</v>
      </c>
      <c r="AP102" s="42">
        <v>0.80680555555555555</v>
      </c>
      <c r="AQ102">
        <v>47.163747999999998</v>
      </c>
      <c r="AR102">
        <v>-88.490212</v>
      </c>
      <c r="AS102">
        <v>312.89999999999998</v>
      </c>
      <c r="AT102">
        <v>32.9</v>
      </c>
      <c r="AU102">
        <v>11</v>
      </c>
      <c r="AV102">
        <v>8</v>
      </c>
      <c r="AW102" t="s">
        <v>399</v>
      </c>
      <c r="AX102">
        <v>1.4</v>
      </c>
      <c r="AY102">
        <v>1.8</v>
      </c>
      <c r="AZ102">
        <v>2.2999999999999998</v>
      </c>
      <c r="BA102">
        <v>14.048999999999999</v>
      </c>
      <c r="BB102">
        <v>17.45</v>
      </c>
      <c r="BC102">
        <v>1.24</v>
      </c>
      <c r="BD102">
        <v>11.504</v>
      </c>
      <c r="BE102">
        <v>2959.0859999999998</v>
      </c>
      <c r="BF102">
        <v>11.747</v>
      </c>
      <c r="BG102">
        <v>7.0460000000000003</v>
      </c>
      <c r="BH102">
        <v>0</v>
      </c>
      <c r="BI102">
        <v>7.0460000000000003</v>
      </c>
      <c r="BJ102">
        <v>5.3140000000000001</v>
      </c>
      <c r="BK102">
        <v>0</v>
      </c>
      <c r="BL102">
        <v>5.3140000000000001</v>
      </c>
      <c r="BM102">
        <v>19.694199999999999</v>
      </c>
      <c r="BN102"/>
      <c r="BO102"/>
      <c r="BP102"/>
      <c r="BQ102">
        <v>955.09299999999996</v>
      </c>
      <c r="BR102">
        <v>0.410528</v>
      </c>
      <c r="BS102">
        <v>0.229237</v>
      </c>
      <c r="BT102">
        <v>1.1079E-2</v>
      </c>
      <c r="BU102">
        <v>9.8824349999999992</v>
      </c>
      <c r="BV102">
        <f t="shared" si="15"/>
        <v>4.6076637000000007</v>
      </c>
      <c r="BW102" s="4">
        <f t="shared" si="16"/>
        <v>2.6109393269999996</v>
      </c>
      <c r="BY102" s="4">
        <f t="shared" si="17"/>
        <v>22265.601206427771</v>
      </c>
      <c r="BZ102" s="4">
        <f t="shared" si="18"/>
        <v>88.390137147722982</v>
      </c>
      <c r="CA102" s="4">
        <f t="shared" si="19"/>
        <v>39.985118651825999</v>
      </c>
      <c r="CB102" s="4">
        <f t="shared" si="20"/>
        <v>148.18873235844777</v>
      </c>
    </row>
    <row r="103" spans="1:80" x14ac:dyDescent="0.25">
      <c r="A103" s="40">
        <v>41703</v>
      </c>
      <c r="B103" s="41">
        <v>0.59855274305555561</v>
      </c>
      <c r="C103">
        <v>11.87</v>
      </c>
      <c r="D103">
        <v>7.1900000000000006E-2</v>
      </c>
      <c r="E103">
        <v>718.64583300000004</v>
      </c>
      <c r="F103">
        <v>323</v>
      </c>
      <c r="G103">
        <v>8.5</v>
      </c>
      <c r="H103">
        <v>2116.3000000000002</v>
      </c>
      <c r="I103"/>
      <c r="J103">
        <v>5.47</v>
      </c>
      <c r="K103">
        <v>0.89590000000000003</v>
      </c>
      <c r="L103">
        <v>10.6343</v>
      </c>
      <c r="M103">
        <v>6.4399999999999999E-2</v>
      </c>
      <c r="N103">
        <v>289.33229999999998</v>
      </c>
      <c r="O103">
        <v>7.5743</v>
      </c>
      <c r="P103">
        <v>296.89999999999998</v>
      </c>
      <c r="Q103">
        <v>218.22309999999999</v>
      </c>
      <c r="R103">
        <v>5.7127999999999997</v>
      </c>
      <c r="S103">
        <v>223.9</v>
      </c>
      <c r="T103">
        <v>2116.2628</v>
      </c>
      <c r="U103"/>
      <c r="V103"/>
      <c r="W103">
        <v>0</v>
      </c>
      <c r="X103">
        <v>4.8994999999999997</v>
      </c>
      <c r="Y103">
        <v>12.1</v>
      </c>
      <c r="Z103">
        <v>671</v>
      </c>
      <c r="AA103">
        <v>659</v>
      </c>
      <c r="AB103">
        <v>651</v>
      </c>
      <c r="AC103">
        <v>49</v>
      </c>
      <c r="AD103">
        <v>5.67</v>
      </c>
      <c r="AE103">
        <v>0.13</v>
      </c>
      <c r="AF103">
        <v>993</v>
      </c>
      <c r="AG103">
        <v>-11</v>
      </c>
      <c r="AH103">
        <v>9</v>
      </c>
      <c r="AI103">
        <v>7</v>
      </c>
      <c r="AJ103">
        <v>190</v>
      </c>
      <c r="AK103">
        <v>191</v>
      </c>
      <c r="AL103">
        <v>3.2</v>
      </c>
      <c r="AM103">
        <v>195</v>
      </c>
      <c r="AN103" t="s">
        <v>155</v>
      </c>
      <c r="AO103">
        <v>1</v>
      </c>
      <c r="AP103" s="42">
        <v>0.8068171296296297</v>
      </c>
      <c r="AQ103">
        <v>47.163671999999998</v>
      </c>
      <c r="AR103">
        <v>-88.490380000000002</v>
      </c>
      <c r="AS103">
        <v>313.10000000000002</v>
      </c>
      <c r="AT103">
        <v>33.799999999999997</v>
      </c>
      <c r="AU103">
        <v>11</v>
      </c>
      <c r="AV103">
        <v>8</v>
      </c>
      <c r="AW103" t="s">
        <v>399</v>
      </c>
      <c r="AX103">
        <v>1.4</v>
      </c>
      <c r="AY103">
        <v>1.8</v>
      </c>
      <c r="AZ103">
        <v>2.2999999999999998</v>
      </c>
      <c r="BA103">
        <v>14.048999999999999</v>
      </c>
      <c r="BB103">
        <v>17.28</v>
      </c>
      <c r="BC103">
        <v>1.23</v>
      </c>
      <c r="BD103">
        <v>11.62</v>
      </c>
      <c r="BE103">
        <v>2960.2159999999999</v>
      </c>
      <c r="BF103">
        <v>11.407</v>
      </c>
      <c r="BG103">
        <v>8.4339999999999993</v>
      </c>
      <c r="BH103">
        <v>0.221</v>
      </c>
      <c r="BI103">
        <v>8.6549999999999994</v>
      </c>
      <c r="BJ103">
        <v>6.3609999999999998</v>
      </c>
      <c r="BK103">
        <v>0.16700000000000001</v>
      </c>
      <c r="BL103">
        <v>6.5279999999999996</v>
      </c>
      <c r="BM103">
        <v>19.464600000000001</v>
      </c>
      <c r="BN103"/>
      <c r="BO103"/>
      <c r="BP103"/>
      <c r="BQ103">
        <v>991.65700000000004</v>
      </c>
      <c r="BR103">
        <v>0.34813499999999997</v>
      </c>
      <c r="BS103">
        <v>0.232684</v>
      </c>
      <c r="BT103">
        <v>1.2841999999999999E-2</v>
      </c>
      <c r="BU103">
        <v>8.3804800000000004</v>
      </c>
      <c r="BV103">
        <f t="shared" si="15"/>
        <v>4.6769484000000006</v>
      </c>
      <c r="BW103" s="4">
        <f t="shared" si="16"/>
        <v>2.2141228160000002</v>
      </c>
      <c r="BY103" s="4">
        <f t="shared" si="17"/>
        <v>18888.834790973953</v>
      </c>
      <c r="BZ103" s="4">
        <f t="shared" si="18"/>
        <v>72.786897463103998</v>
      </c>
      <c r="CA103" s="4">
        <f t="shared" si="19"/>
        <v>40.588888819392004</v>
      </c>
      <c r="CB103" s="4">
        <f t="shared" si="20"/>
        <v>124.2016169334912</v>
      </c>
    </row>
    <row r="104" spans="1:80" x14ac:dyDescent="0.25">
      <c r="A104" s="40">
        <v>41703</v>
      </c>
      <c r="B104" s="41">
        <v>0.59856431712962965</v>
      </c>
      <c r="C104">
        <v>11.87</v>
      </c>
      <c r="D104">
        <v>6.9800000000000001E-2</v>
      </c>
      <c r="E104">
        <v>697.93269199999997</v>
      </c>
      <c r="F104">
        <v>346.6</v>
      </c>
      <c r="G104">
        <v>10.4</v>
      </c>
      <c r="H104">
        <v>2112.4</v>
      </c>
      <c r="I104"/>
      <c r="J104">
        <v>5.61</v>
      </c>
      <c r="K104">
        <v>0.89580000000000004</v>
      </c>
      <c r="L104">
        <v>10.632300000000001</v>
      </c>
      <c r="M104">
        <v>6.25E-2</v>
      </c>
      <c r="N104">
        <v>310.45710000000003</v>
      </c>
      <c r="O104">
        <v>9.3158999999999992</v>
      </c>
      <c r="P104">
        <v>319.8</v>
      </c>
      <c r="Q104">
        <v>234.15170000000001</v>
      </c>
      <c r="R104">
        <v>7.0262000000000002</v>
      </c>
      <c r="S104">
        <v>241.2</v>
      </c>
      <c r="T104">
        <v>2112.3905</v>
      </c>
      <c r="U104"/>
      <c r="V104"/>
      <c r="W104">
        <v>0</v>
      </c>
      <c r="X104">
        <v>5.0286999999999997</v>
      </c>
      <c r="Y104">
        <v>12.5</v>
      </c>
      <c r="Z104">
        <v>728</v>
      </c>
      <c r="AA104">
        <v>722</v>
      </c>
      <c r="AB104">
        <v>699</v>
      </c>
      <c r="AC104">
        <v>49</v>
      </c>
      <c r="AD104">
        <v>5.66</v>
      </c>
      <c r="AE104">
        <v>0.13</v>
      </c>
      <c r="AF104">
        <v>994</v>
      </c>
      <c r="AG104">
        <v>-11</v>
      </c>
      <c r="AH104">
        <v>9</v>
      </c>
      <c r="AI104">
        <v>7</v>
      </c>
      <c r="AJ104">
        <v>190</v>
      </c>
      <c r="AK104">
        <v>191</v>
      </c>
      <c r="AL104">
        <v>2.6</v>
      </c>
      <c r="AM104">
        <v>195</v>
      </c>
      <c r="AN104" t="s">
        <v>155</v>
      </c>
      <c r="AO104">
        <v>1</v>
      </c>
      <c r="AP104" s="42">
        <v>0.80682870370370363</v>
      </c>
      <c r="AQ104">
        <v>47.163612000000001</v>
      </c>
      <c r="AR104">
        <v>-88.490570000000005</v>
      </c>
      <c r="AS104">
        <v>313.2</v>
      </c>
      <c r="AT104">
        <v>35.200000000000003</v>
      </c>
      <c r="AU104">
        <v>11</v>
      </c>
      <c r="AV104">
        <v>8</v>
      </c>
      <c r="AW104" t="s">
        <v>399</v>
      </c>
      <c r="AX104">
        <v>1.4</v>
      </c>
      <c r="AY104">
        <v>1.8</v>
      </c>
      <c r="AZ104">
        <v>2.2999999999999998</v>
      </c>
      <c r="BA104">
        <v>14.048999999999999</v>
      </c>
      <c r="BB104">
        <v>17.29</v>
      </c>
      <c r="BC104">
        <v>1.23</v>
      </c>
      <c r="BD104">
        <v>11.637</v>
      </c>
      <c r="BE104">
        <v>2960.817</v>
      </c>
      <c r="BF104">
        <v>11.081</v>
      </c>
      <c r="BG104">
        <v>9.0540000000000003</v>
      </c>
      <c r="BH104">
        <v>0.27200000000000002</v>
      </c>
      <c r="BI104">
        <v>9.3249999999999993</v>
      </c>
      <c r="BJ104">
        <v>6.8280000000000003</v>
      </c>
      <c r="BK104">
        <v>0.20499999999999999</v>
      </c>
      <c r="BL104">
        <v>7.0330000000000004</v>
      </c>
      <c r="BM104">
        <v>19.436699999999998</v>
      </c>
      <c r="BN104"/>
      <c r="BO104"/>
      <c r="BP104"/>
      <c r="BQ104">
        <v>1018.212</v>
      </c>
      <c r="BR104">
        <v>0.36970900000000001</v>
      </c>
      <c r="BS104">
        <v>0.235763</v>
      </c>
      <c r="BT104">
        <v>1.1158E-2</v>
      </c>
      <c r="BU104">
        <v>8.8998200000000001</v>
      </c>
      <c r="BV104">
        <f t="shared" si="15"/>
        <v>4.7388363</v>
      </c>
      <c r="BW104" s="4">
        <f t="shared" si="16"/>
        <v>2.3513324440000001</v>
      </c>
      <c r="BY104" s="4">
        <f t="shared" si="17"/>
        <v>20063.452181928515</v>
      </c>
      <c r="BZ104" s="4">
        <f t="shared" si="18"/>
        <v>75.088434586787983</v>
      </c>
      <c r="CA104" s="4">
        <f t="shared" si="19"/>
        <v>46.268733088943996</v>
      </c>
      <c r="CB104" s="4">
        <f t="shared" si="20"/>
        <v>131.7093562433916</v>
      </c>
    </row>
    <row r="105" spans="1:80" x14ac:dyDescent="0.25">
      <c r="A105" s="40">
        <v>41703</v>
      </c>
      <c r="B105" s="41">
        <v>0.59857589120370369</v>
      </c>
      <c r="C105">
        <v>11.861000000000001</v>
      </c>
      <c r="D105">
        <v>7.0999999999999994E-2</v>
      </c>
      <c r="E105">
        <v>710.49742700000002</v>
      </c>
      <c r="F105">
        <v>442.3</v>
      </c>
      <c r="G105">
        <v>10.5</v>
      </c>
      <c r="H105">
        <v>2062.4</v>
      </c>
      <c r="I105"/>
      <c r="J105">
        <v>5.7</v>
      </c>
      <c r="K105">
        <v>0.89590000000000003</v>
      </c>
      <c r="L105">
        <v>10.6256</v>
      </c>
      <c r="M105">
        <v>6.3700000000000007E-2</v>
      </c>
      <c r="N105">
        <v>396.22129999999999</v>
      </c>
      <c r="O105">
        <v>9.4064999999999994</v>
      </c>
      <c r="P105">
        <v>405.6</v>
      </c>
      <c r="Q105">
        <v>298.8415</v>
      </c>
      <c r="R105">
        <v>7.0946999999999996</v>
      </c>
      <c r="S105">
        <v>305.89999999999998</v>
      </c>
      <c r="T105">
        <v>2062.3905</v>
      </c>
      <c r="U105"/>
      <c r="V105"/>
      <c r="W105">
        <v>0</v>
      </c>
      <c r="X105">
        <v>5.1063999999999998</v>
      </c>
      <c r="Y105">
        <v>12.2</v>
      </c>
      <c r="Z105">
        <v>771</v>
      </c>
      <c r="AA105">
        <v>767</v>
      </c>
      <c r="AB105">
        <v>735</v>
      </c>
      <c r="AC105">
        <v>49</v>
      </c>
      <c r="AD105">
        <v>5.67</v>
      </c>
      <c r="AE105">
        <v>0.13</v>
      </c>
      <c r="AF105">
        <v>993</v>
      </c>
      <c r="AG105">
        <v>-11</v>
      </c>
      <c r="AH105">
        <v>9</v>
      </c>
      <c r="AI105">
        <v>7</v>
      </c>
      <c r="AJ105">
        <v>190</v>
      </c>
      <c r="AK105">
        <v>190.1</v>
      </c>
      <c r="AL105">
        <v>2.6</v>
      </c>
      <c r="AM105">
        <v>195</v>
      </c>
      <c r="AN105" t="s">
        <v>155</v>
      </c>
      <c r="AO105">
        <v>1</v>
      </c>
      <c r="AP105" s="42">
        <v>0.80684027777777778</v>
      </c>
      <c r="AQ105">
        <v>47.163575000000002</v>
      </c>
      <c r="AR105">
        <v>-88.490778000000006</v>
      </c>
      <c r="AS105">
        <v>313.89999999999998</v>
      </c>
      <c r="AT105">
        <v>35.799999999999997</v>
      </c>
      <c r="AU105">
        <v>11</v>
      </c>
      <c r="AV105">
        <v>9</v>
      </c>
      <c r="AW105" t="s">
        <v>398</v>
      </c>
      <c r="AX105">
        <v>1.5</v>
      </c>
      <c r="AY105">
        <v>1.9</v>
      </c>
      <c r="AZ105">
        <v>2.4</v>
      </c>
      <c r="BA105">
        <v>14.048999999999999</v>
      </c>
      <c r="BB105">
        <v>17.309999999999999</v>
      </c>
      <c r="BC105">
        <v>1.23</v>
      </c>
      <c r="BD105">
        <v>11.625</v>
      </c>
      <c r="BE105">
        <v>2961.8319999999999</v>
      </c>
      <c r="BF105">
        <v>11.292</v>
      </c>
      <c r="BG105">
        <v>11.566000000000001</v>
      </c>
      <c r="BH105">
        <v>0.27500000000000002</v>
      </c>
      <c r="BI105">
        <v>11.84</v>
      </c>
      <c r="BJ105">
        <v>8.7230000000000008</v>
      </c>
      <c r="BK105">
        <v>0.20699999999999999</v>
      </c>
      <c r="BL105">
        <v>8.93</v>
      </c>
      <c r="BM105">
        <v>18.995000000000001</v>
      </c>
      <c r="BN105"/>
      <c r="BO105"/>
      <c r="BP105"/>
      <c r="BQ105">
        <v>1034.9459999999999</v>
      </c>
      <c r="BR105">
        <v>0.29647800000000002</v>
      </c>
      <c r="BS105">
        <v>0.23692099999999999</v>
      </c>
      <c r="BT105">
        <v>1.2841999999999999E-2</v>
      </c>
      <c r="BU105">
        <v>7.1369670000000003</v>
      </c>
      <c r="BV105">
        <f t="shared" si="15"/>
        <v>4.7621121000000004</v>
      </c>
      <c r="BW105" s="4">
        <f t="shared" si="16"/>
        <v>1.8855866814</v>
      </c>
      <c r="BY105" s="4">
        <f t="shared" si="17"/>
        <v>16094.851801234401</v>
      </c>
      <c r="BZ105" s="4">
        <f t="shared" si="18"/>
        <v>61.361706720549599</v>
      </c>
      <c r="CA105" s="4">
        <f t="shared" si="19"/>
        <v>47.401538055557403</v>
      </c>
      <c r="CB105" s="4">
        <f t="shared" si="20"/>
        <v>103.220476368831</v>
      </c>
    </row>
    <row r="106" spans="1:80" x14ac:dyDescent="0.25">
      <c r="A106" s="40">
        <v>41703</v>
      </c>
      <c r="B106" s="41">
        <v>0.59858746527777773</v>
      </c>
      <c r="C106">
        <v>11.954000000000001</v>
      </c>
      <c r="D106">
        <v>8.2799999999999999E-2</v>
      </c>
      <c r="E106">
        <v>827.83805700000005</v>
      </c>
      <c r="F106">
        <v>487.4</v>
      </c>
      <c r="G106">
        <v>13.9</v>
      </c>
      <c r="H106">
        <v>2073.1999999999998</v>
      </c>
      <c r="I106"/>
      <c r="J106">
        <v>5.7</v>
      </c>
      <c r="K106">
        <v>0.89500000000000002</v>
      </c>
      <c r="L106">
        <v>10.698399999999999</v>
      </c>
      <c r="M106">
        <v>7.4099999999999999E-2</v>
      </c>
      <c r="N106">
        <v>436.1712</v>
      </c>
      <c r="O106">
        <v>12.440099999999999</v>
      </c>
      <c r="P106">
        <v>448.6</v>
      </c>
      <c r="Q106">
        <v>328.96730000000002</v>
      </c>
      <c r="R106">
        <v>9.3825000000000003</v>
      </c>
      <c r="S106">
        <v>338.3</v>
      </c>
      <c r="T106">
        <v>2073.2305999999999</v>
      </c>
      <c r="U106"/>
      <c r="V106"/>
      <c r="W106">
        <v>0</v>
      </c>
      <c r="X106">
        <v>5.1013000000000002</v>
      </c>
      <c r="Y106">
        <v>12.2</v>
      </c>
      <c r="Z106">
        <v>795</v>
      </c>
      <c r="AA106">
        <v>793</v>
      </c>
      <c r="AB106">
        <v>755</v>
      </c>
      <c r="AC106">
        <v>49</v>
      </c>
      <c r="AD106">
        <v>5.66</v>
      </c>
      <c r="AE106">
        <v>0.13</v>
      </c>
      <c r="AF106">
        <v>994</v>
      </c>
      <c r="AG106">
        <v>-11</v>
      </c>
      <c r="AH106">
        <v>9</v>
      </c>
      <c r="AI106">
        <v>7</v>
      </c>
      <c r="AJ106">
        <v>190</v>
      </c>
      <c r="AK106">
        <v>190</v>
      </c>
      <c r="AL106">
        <v>2.5</v>
      </c>
      <c r="AM106">
        <v>195</v>
      </c>
      <c r="AN106" t="s">
        <v>155</v>
      </c>
      <c r="AO106">
        <v>1</v>
      </c>
      <c r="AP106" s="42">
        <v>0.80685185185185182</v>
      </c>
      <c r="AQ106">
        <v>47.163553</v>
      </c>
      <c r="AR106">
        <v>-88.490996999999993</v>
      </c>
      <c r="AS106">
        <v>314.2</v>
      </c>
      <c r="AT106">
        <v>36.4</v>
      </c>
      <c r="AU106">
        <v>11</v>
      </c>
      <c r="AV106">
        <v>9</v>
      </c>
      <c r="AW106" t="s">
        <v>398</v>
      </c>
      <c r="AX106">
        <v>1.5</v>
      </c>
      <c r="AY106">
        <v>2</v>
      </c>
      <c r="AZ106">
        <v>2.5</v>
      </c>
      <c r="BA106">
        <v>14.048999999999999</v>
      </c>
      <c r="BB106">
        <v>17.16</v>
      </c>
      <c r="BC106">
        <v>1.22</v>
      </c>
      <c r="BD106">
        <v>11.736000000000001</v>
      </c>
      <c r="BE106">
        <v>2959.1390000000001</v>
      </c>
      <c r="BF106">
        <v>13.042999999999999</v>
      </c>
      <c r="BG106">
        <v>12.634</v>
      </c>
      <c r="BH106">
        <v>0.36</v>
      </c>
      <c r="BI106">
        <v>12.994</v>
      </c>
      <c r="BJ106">
        <v>9.5289999999999999</v>
      </c>
      <c r="BK106">
        <v>0.27200000000000002</v>
      </c>
      <c r="BL106">
        <v>9.8000000000000007</v>
      </c>
      <c r="BM106">
        <v>18.947600000000001</v>
      </c>
      <c r="BN106"/>
      <c r="BO106"/>
      <c r="BP106"/>
      <c r="BQ106">
        <v>1025.9480000000001</v>
      </c>
      <c r="BR106">
        <v>0.37841599999999997</v>
      </c>
      <c r="BS106">
        <v>0.23792099999999999</v>
      </c>
      <c r="BT106">
        <v>1.2999999999999999E-2</v>
      </c>
      <c r="BU106">
        <v>9.1094190000000008</v>
      </c>
      <c r="BV106">
        <f t="shared" si="15"/>
        <v>4.7822121000000006</v>
      </c>
      <c r="BW106" s="4">
        <f t="shared" si="16"/>
        <v>2.4067084998000001</v>
      </c>
      <c r="BY106" s="4">
        <f t="shared" si="17"/>
        <v>20524.326594825499</v>
      </c>
      <c r="BZ106" s="4">
        <f t="shared" si="18"/>
        <v>90.465095345743791</v>
      </c>
      <c r="CA106" s="4">
        <f t="shared" si="19"/>
        <v>66.092301889871408</v>
      </c>
      <c r="CB106" s="4">
        <f t="shared" si="20"/>
        <v>131.41887913616617</v>
      </c>
    </row>
    <row r="107" spans="1:80" x14ac:dyDescent="0.25">
      <c r="A107" s="40">
        <v>41703</v>
      </c>
      <c r="B107" s="41">
        <v>0.59859903935185188</v>
      </c>
      <c r="C107">
        <v>12.018000000000001</v>
      </c>
      <c r="D107">
        <v>9.1700000000000004E-2</v>
      </c>
      <c r="E107">
        <v>916.90688299999999</v>
      </c>
      <c r="F107">
        <v>497.2</v>
      </c>
      <c r="G107">
        <v>1.2</v>
      </c>
      <c r="H107">
        <v>2066.1999999999998</v>
      </c>
      <c r="I107"/>
      <c r="J107">
        <v>5.54</v>
      </c>
      <c r="K107">
        <v>0.89439999999999997</v>
      </c>
      <c r="L107">
        <v>10.749700000000001</v>
      </c>
      <c r="M107">
        <v>8.2000000000000003E-2</v>
      </c>
      <c r="N107">
        <v>444.7312</v>
      </c>
      <c r="O107">
        <v>1.0662</v>
      </c>
      <c r="P107">
        <v>445.8</v>
      </c>
      <c r="Q107">
        <v>335.42910000000001</v>
      </c>
      <c r="R107">
        <v>0.80420000000000003</v>
      </c>
      <c r="S107">
        <v>336.2</v>
      </c>
      <c r="T107">
        <v>2066.1999999999998</v>
      </c>
      <c r="U107"/>
      <c r="V107"/>
      <c r="W107">
        <v>0</v>
      </c>
      <c r="X107">
        <v>4.9516999999999998</v>
      </c>
      <c r="Y107">
        <v>12.2</v>
      </c>
      <c r="Z107">
        <v>807</v>
      </c>
      <c r="AA107">
        <v>808</v>
      </c>
      <c r="AB107">
        <v>765</v>
      </c>
      <c r="AC107">
        <v>49</v>
      </c>
      <c r="AD107">
        <v>5.67</v>
      </c>
      <c r="AE107">
        <v>0.13</v>
      </c>
      <c r="AF107">
        <v>993</v>
      </c>
      <c r="AG107">
        <v>-11</v>
      </c>
      <c r="AH107">
        <v>9</v>
      </c>
      <c r="AI107">
        <v>7</v>
      </c>
      <c r="AJ107">
        <v>190</v>
      </c>
      <c r="AK107">
        <v>190.9</v>
      </c>
      <c r="AL107">
        <v>2.7</v>
      </c>
      <c r="AM107">
        <v>195</v>
      </c>
      <c r="AN107" t="s">
        <v>155</v>
      </c>
      <c r="AO107">
        <v>1</v>
      </c>
      <c r="AP107" s="42">
        <v>0.80686342592592597</v>
      </c>
      <c r="AQ107">
        <v>47.163527000000002</v>
      </c>
      <c r="AR107">
        <v>-88.491214999999997</v>
      </c>
      <c r="AS107">
        <v>314.2</v>
      </c>
      <c r="AT107">
        <v>36.799999999999997</v>
      </c>
      <c r="AU107">
        <v>11</v>
      </c>
      <c r="AV107">
        <v>9</v>
      </c>
      <c r="AW107" t="s">
        <v>398</v>
      </c>
      <c r="AX107">
        <v>1.6</v>
      </c>
      <c r="AY107">
        <v>1.9</v>
      </c>
      <c r="AZ107">
        <v>2.6</v>
      </c>
      <c r="BA107">
        <v>14.048999999999999</v>
      </c>
      <c r="BB107">
        <v>17.07</v>
      </c>
      <c r="BC107">
        <v>1.21</v>
      </c>
      <c r="BD107">
        <v>11.802</v>
      </c>
      <c r="BE107">
        <v>2957.5070000000001</v>
      </c>
      <c r="BF107">
        <v>14.361000000000001</v>
      </c>
      <c r="BG107">
        <v>12.813000000000001</v>
      </c>
      <c r="BH107">
        <v>3.1E-2</v>
      </c>
      <c r="BI107">
        <v>12.843999999999999</v>
      </c>
      <c r="BJ107">
        <v>9.6639999999999997</v>
      </c>
      <c r="BK107">
        <v>2.3E-2</v>
      </c>
      <c r="BL107">
        <v>9.6869999999999994</v>
      </c>
      <c r="BM107">
        <v>18.783000000000001</v>
      </c>
      <c r="BN107"/>
      <c r="BO107"/>
      <c r="BP107"/>
      <c r="BQ107">
        <v>990.56500000000005</v>
      </c>
      <c r="BR107">
        <v>0.40718300000000002</v>
      </c>
      <c r="BS107">
        <v>0.23799999999999999</v>
      </c>
      <c r="BT107">
        <v>1.2078999999999999E-2</v>
      </c>
      <c r="BU107">
        <v>9.8019119999999997</v>
      </c>
      <c r="BV107">
        <f t="shared" si="15"/>
        <v>4.7838000000000003</v>
      </c>
      <c r="BW107" s="4">
        <f t="shared" si="16"/>
        <v>2.5896651503999997</v>
      </c>
      <c r="BY107" s="4">
        <f t="shared" si="17"/>
        <v>22072.394661266579</v>
      </c>
      <c r="BZ107" s="4">
        <f t="shared" si="18"/>
        <v>107.17866761784479</v>
      </c>
      <c r="CA107" s="4">
        <f t="shared" si="19"/>
        <v>72.12413090027519</v>
      </c>
      <c r="CB107" s="4">
        <f t="shared" si="20"/>
        <v>140.18083099129439</v>
      </c>
    </row>
    <row r="108" spans="1:80" x14ac:dyDescent="0.25">
      <c r="A108" s="40">
        <v>41703</v>
      </c>
      <c r="B108" s="41">
        <v>0.59861061342592592</v>
      </c>
      <c r="C108">
        <v>11.930999999999999</v>
      </c>
      <c r="D108">
        <v>7.9200000000000007E-2</v>
      </c>
      <c r="E108">
        <v>792.18537400000002</v>
      </c>
      <c r="F108">
        <v>498.3</v>
      </c>
      <c r="G108">
        <v>2.2000000000000002</v>
      </c>
      <c r="H108">
        <v>2044.5</v>
      </c>
      <c r="I108"/>
      <c r="J108">
        <v>5.38</v>
      </c>
      <c r="K108">
        <v>0.89539999999999997</v>
      </c>
      <c r="L108">
        <v>10.6836</v>
      </c>
      <c r="M108">
        <v>7.0900000000000005E-2</v>
      </c>
      <c r="N108">
        <v>446.22699999999998</v>
      </c>
      <c r="O108">
        <v>1.9340999999999999</v>
      </c>
      <c r="P108">
        <v>448.2</v>
      </c>
      <c r="Q108">
        <v>336.55779999999999</v>
      </c>
      <c r="R108">
        <v>1.4587000000000001</v>
      </c>
      <c r="S108">
        <v>338</v>
      </c>
      <c r="T108">
        <v>2044.5447999999999</v>
      </c>
      <c r="U108"/>
      <c r="V108"/>
      <c r="W108">
        <v>0</v>
      </c>
      <c r="X108">
        <v>4.8207000000000004</v>
      </c>
      <c r="Y108">
        <v>12.2</v>
      </c>
      <c r="Z108">
        <v>815</v>
      </c>
      <c r="AA108">
        <v>817</v>
      </c>
      <c r="AB108">
        <v>767</v>
      </c>
      <c r="AC108">
        <v>49</v>
      </c>
      <c r="AD108">
        <v>5.67</v>
      </c>
      <c r="AE108">
        <v>0.13</v>
      </c>
      <c r="AF108">
        <v>993</v>
      </c>
      <c r="AG108">
        <v>-11</v>
      </c>
      <c r="AH108">
        <v>9</v>
      </c>
      <c r="AI108">
        <v>7</v>
      </c>
      <c r="AJ108">
        <v>190</v>
      </c>
      <c r="AK108">
        <v>191</v>
      </c>
      <c r="AL108">
        <v>3.3</v>
      </c>
      <c r="AM108">
        <v>195</v>
      </c>
      <c r="AN108" t="s">
        <v>155</v>
      </c>
      <c r="AO108">
        <v>1</v>
      </c>
      <c r="AP108" s="42">
        <v>0.8068749999999999</v>
      </c>
      <c r="AQ108">
        <v>47.163473000000003</v>
      </c>
      <c r="AR108">
        <v>-88.491427999999999</v>
      </c>
      <c r="AS108">
        <v>314.3</v>
      </c>
      <c r="AT108">
        <v>37.4</v>
      </c>
      <c r="AU108">
        <v>11</v>
      </c>
      <c r="AV108">
        <v>9</v>
      </c>
      <c r="AW108" t="s">
        <v>398</v>
      </c>
      <c r="AX108">
        <v>1.8</v>
      </c>
      <c r="AY108">
        <v>1</v>
      </c>
      <c r="AZ108">
        <v>2.7</v>
      </c>
      <c r="BA108">
        <v>14.048999999999999</v>
      </c>
      <c r="BB108">
        <v>17.2</v>
      </c>
      <c r="BC108">
        <v>1.22</v>
      </c>
      <c r="BD108">
        <v>11.678000000000001</v>
      </c>
      <c r="BE108">
        <v>2960.68</v>
      </c>
      <c r="BF108">
        <v>12.512</v>
      </c>
      <c r="BG108">
        <v>12.95</v>
      </c>
      <c r="BH108">
        <v>5.6000000000000001E-2</v>
      </c>
      <c r="BI108">
        <v>13.006</v>
      </c>
      <c r="BJ108">
        <v>9.7669999999999995</v>
      </c>
      <c r="BK108">
        <v>4.2000000000000003E-2</v>
      </c>
      <c r="BL108">
        <v>9.81</v>
      </c>
      <c r="BM108">
        <v>18.721299999999999</v>
      </c>
      <c r="BN108"/>
      <c r="BO108"/>
      <c r="BP108"/>
      <c r="BQ108">
        <v>971.36900000000003</v>
      </c>
      <c r="BR108">
        <v>0.48083799999999999</v>
      </c>
      <c r="BS108">
        <v>0.23892099999999999</v>
      </c>
      <c r="BT108">
        <v>1.2E-2</v>
      </c>
      <c r="BU108">
        <v>11.574973</v>
      </c>
      <c r="BV108">
        <f t="shared" si="15"/>
        <v>4.8023121</v>
      </c>
      <c r="BW108" s="4">
        <f t="shared" si="16"/>
        <v>3.0581078665999999</v>
      </c>
      <c r="BY108" s="4">
        <f t="shared" si="17"/>
        <v>26093.018914332693</v>
      </c>
      <c r="BZ108" s="4">
        <f t="shared" si="18"/>
        <v>110.2705637408064</v>
      </c>
      <c r="CA108" s="4">
        <f t="shared" si="19"/>
        <v>86.078372446967393</v>
      </c>
      <c r="CB108" s="4">
        <f t="shared" si="20"/>
        <v>164.99426989775884</v>
      </c>
    </row>
    <row r="109" spans="1:80" x14ac:dyDescent="0.25">
      <c r="A109" s="40">
        <v>41703</v>
      </c>
      <c r="B109" s="41">
        <v>0.59862218750000007</v>
      </c>
      <c r="C109">
        <v>11.77</v>
      </c>
      <c r="D109">
        <v>7.8600000000000003E-2</v>
      </c>
      <c r="E109">
        <v>786.05442200000005</v>
      </c>
      <c r="F109">
        <v>498.9</v>
      </c>
      <c r="G109">
        <v>14.4</v>
      </c>
      <c r="H109">
        <v>1947.9</v>
      </c>
      <c r="I109"/>
      <c r="J109">
        <v>5.2</v>
      </c>
      <c r="K109">
        <v>0.89680000000000004</v>
      </c>
      <c r="L109">
        <v>10.555099999999999</v>
      </c>
      <c r="M109">
        <v>7.0499999999999993E-2</v>
      </c>
      <c r="N109">
        <v>447.38889999999998</v>
      </c>
      <c r="O109">
        <v>12.926399999999999</v>
      </c>
      <c r="P109">
        <v>460.3</v>
      </c>
      <c r="Q109">
        <v>337.4341</v>
      </c>
      <c r="R109">
        <v>9.7494999999999994</v>
      </c>
      <c r="S109">
        <v>347.2</v>
      </c>
      <c r="T109">
        <v>1947.8774000000001</v>
      </c>
      <c r="U109"/>
      <c r="V109"/>
      <c r="W109">
        <v>0</v>
      </c>
      <c r="X109">
        <v>4.6631999999999998</v>
      </c>
      <c r="Y109">
        <v>12.2</v>
      </c>
      <c r="Z109">
        <v>821</v>
      </c>
      <c r="AA109">
        <v>823</v>
      </c>
      <c r="AB109">
        <v>767</v>
      </c>
      <c r="AC109">
        <v>49</v>
      </c>
      <c r="AD109">
        <v>5.67</v>
      </c>
      <c r="AE109">
        <v>0.13</v>
      </c>
      <c r="AF109">
        <v>993</v>
      </c>
      <c r="AG109">
        <v>-11</v>
      </c>
      <c r="AH109">
        <v>9</v>
      </c>
      <c r="AI109">
        <v>7</v>
      </c>
      <c r="AJ109">
        <v>190</v>
      </c>
      <c r="AK109">
        <v>190.1</v>
      </c>
      <c r="AL109">
        <v>3.1</v>
      </c>
      <c r="AM109">
        <v>195</v>
      </c>
      <c r="AN109" t="s">
        <v>155</v>
      </c>
      <c r="AO109">
        <v>1</v>
      </c>
      <c r="AP109" s="42">
        <v>0.80688657407407405</v>
      </c>
      <c r="AQ109">
        <v>47.163383000000003</v>
      </c>
      <c r="AR109">
        <v>-88.491622000000007</v>
      </c>
      <c r="AS109">
        <v>314.39999999999998</v>
      </c>
      <c r="AT109">
        <v>38.200000000000003</v>
      </c>
      <c r="AU109">
        <v>11</v>
      </c>
      <c r="AV109">
        <v>9</v>
      </c>
      <c r="AW109" t="s">
        <v>398</v>
      </c>
      <c r="AX109">
        <v>2.2999999999999998</v>
      </c>
      <c r="AY109">
        <v>1</v>
      </c>
      <c r="AZ109">
        <v>3.1</v>
      </c>
      <c r="BA109">
        <v>14.048999999999999</v>
      </c>
      <c r="BB109">
        <v>17.440000000000001</v>
      </c>
      <c r="BC109">
        <v>1.24</v>
      </c>
      <c r="BD109">
        <v>11.510999999999999</v>
      </c>
      <c r="BE109">
        <v>2962.6790000000001</v>
      </c>
      <c r="BF109">
        <v>12.593</v>
      </c>
      <c r="BG109">
        <v>13.151</v>
      </c>
      <c r="BH109">
        <v>0.38</v>
      </c>
      <c r="BI109">
        <v>13.531000000000001</v>
      </c>
      <c r="BJ109">
        <v>9.9190000000000005</v>
      </c>
      <c r="BK109">
        <v>0.28699999999999998</v>
      </c>
      <c r="BL109">
        <v>10.205</v>
      </c>
      <c r="BM109">
        <v>18.0654</v>
      </c>
      <c r="BN109"/>
      <c r="BO109"/>
      <c r="BP109"/>
      <c r="BQ109">
        <v>951.72199999999998</v>
      </c>
      <c r="BR109">
        <v>0.45111699999999999</v>
      </c>
      <c r="BS109">
        <v>0.23991999999999999</v>
      </c>
      <c r="BT109">
        <v>1.2E-2</v>
      </c>
      <c r="BU109">
        <v>10.859510999999999</v>
      </c>
      <c r="BV109">
        <f t="shared" si="15"/>
        <v>4.8223919999999998</v>
      </c>
      <c r="BW109" s="4">
        <f t="shared" si="16"/>
        <v>2.8690828061999998</v>
      </c>
      <c r="BY109" s="4">
        <f t="shared" si="17"/>
        <v>24496.708887642395</v>
      </c>
      <c r="BZ109" s="4">
        <f t="shared" si="18"/>
        <v>104.12436008831219</v>
      </c>
      <c r="CA109" s="4">
        <f t="shared" si="19"/>
        <v>82.014573788292594</v>
      </c>
      <c r="CB109" s="4">
        <f t="shared" si="20"/>
        <v>149.37252558877117</v>
      </c>
    </row>
    <row r="110" spans="1:80" x14ac:dyDescent="0.25">
      <c r="A110" s="40">
        <v>41703</v>
      </c>
      <c r="B110" s="41">
        <v>0.59863376157407411</v>
      </c>
      <c r="C110">
        <v>11.782</v>
      </c>
      <c r="D110">
        <v>0.10249999999999999</v>
      </c>
      <c r="E110">
        <v>1024.7355769999999</v>
      </c>
      <c r="F110">
        <v>504.5</v>
      </c>
      <c r="G110">
        <v>2.2999999999999998</v>
      </c>
      <c r="H110">
        <v>2078.6999999999998</v>
      </c>
      <c r="I110"/>
      <c r="J110">
        <v>5</v>
      </c>
      <c r="K110">
        <v>0.89649999999999996</v>
      </c>
      <c r="L110">
        <v>10.5624</v>
      </c>
      <c r="M110">
        <v>9.1899999999999996E-2</v>
      </c>
      <c r="N110">
        <v>452.27589999999998</v>
      </c>
      <c r="O110">
        <v>2.0951</v>
      </c>
      <c r="P110">
        <v>454.4</v>
      </c>
      <c r="Q110">
        <v>341.12</v>
      </c>
      <c r="R110">
        <v>1.5802</v>
      </c>
      <c r="S110">
        <v>342.7</v>
      </c>
      <c r="T110">
        <v>2078.7303999999999</v>
      </c>
      <c r="U110"/>
      <c r="V110"/>
      <c r="W110">
        <v>0</v>
      </c>
      <c r="X110">
        <v>4.4824000000000002</v>
      </c>
      <c r="Y110">
        <v>12.2</v>
      </c>
      <c r="Z110">
        <v>825</v>
      </c>
      <c r="AA110">
        <v>828</v>
      </c>
      <c r="AB110">
        <v>769</v>
      </c>
      <c r="AC110">
        <v>49</v>
      </c>
      <c r="AD110">
        <v>5.67</v>
      </c>
      <c r="AE110">
        <v>0.13</v>
      </c>
      <c r="AF110">
        <v>993</v>
      </c>
      <c r="AG110">
        <v>-11</v>
      </c>
      <c r="AH110">
        <v>9</v>
      </c>
      <c r="AI110">
        <v>7</v>
      </c>
      <c r="AJ110">
        <v>190</v>
      </c>
      <c r="AK110">
        <v>190</v>
      </c>
      <c r="AL110">
        <v>3.6</v>
      </c>
      <c r="AM110">
        <v>195</v>
      </c>
      <c r="AN110" t="s">
        <v>155</v>
      </c>
      <c r="AO110">
        <v>2</v>
      </c>
      <c r="AP110" s="42">
        <v>0.8068981481481482</v>
      </c>
      <c r="AQ110">
        <v>47.163277000000001</v>
      </c>
      <c r="AR110">
        <v>-88.491792000000004</v>
      </c>
      <c r="AS110">
        <v>314.89999999999998</v>
      </c>
      <c r="AT110">
        <v>39.1</v>
      </c>
      <c r="AU110">
        <v>11</v>
      </c>
      <c r="AV110">
        <v>9</v>
      </c>
      <c r="AW110" t="s">
        <v>398</v>
      </c>
      <c r="AX110">
        <v>2.2999999999999998</v>
      </c>
      <c r="AY110">
        <v>1</v>
      </c>
      <c r="AZ110">
        <v>3.1</v>
      </c>
      <c r="BA110">
        <v>14.048999999999999</v>
      </c>
      <c r="BB110">
        <v>17.36</v>
      </c>
      <c r="BC110">
        <v>1.24</v>
      </c>
      <c r="BD110">
        <v>11.548</v>
      </c>
      <c r="BE110">
        <v>2953.2869999999998</v>
      </c>
      <c r="BF110">
        <v>16.347999999999999</v>
      </c>
      <c r="BG110">
        <v>13.243</v>
      </c>
      <c r="BH110">
        <v>6.0999999999999999E-2</v>
      </c>
      <c r="BI110">
        <v>13.304</v>
      </c>
      <c r="BJ110">
        <v>9.9879999999999995</v>
      </c>
      <c r="BK110">
        <v>4.5999999999999999E-2</v>
      </c>
      <c r="BL110">
        <v>10.034000000000001</v>
      </c>
      <c r="BM110">
        <v>19.204499999999999</v>
      </c>
      <c r="BN110"/>
      <c r="BO110"/>
      <c r="BP110"/>
      <c r="BQ110">
        <v>911.274</v>
      </c>
      <c r="BR110">
        <v>0.37801000000000001</v>
      </c>
      <c r="BS110">
        <v>0.23355400000000001</v>
      </c>
      <c r="BT110">
        <v>1.2E-2</v>
      </c>
      <c r="BU110">
        <v>9.0996459999999999</v>
      </c>
      <c r="BV110">
        <f t="shared" si="15"/>
        <v>4.6944354000000006</v>
      </c>
      <c r="BW110" s="4">
        <f t="shared" si="16"/>
        <v>2.4041264731999998</v>
      </c>
      <c r="BY110" s="4">
        <f t="shared" si="17"/>
        <v>20461.76175239648</v>
      </c>
      <c r="BZ110" s="4">
        <f t="shared" si="18"/>
        <v>113.26663515201118</v>
      </c>
      <c r="CA110" s="4">
        <f t="shared" si="19"/>
        <v>69.201562998427192</v>
      </c>
      <c r="CB110" s="4">
        <f t="shared" si="20"/>
        <v>133.05781103356978</v>
      </c>
    </row>
    <row r="111" spans="1:80" x14ac:dyDescent="0.25">
      <c r="A111" s="40">
        <v>41703</v>
      </c>
      <c r="B111" s="41">
        <v>0.59864533564814815</v>
      </c>
      <c r="C111">
        <v>12.007</v>
      </c>
      <c r="D111">
        <v>0.14940000000000001</v>
      </c>
      <c r="E111">
        <v>1494.176373</v>
      </c>
      <c r="F111">
        <v>533.20000000000005</v>
      </c>
      <c r="G111">
        <v>-5.5</v>
      </c>
      <c r="H111">
        <v>2480</v>
      </c>
      <c r="I111"/>
      <c r="J111">
        <v>4.93</v>
      </c>
      <c r="K111">
        <v>0.89359999999999995</v>
      </c>
      <c r="L111">
        <v>10.73</v>
      </c>
      <c r="M111">
        <v>0.13350000000000001</v>
      </c>
      <c r="N111">
        <v>476.49450000000002</v>
      </c>
      <c r="O111">
        <v>0</v>
      </c>
      <c r="P111">
        <v>476.5</v>
      </c>
      <c r="Q111">
        <v>359.37979999999999</v>
      </c>
      <c r="R111">
        <v>0</v>
      </c>
      <c r="S111">
        <v>359.4</v>
      </c>
      <c r="T111">
        <v>2479.9726000000001</v>
      </c>
      <c r="U111"/>
      <c r="V111"/>
      <c r="W111">
        <v>0</v>
      </c>
      <c r="X111">
        <v>4.4039999999999999</v>
      </c>
      <c r="Y111">
        <v>12.2</v>
      </c>
      <c r="Z111">
        <v>829</v>
      </c>
      <c r="AA111">
        <v>832</v>
      </c>
      <c r="AB111">
        <v>769</v>
      </c>
      <c r="AC111">
        <v>49</v>
      </c>
      <c r="AD111">
        <v>5.66</v>
      </c>
      <c r="AE111">
        <v>0.13</v>
      </c>
      <c r="AF111">
        <v>994</v>
      </c>
      <c r="AG111">
        <v>-11</v>
      </c>
      <c r="AH111">
        <v>9</v>
      </c>
      <c r="AI111">
        <v>7</v>
      </c>
      <c r="AJ111">
        <v>190</v>
      </c>
      <c r="AK111">
        <v>190.9</v>
      </c>
      <c r="AL111">
        <v>2.7</v>
      </c>
      <c r="AM111">
        <v>195</v>
      </c>
      <c r="AN111" t="s">
        <v>155</v>
      </c>
      <c r="AO111">
        <v>2</v>
      </c>
      <c r="AP111" s="42">
        <v>0.80690972222222224</v>
      </c>
      <c r="AQ111">
        <v>47.163167000000001</v>
      </c>
      <c r="AR111">
        <v>-88.491929999999996</v>
      </c>
      <c r="AS111">
        <v>315.10000000000002</v>
      </c>
      <c r="AT111">
        <v>36</v>
      </c>
      <c r="AU111">
        <v>11</v>
      </c>
      <c r="AV111">
        <v>9</v>
      </c>
      <c r="AW111" t="s">
        <v>398</v>
      </c>
      <c r="AX111">
        <v>1.3</v>
      </c>
      <c r="AY111">
        <v>1</v>
      </c>
      <c r="AZ111">
        <v>1.6</v>
      </c>
      <c r="BA111">
        <v>14.048999999999999</v>
      </c>
      <c r="BB111">
        <v>16.93</v>
      </c>
      <c r="BC111">
        <v>1.21</v>
      </c>
      <c r="BD111">
        <v>11.904999999999999</v>
      </c>
      <c r="BE111">
        <v>2932.57</v>
      </c>
      <c r="BF111">
        <v>23.225999999999999</v>
      </c>
      <c r="BG111">
        <v>13.638</v>
      </c>
      <c r="BH111">
        <v>0</v>
      </c>
      <c r="BI111">
        <v>13.638</v>
      </c>
      <c r="BJ111">
        <v>10.286</v>
      </c>
      <c r="BK111">
        <v>0</v>
      </c>
      <c r="BL111">
        <v>10.286</v>
      </c>
      <c r="BM111">
        <v>22.395299999999999</v>
      </c>
      <c r="BN111"/>
      <c r="BO111"/>
      <c r="BP111"/>
      <c r="BQ111">
        <v>875.17600000000004</v>
      </c>
      <c r="BR111">
        <v>0.40423500000000001</v>
      </c>
      <c r="BS111">
        <v>0.23392099999999999</v>
      </c>
      <c r="BT111">
        <v>1.2E-2</v>
      </c>
      <c r="BU111">
        <v>9.7309470000000005</v>
      </c>
      <c r="BV111">
        <f t="shared" si="15"/>
        <v>4.7018120999999997</v>
      </c>
      <c r="BW111" s="4">
        <f t="shared" si="16"/>
        <v>2.5709161973999999</v>
      </c>
      <c r="BY111" s="4">
        <f t="shared" si="17"/>
        <v>21727.830621821708</v>
      </c>
      <c r="BZ111" s="4">
        <f t="shared" si="18"/>
        <v>172.08475638175079</v>
      </c>
      <c r="CA111" s="4">
        <f t="shared" si="19"/>
        <v>76.210445369098792</v>
      </c>
      <c r="CB111" s="4">
        <f t="shared" si="20"/>
        <v>165.92998125360472</v>
      </c>
    </row>
    <row r="112" spans="1:80" x14ac:dyDescent="0.25">
      <c r="A112" s="40">
        <v>41703</v>
      </c>
      <c r="B112" s="41">
        <v>0.59865690972222219</v>
      </c>
      <c r="C112">
        <v>12.333</v>
      </c>
      <c r="D112">
        <v>0.2147</v>
      </c>
      <c r="E112">
        <v>2146.585998</v>
      </c>
      <c r="F112">
        <v>534.20000000000005</v>
      </c>
      <c r="G112">
        <v>-5.6</v>
      </c>
      <c r="H112">
        <v>2890.5</v>
      </c>
      <c r="I112"/>
      <c r="J112">
        <v>4.8</v>
      </c>
      <c r="K112">
        <v>0.8901</v>
      </c>
      <c r="L112">
        <v>10.978199999999999</v>
      </c>
      <c r="M112">
        <v>0.19109999999999999</v>
      </c>
      <c r="N112">
        <v>475.54239999999999</v>
      </c>
      <c r="O112">
        <v>0</v>
      </c>
      <c r="P112">
        <v>475.5</v>
      </c>
      <c r="Q112">
        <v>358.66109999999998</v>
      </c>
      <c r="R112">
        <v>0</v>
      </c>
      <c r="S112">
        <v>358.7</v>
      </c>
      <c r="T112">
        <v>2890.5493000000001</v>
      </c>
      <c r="U112"/>
      <c r="V112"/>
      <c r="W112">
        <v>0</v>
      </c>
      <c r="X112">
        <v>4.2727000000000004</v>
      </c>
      <c r="Y112">
        <v>12.4</v>
      </c>
      <c r="Z112">
        <v>828</v>
      </c>
      <c r="AA112">
        <v>834</v>
      </c>
      <c r="AB112">
        <v>770</v>
      </c>
      <c r="AC112">
        <v>49</v>
      </c>
      <c r="AD112">
        <v>5.66</v>
      </c>
      <c r="AE112">
        <v>0.13</v>
      </c>
      <c r="AF112">
        <v>994</v>
      </c>
      <c r="AG112">
        <v>-11</v>
      </c>
      <c r="AH112">
        <v>9</v>
      </c>
      <c r="AI112">
        <v>7</v>
      </c>
      <c r="AJ112">
        <v>190</v>
      </c>
      <c r="AK112">
        <v>191</v>
      </c>
      <c r="AL112">
        <v>3</v>
      </c>
      <c r="AM112">
        <v>195</v>
      </c>
      <c r="AN112" t="s">
        <v>155</v>
      </c>
      <c r="AO112">
        <v>2</v>
      </c>
      <c r="AP112" s="42">
        <v>0.80690972222222224</v>
      </c>
      <c r="AQ112">
        <v>47.163037000000003</v>
      </c>
      <c r="AR112">
        <v>-88.492036999999996</v>
      </c>
      <c r="AS112">
        <v>315.3</v>
      </c>
      <c r="AT112">
        <v>36.799999999999997</v>
      </c>
      <c r="AU112">
        <v>11</v>
      </c>
      <c r="AV112">
        <v>9</v>
      </c>
      <c r="AW112" t="s">
        <v>398</v>
      </c>
      <c r="AX112">
        <v>1.3998999999999999</v>
      </c>
      <c r="AY112">
        <v>1.2997000000000001</v>
      </c>
      <c r="AZ112">
        <v>1.9996</v>
      </c>
      <c r="BA112">
        <v>14.048999999999999</v>
      </c>
      <c r="BB112">
        <v>16.38</v>
      </c>
      <c r="BC112">
        <v>1.17</v>
      </c>
      <c r="BD112">
        <v>12.342000000000001</v>
      </c>
      <c r="BE112">
        <v>2909.27</v>
      </c>
      <c r="BF112">
        <v>32.228000000000002</v>
      </c>
      <c r="BG112">
        <v>13.196999999999999</v>
      </c>
      <c r="BH112">
        <v>0</v>
      </c>
      <c r="BI112">
        <v>13.196999999999999</v>
      </c>
      <c r="BJ112">
        <v>9.9529999999999994</v>
      </c>
      <c r="BK112">
        <v>0</v>
      </c>
      <c r="BL112">
        <v>9.9529999999999994</v>
      </c>
      <c r="BM112">
        <v>25.310199999999998</v>
      </c>
      <c r="BN112"/>
      <c r="BO112"/>
      <c r="BP112"/>
      <c r="BQ112">
        <v>823.28599999999994</v>
      </c>
      <c r="BR112">
        <v>0.52949299999999999</v>
      </c>
      <c r="BS112">
        <v>0.23492099999999999</v>
      </c>
      <c r="BT112">
        <v>1.2E-2</v>
      </c>
      <c r="BU112">
        <v>12.746219999999999</v>
      </c>
      <c r="BV112">
        <f t="shared" si="15"/>
        <v>4.7219120999999999</v>
      </c>
      <c r="BW112" s="4">
        <f t="shared" si="16"/>
        <v>3.3675513239999995</v>
      </c>
      <c r="BY112" s="4">
        <f t="shared" si="17"/>
        <v>28234.383622787158</v>
      </c>
      <c r="BZ112" s="4">
        <f t="shared" si="18"/>
        <v>312.77183465102399</v>
      </c>
      <c r="CA112" s="4">
        <f t="shared" si="19"/>
        <v>96.593585400323988</v>
      </c>
      <c r="CB112" s="4">
        <f t="shared" si="20"/>
        <v>245.63477998586157</v>
      </c>
    </row>
    <row r="113" spans="1:80" x14ac:dyDescent="0.25">
      <c r="A113" s="40">
        <v>41703</v>
      </c>
      <c r="B113" s="41">
        <v>0.59866848379629622</v>
      </c>
      <c r="C113">
        <v>12.638</v>
      </c>
      <c r="D113">
        <v>0.28639999999999999</v>
      </c>
      <c r="E113">
        <v>2863.958513</v>
      </c>
      <c r="F113">
        <v>555.79999999999995</v>
      </c>
      <c r="G113">
        <v>-5.7</v>
      </c>
      <c r="H113">
        <v>3470.2</v>
      </c>
      <c r="I113"/>
      <c r="J113">
        <v>4.7300000000000004</v>
      </c>
      <c r="K113">
        <v>0.88670000000000004</v>
      </c>
      <c r="L113">
        <v>11.2064</v>
      </c>
      <c r="M113">
        <v>0.254</v>
      </c>
      <c r="N113">
        <v>492.83440000000002</v>
      </c>
      <c r="O113">
        <v>0</v>
      </c>
      <c r="P113">
        <v>492.8</v>
      </c>
      <c r="Q113">
        <v>371.7029</v>
      </c>
      <c r="R113">
        <v>0</v>
      </c>
      <c r="S113">
        <v>371.7</v>
      </c>
      <c r="T113">
        <v>3470.2347</v>
      </c>
      <c r="U113"/>
      <c r="V113"/>
      <c r="W113">
        <v>0</v>
      </c>
      <c r="X113">
        <v>4.1935000000000002</v>
      </c>
      <c r="Y113">
        <v>12.3</v>
      </c>
      <c r="Z113">
        <v>833</v>
      </c>
      <c r="AA113">
        <v>837</v>
      </c>
      <c r="AB113">
        <v>775</v>
      </c>
      <c r="AC113">
        <v>49</v>
      </c>
      <c r="AD113">
        <v>5.66</v>
      </c>
      <c r="AE113">
        <v>0.13</v>
      </c>
      <c r="AF113">
        <v>994</v>
      </c>
      <c r="AG113">
        <v>-11</v>
      </c>
      <c r="AH113">
        <v>9</v>
      </c>
      <c r="AI113">
        <v>7</v>
      </c>
      <c r="AJ113">
        <v>190</v>
      </c>
      <c r="AK113">
        <v>191</v>
      </c>
      <c r="AL113">
        <v>3.6</v>
      </c>
      <c r="AM113">
        <v>195</v>
      </c>
      <c r="AN113" t="s">
        <v>155</v>
      </c>
      <c r="AO113">
        <v>2</v>
      </c>
      <c r="AP113" s="42">
        <v>0.80693287037037031</v>
      </c>
      <c r="AQ113">
        <v>47.162883000000001</v>
      </c>
      <c r="AR113">
        <v>-88.492081999999996</v>
      </c>
      <c r="AS113">
        <v>315.2</v>
      </c>
      <c r="AT113">
        <v>38.4</v>
      </c>
      <c r="AU113">
        <v>11</v>
      </c>
      <c r="AV113">
        <v>9</v>
      </c>
      <c r="AW113" t="s">
        <v>398</v>
      </c>
      <c r="AX113">
        <v>1.3</v>
      </c>
      <c r="AY113">
        <v>1.5</v>
      </c>
      <c r="AZ113">
        <v>2.1</v>
      </c>
      <c r="BA113">
        <v>14.048999999999999</v>
      </c>
      <c r="BB113">
        <v>15.85</v>
      </c>
      <c r="BC113">
        <v>1.1299999999999999</v>
      </c>
      <c r="BD113">
        <v>12.775</v>
      </c>
      <c r="BE113">
        <v>2881.652</v>
      </c>
      <c r="BF113">
        <v>41.563000000000002</v>
      </c>
      <c r="BG113">
        <v>13.271000000000001</v>
      </c>
      <c r="BH113">
        <v>0</v>
      </c>
      <c r="BI113">
        <v>13.271000000000001</v>
      </c>
      <c r="BJ113">
        <v>10.009</v>
      </c>
      <c r="BK113">
        <v>0</v>
      </c>
      <c r="BL113">
        <v>10.009</v>
      </c>
      <c r="BM113">
        <v>29.4849</v>
      </c>
      <c r="BN113"/>
      <c r="BO113"/>
      <c r="BP113"/>
      <c r="BQ113">
        <v>784.07399999999996</v>
      </c>
      <c r="BR113">
        <v>0.50776500000000002</v>
      </c>
      <c r="BS113">
        <v>0.237763</v>
      </c>
      <c r="BT113">
        <v>1.2921E-2</v>
      </c>
      <c r="BU113">
        <v>12.223172999999999</v>
      </c>
      <c r="BV113">
        <f t="shared" si="15"/>
        <v>4.7790363000000005</v>
      </c>
      <c r="BW113" s="4">
        <f t="shared" si="16"/>
        <v>3.2293623065999997</v>
      </c>
      <c r="BY113" s="4">
        <f t="shared" si="17"/>
        <v>26818.739603855469</v>
      </c>
      <c r="BZ113" s="4">
        <f t="shared" si="18"/>
        <v>386.81536637839861</v>
      </c>
      <c r="CA113" s="4">
        <f t="shared" si="19"/>
        <v>93.150999737299799</v>
      </c>
      <c r="CB113" s="4">
        <f t="shared" si="20"/>
        <v>274.40782417367478</v>
      </c>
    </row>
    <row r="114" spans="1:80" x14ac:dyDescent="0.25">
      <c r="A114" s="40">
        <v>41703</v>
      </c>
      <c r="B114" s="41">
        <v>0.59868005787037037</v>
      </c>
      <c r="C114">
        <v>12.821</v>
      </c>
      <c r="D114">
        <v>0.29189999999999999</v>
      </c>
      <c r="E114">
        <v>2918.5096149999999</v>
      </c>
      <c r="F114">
        <v>624.20000000000005</v>
      </c>
      <c r="G114">
        <v>-5.7</v>
      </c>
      <c r="H114">
        <v>3551.5</v>
      </c>
      <c r="I114"/>
      <c r="J114">
        <v>4.7</v>
      </c>
      <c r="K114">
        <v>0.88519999999999999</v>
      </c>
      <c r="L114">
        <v>11.3492</v>
      </c>
      <c r="M114">
        <v>0.25829999999999997</v>
      </c>
      <c r="N114">
        <v>552.56370000000004</v>
      </c>
      <c r="O114">
        <v>0</v>
      </c>
      <c r="P114">
        <v>552.6</v>
      </c>
      <c r="Q114">
        <v>416.7595</v>
      </c>
      <c r="R114">
        <v>0</v>
      </c>
      <c r="S114">
        <v>416.8</v>
      </c>
      <c r="T114">
        <v>3551.5198</v>
      </c>
      <c r="U114"/>
      <c r="V114"/>
      <c r="W114">
        <v>0</v>
      </c>
      <c r="X114">
        <v>4.1603000000000003</v>
      </c>
      <c r="Y114">
        <v>12.3</v>
      </c>
      <c r="Z114">
        <v>836</v>
      </c>
      <c r="AA114">
        <v>842</v>
      </c>
      <c r="AB114">
        <v>780</v>
      </c>
      <c r="AC114">
        <v>49</v>
      </c>
      <c r="AD114">
        <v>5.67</v>
      </c>
      <c r="AE114">
        <v>0.13</v>
      </c>
      <c r="AF114">
        <v>993</v>
      </c>
      <c r="AG114">
        <v>-11</v>
      </c>
      <c r="AH114">
        <v>9</v>
      </c>
      <c r="AI114">
        <v>7</v>
      </c>
      <c r="AJ114">
        <v>190.9</v>
      </c>
      <c r="AK114">
        <v>191</v>
      </c>
      <c r="AL114">
        <v>3.6</v>
      </c>
      <c r="AM114">
        <v>195</v>
      </c>
      <c r="AN114" t="s">
        <v>155</v>
      </c>
      <c r="AO114">
        <v>2</v>
      </c>
      <c r="AP114" s="42">
        <v>0.80694444444444446</v>
      </c>
      <c r="AQ114">
        <v>47.162723</v>
      </c>
      <c r="AR114">
        <v>-88.492092999999997</v>
      </c>
      <c r="AS114">
        <v>315.3</v>
      </c>
      <c r="AT114">
        <v>39.5</v>
      </c>
      <c r="AU114">
        <v>11</v>
      </c>
      <c r="AV114">
        <v>9</v>
      </c>
      <c r="AW114" t="s">
        <v>398</v>
      </c>
      <c r="AX114">
        <v>1.3</v>
      </c>
      <c r="AY114">
        <v>1</v>
      </c>
      <c r="AZ114">
        <v>1.6</v>
      </c>
      <c r="BA114">
        <v>14.048999999999999</v>
      </c>
      <c r="BB114">
        <v>15.63</v>
      </c>
      <c r="BC114">
        <v>1.1100000000000001</v>
      </c>
      <c r="BD114">
        <v>12.973000000000001</v>
      </c>
      <c r="BE114">
        <v>2880.3560000000002</v>
      </c>
      <c r="BF114">
        <v>41.73</v>
      </c>
      <c r="BG114">
        <v>14.686</v>
      </c>
      <c r="BH114">
        <v>0</v>
      </c>
      <c r="BI114">
        <v>14.686</v>
      </c>
      <c r="BJ114">
        <v>11.077</v>
      </c>
      <c r="BK114">
        <v>0</v>
      </c>
      <c r="BL114">
        <v>11.077</v>
      </c>
      <c r="BM114">
        <v>29.782399999999999</v>
      </c>
      <c r="BN114"/>
      <c r="BO114"/>
      <c r="BP114"/>
      <c r="BQ114">
        <v>767.72500000000002</v>
      </c>
      <c r="BR114">
        <v>0.50407900000000005</v>
      </c>
      <c r="BS114">
        <v>0.23799999999999999</v>
      </c>
      <c r="BT114">
        <v>1.2078999999999999E-2</v>
      </c>
      <c r="BU114">
        <v>12.134442</v>
      </c>
      <c r="BV114">
        <f t="shared" si="15"/>
        <v>4.7838000000000003</v>
      </c>
      <c r="BW114" s="4">
        <f t="shared" si="16"/>
        <v>3.2059195763999999</v>
      </c>
      <c r="BY114" s="4">
        <f t="shared" si="17"/>
        <v>26612.081862177412</v>
      </c>
      <c r="BZ114" s="4">
        <f t="shared" si="18"/>
        <v>385.55031951212396</v>
      </c>
      <c r="CA114" s="4">
        <f t="shared" si="19"/>
        <v>102.34222116548759</v>
      </c>
      <c r="CB114" s="4">
        <f t="shared" si="20"/>
        <v>275.16448204739709</v>
      </c>
    </row>
    <row r="115" spans="1:80" x14ac:dyDescent="0.25">
      <c r="A115" s="40">
        <v>41703</v>
      </c>
      <c r="B115" s="41">
        <v>0.59869163194444441</v>
      </c>
      <c r="C115">
        <v>12.863</v>
      </c>
      <c r="D115">
        <v>0.25559999999999999</v>
      </c>
      <c r="E115">
        <v>2555.7963450000002</v>
      </c>
      <c r="F115">
        <v>696</v>
      </c>
      <c r="G115">
        <v>-5.8</v>
      </c>
      <c r="H115">
        <v>3362.7</v>
      </c>
      <c r="I115"/>
      <c r="J115">
        <v>4.7</v>
      </c>
      <c r="K115">
        <v>0.88529999999999998</v>
      </c>
      <c r="L115">
        <v>11.3878</v>
      </c>
      <c r="M115">
        <v>0.2263</v>
      </c>
      <c r="N115">
        <v>616.18129999999996</v>
      </c>
      <c r="O115">
        <v>0</v>
      </c>
      <c r="P115">
        <v>616.20000000000005</v>
      </c>
      <c r="Q115">
        <v>464.91829999999999</v>
      </c>
      <c r="R115">
        <v>0</v>
      </c>
      <c r="S115">
        <v>464.9</v>
      </c>
      <c r="T115">
        <v>3362.6831999999999</v>
      </c>
      <c r="U115"/>
      <c r="V115"/>
      <c r="W115">
        <v>0</v>
      </c>
      <c r="X115">
        <v>4.1608999999999998</v>
      </c>
      <c r="Y115">
        <v>12.2</v>
      </c>
      <c r="Z115">
        <v>840</v>
      </c>
      <c r="AA115">
        <v>844</v>
      </c>
      <c r="AB115">
        <v>785</v>
      </c>
      <c r="AC115">
        <v>49.9</v>
      </c>
      <c r="AD115">
        <v>5.78</v>
      </c>
      <c r="AE115">
        <v>0.13</v>
      </c>
      <c r="AF115">
        <v>993</v>
      </c>
      <c r="AG115">
        <v>-11</v>
      </c>
      <c r="AH115">
        <v>9</v>
      </c>
      <c r="AI115">
        <v>7</v>
      </c>
      <c r="AJ115">
        <v>191</v>
      </c>
      <c r="AK115">
        <v>190.1</v>
      </c>
      <c r="AL115">
        <v>3.5</v>
      </c>
      <c r="AM115">
        <v>195</v>
      </c>
      <c r="AN115" t="s">
        <v>155</v>
      </c>
      <c r="AO115">
        <v>2</v>
      </c>
      <c r="AP115" s="42">
        <v>0.80695601851851861</v>
      </c>
      <c r="AQ115">
        <v>47.162557999999997</v>
      </c>
      <c r="AR115">
        <v>-88.492064999999997</v>
      </c>
      <c r="AS115">
        <v>315.39999999999998</v>
      </c>
      <c r="AT115">
        <v>40.4</v>
      </c>
      <c r="AU115">
        <v>11</v>
      </c>
      <c r="AV115">
        <v>9</v>
      </c>
      <c r="AW115" t="s">
        <v>398</v>
      </c>
      <c r="AX115">
        <v>1.5</v>
      </c>
      <c r="AY115">
        <v>1</v>
      </c>
      <c r="AZ115">
        <v>1.9</v>
      </c>
      <c r="BA115">
        <v>14.048999999999999</v>
      </c>
      <c r="BB115">
        <v>15.65</v>
      </c>
      <c r="BC115">
        <v>1.1100000000000001</v>
      </c>
      <c r="BD115">
        <v>12.957000000000001</v>
      </c>
      <c r="BE115">
        <v>2893.1529999999998</v>
      </c>
      <c r="BF115">
        <v>36.587000000000003</v>
      </c>
      <c r="BG115">
        <v>16.393999999999998</v>
      </c>
      <c r="BH115">
        <v>0</v>
      </c>
      <c r="BI115">
        <v>16.393999999999998</v>
      </c>
      <c r="BJ115">
        <v>12.369</v>
      </c>
      <c r="BK115">
        <v>0</v>
      </c>
      <c r="BL115">
        <v>12.369</v>
      </c>
      <c r="BM115">
        <v>28.228000000000002</v>
      </c>
      <c r="BN115"/>
      <c r="BO115"/>
      <c r="BP115"/>
      <c r="BQ115">
        <v>768.625</v>
      </c>
      <c r="BR115">
        <v>0.55741799999999997</v>
      </c>
      <c r="BS115">
        <v>0.23892099999999999</v>
      </c>
      <c r="BT115">
        <v>1.2E-2</v>
      </c>
      <c r="BU115">
        <v>13.418445</v>
      </c>
      <c r="BV115">
        <f t="shared" si="15"/>
        <v>4.8023121</v>
      </c>
      <c r="BW115" s="4">
        <f t="shared" si="16"/>
        <v>3.5451531689999998</v>
      </c>
      <c r="BY115" s="4">
        <f t="shared" si="17"/>
        <v>29558.777209554515</v>
      </c>
      <c r="BZ115" s="4">
        <f t="shared" si="18"/>
        <v>373.80220878950104</v>
      </c>
      <c r="CA115" s="4">
        <f t="shared" si="19"/>
        <v>126.37164896048699</v>
      </c>
      <c r="CB115" s="4">
        <f t="shared" si="20"/>
        <v>288.39994396124399</v>
      </c>
    </row>
    <row r="116" spans="1:80" x14ac:dyDescent="0.25">
      <c r="A116" s="40">
        <v>41703</v>
      </c>
      <c r="B116" s="41">
        <v>0.59870320601851856</v>
      </c>
      <c r="C116">
        <v>12.832000000000001</v>
      </c>
      <c r="D116">
        <v>0.19939999999999999</v>
      </c>
      <c r="E116">
        <v>1993.7280000000001</v>
      </c>
      <c r="F116">
        <v>711.3</v>
      </c>
      <c r="G116">
        <v>-5.8</v>
      </c>
      <c r="H116">
        <v>3146.8</v>
      </c>
      <c r="I116"/>
      <c r="J116">
        <v>4.6900000000000004</v>
      </c>
      <c r="K116">
        <v>0.8861</v>
      </c>
      <c r="L116">
        <v>11.371</v>
      </c>
      <c r="M116">
        <v>0.1767</v>
      </c>
      <c r="N116">
        <v>630.31309999999996</v>
      </c>
      <c r="O116">
        <v>0</v>
      </c>
      <c r="P116">
        <v>630.29999999999995</v>
      </c>
      <c r="Q116">
        <v>475.41649999999998</v>
      </c>
      <c r="R116">
        <v>0</v>
      </c>
      <c r="S116">
        <v>475.4</v>
      </c>
      <c r="T116">
        <v>3146.8317000000002</v>
      </c>
      <c r="U116"/>
      <c r="V116"/>
      <c r="W116">
        <v>0</v>
      </c>
      <c r="X116">
        <v>4.1531000000000002</v>
      </c>
      <c r="Y116">
        <v>12.2</v>
      </c>
      <c r="Z116">
        <v>843</v>
      </c>
      <c r="AA116">
        <v>847</v>
      </c>
      <c r="AB116">
        <v>786</v>
      </c>
      <c r="AC116">
        <v>49.1</v>
      </c>
      <c r="AD116">
        <v>5.68</v>
      </c>
      <c r="AE116">
        <v>0.13</v>
      </c>
      <c r="AF116">
        <v>993</v>
      </c>
      <c r="AG116">
        <v>-11</v>
      </c>
      <c r="AH116">
        <v>9</v>
      </c>
      <c r="AI116">
        <v>7</v>
      </c>
      <c r="AJ116">
        <v>191</v>
      </c>
      <c r="AK116">
        <v>190.9</v>
      </c>
      <c r="AL116">
        <v>3</v>
      </c>
      <c r="AM116">
        <v>195</v>
      </c>
      <c r="AN116" t="s">
        <v>155</v>
      </c>
      <c r="AO116">
        <v>2</v>
      </c>
      <c r="AP116" s="42">
        <v>0.80696759259259254</v>
      </c>
      <c r="AQ116">
        <v>47.162382000000001</v>
      </c>
      <c r="AR116">
        <v>-88.491992999999994</v>
      </c>
      <c r="AS116">
        <v>315.60000000000002</v>
      </c>
      <c r="AT116">
        <v>42.5</v>
      </c>
      <c r="AU116">
        <v>11</v>
      </c>
      <c r="AV116">
        <v>9</v>
      </c>
      <c r="AW116" t="s">
        <v>398</v>
      </c>
      <c r="AX116">
        <v>1.7</v>
      </c>
      <c r="AY116">
        <v>1</v>
      </c>
      <c r="AZ116">
        <v>2.1</v>
      </c>
      <c r="BA116">
        <v>14.048999999999999</v>
      </c>
      <c r="BB116">
        <v>15.78</v>
      </c>
      <c r="BC116">
        <v>1.1200000000000001</v>
      </c>
      <c r="BD116">
        <v>12.852</v>
      </c>
      <c r="BE116">
        <v>2910.3850000000002</v>
      </c>
      <c r="BF116">
        <v>28.78</v>
      </c>
      <c r="BG116">
        <v>16.895</v>
      </c>
      <c r="BH116">
        <v>0</v>
      </c>
      <c r="BI116">
        <v>16.895</v>
      </c>
      <c r="BJ116">
        <v>12.743</v>
      </c>
      <c r="BK116">
        <v>0</v>
      </c>
      <c r="BL116">
        <v>12.743</v>
      </c>
      <c r="BM116">
        <v>26.6128</v>
      </c>
      <c r="BN116"/>
      <c r="BO116"/>
      <c r="BP116"/>
      <c r="BQ116">
        <v>772.89499999999998</v>
      </c>
      <c r="BR116">
        <v>0.66791500000000004</v>
      </c>
      <c r="BS116">
        <v>0.235316</v>
      </c>
      <c r="BT116">
        <v>1.2921E-2</v>
      </c>
      <c r="BU116">
        <v>16.078384</v>
      </c>
      <c r="BV116">
        <f t="shared" si="15"/>
        <v>4.7298515999999999</v>
      </c>
      <c r="BW116" s="4">
        <f t="shared" si="16"/>
        <v>4.2479090527999999</v>
      </c>
      <c r="BY116" s="4">
        <f t="shared" si="17"/>
        <v>35629.170592223374</v>
      </c>
      <c r="BZ116" s="4">
        <f t="shared" si="18"/>
        <v>352.32710780332798</v>
      </c>
      <c r="CA116" s="4">
        <f t="shared" si="19"/>
        <v>156.0008455433568</v>
      </c>
      <c r="CB116" s="4">
        <f t="shared" si="20"/>
        <v>325.79606860835327</v>
      </c>
    </row>
    <row r="117" spans="1:80" x14ac:dyDescent="0.25">
      <c r="A117" s="40">
        <v>41703</v>
      </c>
      <c r="B117" s="41">
        <v>0.5987147800925926</v>
      </c>
      <c r="C117">
        <v>12.685</v>
      </c>
      <c r="D117">
        <v>0.15040000000000001</v>
      </c>
      <c r="E117">
        <v>1504.0989099999999</v>
      </c>
      <c r="F117">
        <v>717.5</v>
      </c>
      <c r="G117">
        <v>-14.2</v>
      </c>
      <c r="H117">
        <v>2733.8</v>
      </c>
      <c r="I117"/>
      <c r="J117">
        <v>4.5</v>
      </c>
      <c r="K117">
        <v>0.88819999999999999</v>
      </c>
      <c r="L117">
        <v>11.2667</v>
      </c>
      <c r="M117">
        <v>0.1336</v>
      </c>
      <c r="N117">
        <v>637.32830000000001</v>
      </c>
      <c r="O117">
        <v>0</v>
      </c>
      <c r="P117">
        <v>637.29999999999995</v>
      </c>
      <c r="Q117">
        <v>480.87400000000002</v>
      </c>
      <c r="R117">
        <v>0</v>
      </c>
      <c r="S117">
        <v>480.9</v>
      </c>
      <c r="T117">
        <v>2733.7932000000001</v>
      </c>
      <c r="U117"/>
      <c r="V117"/>
      <c r="W117">
        <v>0</v>
      </c>
      <c r="X117">
        <v>3.9969000000000001</v>
      </c>
      <c r="Y117">
        <v>12.1</v>
      </c>
      <c r="Z117">
        <v>844</v>
      </c>
      <c r="AA117">
        <v>849</v>
      </c>
      <c r="AB117">
        <v>786</v>
      </c>
      <c r="AC117">
        <v>49.9</v>
      </c>
      <c r="AD117">
        <v>5.78</v>
      </c>
      <c r="AE117">
        <v>0.13</v>
      </c>
      <c r="AF117">
        <v>993</v>
      </c>
      <c r="AG117">
        <v>-11</v>
      </c>
      <c r="AH117">
        <v>9</v>
      </c>
      <c r="AI117">
        <v>7</v>
      </c>
      <c r="AJ117">
        <v>190.1</v>
      </c>
      <c r="AK117">
        <v>191</v>
      </c>
      <c r="AL117">
        <v>3.5</v>
      </c>
      <c r="AM117">
        <v>195</v>
      </c>
      <c r="AN117" t="s">
        <v>155</v>
      </c>
      <c r="AO117">
        <v>2</v>
      </c>
      <c r="AP117" s="42">
        <v>0.80697916666666669</v>
      </c>
      <c r="AQ117">
        <v>47.162207000000002</v>
      </c>
      <c r="AR117">
        <v>-88.491892000000007</v>
      </c>
      <c r="AS117">
        <v>315.89999999999998</v>
      </c>
      <c r="AT117">
        <v>44.1</v>
      </c>
      <c r="AU117">
        <v>11</v>
      </c>
      <c r="AV117">
        <v>9</v>
      </c>
      <c r="AW117" t="s">
        <v>398</v>
      </c>
      <c r="AX117">
        <v>1.9</v>
      </c>
      <c r="AY117">
        <v>1</v>
      </c>
      <c r="AZ117">
        <v>2.2000000000000002</v>
      </c>
      <c r="BA117">
        <v>14.048999999999999</v>
      </c>
      <c r="BB117">
        <v>16.07</v>
      </c>
      <c r="BC117">
        <v>1.1399999999999999</v>
      </c>
      <c r="BD117">
        <v>12.586</v>
      </c>
      <c r="BE117">
        <v>2930.46</v>
      </c>
      <c r="BF117">
        <v>22.116</v>
      </c>
      <c r="BG117">
        <v>17.36</v>
      </c>
      <c r="BH117">
        <v>0</v>
      </c>
      <c r="BI117">
        <v>17.36</v>
      </c>
      <c r="BJ117">
        <v>13.098000000000001</v>
      </c>
      <c r="BK117">
        <v>0</v>
      </c>
      <c r="BL117">
        <v>13.098000000000001</v>
      </c>
      <c r="BM117">
        <v>23.494599999999998</v>
      </c>
      <c r="BN117"/>
      <c r="BO117"/>
      <c r="BP117"/>
      <c r="BQ117">
        <v>755.90099999999995</v>
      </c>
      <c r="BR117">
        <v>0.66871100000000006</v>
      </c>
      <c r="BS117">
        <v>0.23592099999999999</v>
      </c>
      <c r="BT117">
        <v>1.2999999999999999E-2</v>
      </c>
      <c r="BU117">
        <v>16.097546000000001</v>
      </c>
      <c r="BV117">
        <f t="shared" si="15"/>
        <v>4.7420121000000002</v>
      </c>
      <c r="BW117" s="4">
        <f t="shared" si="16"/>
        <v>4.2529716532000004</v>
      </c>
      <c r="BY117" s="4">
        <f t="shared" si="17"/>
        <v>35917.685635393231</v>
      </c>
      <c r="BZ117" s="4">
        <f t="shared" si="18"/>
        <v>271.06854743363039</v>
      </c>
      <c r="CA117" s="4">
        <f t="shared" si="19"/>
        <v>160.5378836265912</v>
      </c>
      <c r="CB117" s="4">
        <f t="shared" si="20"/>
        <v>287.96559479716819</v>
      </c>
    </row>
    <row r="118" spans="1:80" x14ac:dyDescent="0.25">
      <c r="A118" s="40">
        <v>41703</v>
      </c>
      <c r="B118" s="41">
        <v>0.59872635416666664</v>
      </c>
      <c r="C118">
        <v>12.67</v>
      </c>
      <c r="D118">
        <v>0.1275</v>
      </c>
      <c r="E118">
        <v>1274.5714290000001</v>
      </c>
      <c r="F118">
        <v>707.5</v>
      </c>
      <c r="G118">
        <v>-11.7</v>
      </c>
      <c r="H118">
        <v>2435</v>
      </c>
      <c r="I118"/>
      <c r="J118">
        <v>4.29</v>
      </c>
      <c r="K118">
        <v>0.88890000000000002</v>
      </c>
      <c r="L118">
        <v>11.2624</v>
      </c>
      <c r="M118">
        <v>0.1133</v>
      </c>
      <c r="N118">
        <v>628.87879999999996</v>
      </c>
      <c r="O118">
        <v>0</v>
      </c>
      <c r="P118">
        <v>628.9</v>
      </c>
      <c r="Q118">
        <v>474.51409999999998</v>
      </c>
      <c r="R118">
        <v>0</v>
      </c>
      <c r="S118">
        <v>474.5</v>
      </c>
      <c r="T118">
        <v>2435.0345000000002</v>
      </c>
      <c r="U118"/>
      <c r="V118"/>
      <c r="W118">
        <v>0</v>
      </c>
      <c r="X118">
        <v>3.8102999999999998</v>
      </c>
      <c r="Y118">
        <v>12.2</v>
      </c>
      <c r="Z118">
        <v>845</v>
      </c>
      <c r="AA118">
        <v>852</v>
      </c>
      <c r="AB118">
        <v>788</v>
      </c>
      <c r="AC118">
        <v>50</v>
      </c>
      <c r="AD118">
        <v>5.78</v>
      </c>
      <c r="AE118">
        <v>0.13</v>
      </c>
      <c r="AF118">
        <v>993</v>
      </c>
      <c r="AG118">
        <v>-11</v>
      </c>
      <c r="AH118">
        <v>9</v>
      </c>
      <c r="AI118">
        <v>7</v>
      </c>
      <c r="AJ118">
        <v>190</v>
      </c>
      <c r="AK118">
        <v>191</v>
      </c>
      <c r="AL118">
        <v>3.8</v>
      </c>
      <c r="AM118">
        <v>195</v>
      </c>
      <c r="AN118" t="s">
        <v>155</v>
      </c>
      <c r="AO118">
        <v>2</v>
      </c>
      <c r="AP118" s="42">
        <v>0.80699074074074073</v>
      </c>
      <c r="AQ118">
        <v>47.162027000000002</v>
      </c>
      <c r="AR118">
        <v>-88.491792000000004</v>
      </c>
      <c r="AS118">
        <v>315.3</v>
      </c>
      <c r="AT118">
        <v>45.8</v>
      </c>
      <c r="AU118">
        <v>11</v>
      </c>
      <c r="AV118">
        <v>7</v>
      </c>
      <c r="AW118" t="s">
        <v>397</v>
      </c>
      <c r="AX118">
        <v>1.8</v>
      </c>
      <c r="AY118">
        <v>1.5</v>
      </c>
      <c r="AZ118">
        <v>2.6</v>
      </c>
      <c r="BA118">
        <v>14.048999999999999</v>
      </c>
      <c r="BB118">
        <v>16.16</v>
      </c>
      <c r="BC118">
        <v>1.1499999999999999</v>
      </c>
      <c r="BD118">
        <v>12.499000000000001</v>
      </c>
      <c r="BE118">
        <v>2943.123</v>
      </c>
      <c r="BF118">
        <v>18.844000000000001</v>
      </c>
      <c r="BG118">
        <v>17.21</v>
      </c>
      <c r="BH118">
        <v>0</v>
      </c>
      <c r="BI118">
        <v>17.21</v>
      </c>
      <c r="BJ118">
        <v>12.986000000000001</v>
      </c>
      <c r="BK118">
        <v>0</v>
      </c>
      <c r="BL118">
        <v>12.986000000000001</v>
      </c>
      <c r="BM118">
        <v>21.025500000000001</v>
      </c>
      <c r="BN118"/>
      <c r="BO118"/>
      <c r="BP118"/>
      <c r="BQ118">
        <v>723.99699999999996</v>
      </c>
      <c r="BR118">
        <v>0.71404999999999996</v>
      </c>
      <c r="BS118">
        <v>0.233237</v>
      </c>
      <c r="BT118">
        <v>1.1158E-2</v>
      </c>
      <c r="BU118">
        <v>17.188969</v>
      </c>
      <c r="BV118">
        <f t="shared" si="15"/>
        <v>4.6880637000000007</v>
      </c>
      <c r="BW118" s="4">
        <f t="shared" si="16"/>
        <v>4.5413256097999994</v>
      </c>
      <c r="BY118" s="4">
        <f t="shared" si="17"/>
        <v>38518.654957756386</v>
      </c>
      <c r="BZ118" s="4">
        <f t="shared" si="18"/>
        <v>246.6242606999304</v>
      </c>
      <c r="CA118" s="4">
        <f t="shared" si="19"/>
        <v>169.9566254218476</v>
      </c>
      <c r="CB118" s="4">
        <f t="shared" si="20"/>
        <v>275.17503679401329</v>
      </c>
    </row>
    <row r="119" spans="1:80" x14ac:dyDescent="0.25">
      <c r="A119" s="40">
        <v>41703</v>
      </c>
      <c r="B119" s="41">
        <v>0.59873792824074068</v>
      </c>
      <c r="C119">
        <v>12.391999999999999</v>
      </c>
      <c r="D119">
        <v>9.8900000000000002E-2</v>
      </c>
      <c r="E119">
        <v>988.85714299999995</v>
      </c>
      <c r="F119">
        <v>688.9</v>
      </c>
      <c r="G119">
        <v>-14.8</v>
      </c>
      <c r="H119">
        <v>2131.3000000000002</v>
      </c>
      <c r="I119"/>
      <c r="J119">
        <v>4.03</v>
      </c>
      <c r="K119">
        <v>0.89159999999999995</v>
      </c>
      <c r="L119">
        <v>11.0486</v>
      </c>
      <c r="M119">
        <v>8.8200000000000001E-2</v>
      </c>
      <c r="N119">
        <v>614.20360000000005</v>
      </c>
      <c r="O119">
        <v>0</v>
      </c>
      <c r="P119">
        <v>614.20000000000005</v>
      </c>
      <c r="Q119">
        <v>463.44110000000001</v>
      </c>
      <c r="R119">
        <v>0</v>
      </c>
      <c r="S119">
        <v>463.4</v>
      </c>
      <c r="T119">
        <v>2131.2961</v>
      </c>
      <c r="U119"/>
      <c r="V119"/>
      <c r="W119">
        <v>0</v>
      </c>
      <c r="X119">
        <v>3.5912999999999999</v>
      </c>
      <c r="Y119">
        <v>12.4</v>
      </c>
      <c r="Z119">
        <v>843</v>
      </c>
      <c r="AA119">
        <v>852</v>
      </c>
      <c r="AB119">
        <v>787</v>
      </c>
      <c r="AC119">
        <v>50</v>
      </c>
      <c r="AD119">
        <v>5.78</v>
      </c>
      <c r="AE119">
        <v>0.13</v>
      </c>
      <c r="AF119">
        <v>993</v>
      </c>
      <c r="AG119">
        <v>-11</v>
      </c>
      <c r="AH119">
        <v>9</v>
      </c>
      <c r="AI119">
        <v>7</v>
      </c>
      <c r="AJ119">
        <v>190.9</v>
      </c>
      <c r="AK119">
        <v>190.1</v>
      </c>
      <c r="AL119">
        <v>3.6</v>
      </c>
      <c r="AM119">
        <v>195</v>
      </c>
      <c r="AN119" t="s">
        <v>155</v>
      </c>
      <c r="AO119">
        <v>2</v>
      </c>
      <c r="AP119" s="42">
        <v>0.80700231481481488</v>
      </c>
      <c r="AQ119">
        <v>47.161852000000003</v>
      </c>
      <c r="AR119">
        <v>-88.491692</v>
      </c>
      <c r="AS119">
        <v>315.10000000000002</v>
      </c>
      <c r="AT119">
        <v>46.3</v>
      </c>
      <c r="AU119">
        <v>11</v>
      </c>
      <c r="AV119">
        <v>8</v>
      </c>
      <c r="AW119" t="s">
        <v>400</v>
      </c>
      <c r="AX119">
        <v>1.3</v>
      </c>
      <c r="AY119">
        <v>1.6</v>
      </c>
      <c r="AZ119">
        <v>2.6</v>
      </c>
      <c r="BA119">
        <v>14.048999999999999</v>
      </c>
      <c r="BB119">
        <v>16.57</v>
      </c>
      <c r="BC119">
        <v>1.18</v>
      </c>
      <c r="BD119">
        <v>12.159000000000001</v>
      </c>
      <c r="BE119">
        <v>2956.0030000000002</v>
      </c>
      <c r="BF119">
        <v>15.013</v>
      </c>
      <c r="BG119">
        <v>17.209</v>
      </c>
      <c r="BH119">
        <v>0</v>
      </c>
      <c r="BI119">
        <v>17.209</v>
      </c>
      <c r="BJ119">
        <v>12.984999999999999</v>
      </c>
      <c r="BK119">
        <v>0</v>
      </c>
      <c r="BL119">
        <v>12.984999999999999</v>
      </c>
      <c r="BM119">
        <v>18.841000000000001</v>
      </c>
      <c r="BN119"/>
      <c r="BO119"/>
      <c r="BP119"/>
      <c r="BQ119">
        <v>698.63300000000004</v>
      </c>
      <c r="BR119">
        <v>0.593665</v>
      </c>
      <c r="BS119">
        <v>0.23668400000000001</v>
      </c>
      <c r="BT119">
        <v>1.0999999999999999E-2</v>
      </c>
      <c r="BU119">
        <v>14.291001</v>
      </c>
      <c r="BV119">
        <f t="shared" si="15"/>
        <v>4.7573484000000006</v>
      </c>
      <c r="BW119" s="4">
        <f t="shared" si="16"/>
        <v>3.7756824642</v>
      </c>
      <c r="BY119" s="4">
        <f t="shared" si="17"/>
        <v>32164.765728602884</v>
      </c>
      <c r="BZ119" s="4">
        <f t="shared" si="18"/>
        <v>163.35897760709818</v>
      </c>
      <c r="CA119" s="4">
        <f t="shared" si="19"/>
        <v>141.29196857577898</v>
      </c>
      <c r="CB119" s="4">
        <f t="shared" si="20"/>
        <v>205.01208932893738</v>
      </c>
    </row>
    <row r="120" spans="1:80" x14ac:dyDescent="0.25">
      <c r="A120" s="40">
        <v>41703</v>
      </c>
      <c r="B120" s="41">
        <v>0.59874950231481483</v>
      </c>
      <c r="C120">
        <v>11.975</v>
      </c>
      <c r="D120">
        <v>6.3500000000000001E-2</v>
      </c>
      <c r="E120">
        <v>635.06024100000002</v>
      </c>
      <c r="F120">
        <v>654.5</v>
      </c>
      <c r="G120">
        <v>-14.7</v>
      </c>
      <c r="H120">
        <v>1708.9</v>
      </c>
      <c r="I120"/>
      <c r="J120">
        <v>3.8</v>
      </c>
      <c r="K120">
        <v>0.89559999999999995</v>
      </c>
      <c r="L120">
        <v>10.724399999999999</v>
      </c>
      <c r="M120">
        <v>5.6899999999999999E-2</v>
      </c>
      <c r="N120">
        <v>586.10929999999996</v>
      </c>
      <c r="O120">
        <v>0</v>
      </c>
      <c r="P120">
        <v>586.1</v>
      </c>
      <c r="Q120">
        <v>442.24279999999999</v>
      </c>
      <c r="R120">
        <v>0</v>
      </c>
      <c r="S120">
        <v>442.2</v>
      </c>
      <c r="T120">
        <v>1708.9160999999999</v>
      </c>
      <c r="U120"/>
      <c r="V120"/>
      <c r="W120">
        <v>0</v>
      </c>
      <c r="X120">
        <v>3.4030999999999998</v>
      </c>
      <c r="Y120">
        <v>12.2</v>
      </c>
      <c r="Z120">
        <v>846</v>
      </c>
      <c r="AA120">
        <v>852</v>
      </c>
      <c r="AB120">
        <v>786</v>
      </c>
      <c r="AC120">
        <v>50</v>
      </c>
      <c r="AD120">
        <v>5.78</v>
      </c>
      <c r="AE120">
        <v>0.13</v>
      </c>
      <c r="AF120">
        <v>993</v>
      </c>
      <c r="AG120">
        <v>-11</v>
      </c>
      <c r="AH120">
        <v>9.9209999999999994</v>
      </c>
      <c r="AI120">
        <v>7</v>
      </c>
      <c r="AJ120">
        <v>190.1</v>
      </c>
      <c r="AK120">
        <v>190.9</v>
      </c>
      <c r="AL120">
        <v>3.4</v>
      </c>
      <c r="AM120">
        <v>195</v>
      </c>
      <c r="AN120" t="s">
        <v>155</v>
      </c>
      <c r="AO120">
        <v>2</v>
      </c>
      <c r="AP120" s="42">
        <v>0.80701388888888881</v>
      </c>
      <c r="AQ120">
        <v>47.161676999999997</v>
      </c>
      <c r="AR120">
        <v>-88.491585000000001</v>
      </c>
      <c r="AS120">
        <v>315</v>
      </c>
      <c r="AT120">
        <v>46.3</v>
      </c>
      <c r="AU120">
        <v>11</v>
      </c>
      <c r="AV120">
        <v>11</v>
      </c>
      <c r="AW120" t="s">
        <v>392</v>
      </c>
      <c r="AX120">
        <v>1.2</v>
      </c>
      <c r="AY120">
        <v>1.6</v>
      </c>
      <c r="AZ120">
        <v>2.1</v>
      </c>
      <c r="BA120">
        <v>14.048999999999999</v>
      </c>
      <c r="BB120">
        <v>17.22</v>
      </c>
      <c r="BC120">
        <v>1.23</v>
      </c>
      <c r="BD120">
        <v>11.662000000000001</v>
      </c>
      <c r="BE120">
        <v>2973.846</v>
      </c>
      <c r="BF120">
        <v>10.038</v>
      </c>
      <c r="BG120">
        <v>17.02</v>
      </c>
      <c r="BH120">
        <v>0</v>
      </c>
      <c r="BI120">
        <v>17.02</v>
      </c>
      <c r="BJ120">
        <v>12.842000000000001</v>
      </c>
      <c r="BK120">
        <v>0</v>
      </c>
      <c r="BL120">
        <v>12.842000000000001</v>
      </c>
      <c r="BM120">
        <v>15.6578</v>
      </c>
      <c r="BN120"/>
      <c r="BO120"/>
      <c r="BP120"/>
      <c r="BQ120">
        <v>686.15800000000002</v>
      </c>
      <c r="BR120">
        <v>0.51853000000000005</v>
      </c>
      <c r="BS120">
        <v>0.238842</v>
      </c>
      <c r="BT120">
        <v>1.2841999999999999E-2</v>
      </c>
      <c r="BU120">
        <v>12.482314000000001</v>
      </c>
      <c r="BV120">
        <f t="shared" si="15"/>
        <v>4.8007242000000003</v>
      </c>
      <c r="BW120" s="4">
        <f t="shared" si="16"/>
        <v>3.2978273588000002</v>
      </c>
      <c r="BY120" s="4">
        <f t="shared" si="17"/>
        <v>28263.53313671294</v>
      </c>
      <c r="BZ120" s="4">
        <f t="shared" si="18"/>
        <v>95.401492083424799</v>
      </c>
      <c r="CA120" s="4">
        <f t="shared" si="19"/>
        <v>122.0508030818232</v>
      </c>
      <c r="CB120" s="4">
        <f t="shared" si="20"/>
        <v>148.81226168000089</v>
      </c>
    </row>
    <row r="121" spans="1:80" x14ac:dyDescent="0.25">
      <c r="A121" s="40">
        <v>41703</v>
      </c>
      <c r="B121" s="41">
        <v>0.59876107638888887</v>
      </c>
      <c r="C121">
        <v>11.67</v>
      </c>
      <c r="D121">
        <v>4.1500000000000002E-2</v>
      </c>
      <c r="E121">
        <v>415.05550799999997</v>
      </c>
      <c r="F121">
        <v>619.79999999999995</v>
      </c>
      <c r="G121">
        <v>-26.6</v>
      </c>
      <c r="H121">
        <v>1386.4</v>
      </c>
      <c r="I121"/>
      <c r="J121">
        <v>3.7</v>
      </c>
      <c r="K121">
        <v>0.89859999999999995</v>
      </c>
      <c r="L121">
        <v>10.486499999999999</v>
      </c>
      <c r="M121">
        <v>3.73E-2</v>
      </c>
      <c r="N121">
        <v>556.91200000000003</v>
      </c>
      <c r="O121">
        <v>0</v>
      </c>
      <c r="P121">
        <v>556.9</v>
      </c>
      <c r="Q121">
        <v>420.20429999999999</v>
      </c>
      <c r="R121">
        <v>0</v>
      </c>
      <c r="S121">
        <v>420.2</v>
      </c>
      <c r="T121">
        <v>1386.3690999999999</v>
      </c>
      <c r="U121"/>
      <c r="V121"/>
      <c r="W121">
        <v>0</v>
      </c>
      <c r="X121">
        <v>3.3248000000000002</v>
      </c>
      <c r="Y121">
        <v>12.3</v>
      </c>
      <c r="Z121">
        <v>846</v>
      </c>
      <c r="AA121">
        <v>853</v>
      </c>
      <c r="AB121">
        <v>788</v>
      </c>
      <c r="AC121">
        <v>50</v>
      </c>
      <c r="AD121">
        <v>5.78</v>
      </c>
      <c r="AE121">
        <v>0.13</v>
      </c>
      <c r="AF121">
        <v>994</v>
      </c>
      <c r="AG121">
        <v>-11</v>
      </c>
      <c r="AH121">
        <v>9.0790000000000006</v>
      </c>
      <c r="AI121">
        <v>7</v>
      </c>
      <c r="AJ121">
        <v>190</v>
      </c>
      <c r="AK121">
        <v>190.1</v>
      </c>
      <c r="AL121">
        <v>3.7</v>
      </c>
      <c r="AM121">
        <v>195</v>
      </c>
      <c r="AN121" t="s">
        <v>155</v>
      </c>
      <c r="AO121">
        <v>2</v>
      </c>
      <c r="AP121" s="42">
        <v>0.80702546296296296</v>
      </c>
      <c r="AQ121">
        <v>47.161518000000001</v>
      </c>
      <c r="AR121">
        <v>-88.491443000000004</v>
      </c>
      <c r="AS121">
        <v>315.10000000000002</v>
      </c>
      <c r="AT121">
        <v>45.8</v>
      </c>
      <c r="AU121">
        <v>11</v>
      </c>
      <c r="AV121">
        <v>11</v>
      </c>
      <c r="AW121" t="s">
        <v>392</v>
      </c>
      <c r="AX121">
        <v>1.2</v>
      </c>
      <c r="AY121">
        <v>1.6</v>
      </c>
      <c r="AZ121">
        <v>2.2000000000000002</v>
      </c>
      <c r="BA121">
        <v>14.048999999999999</v>
      </c>
      <c r="BB121">
        <v>17.72</v>
      </c>
      <c r="BC121">
        <v>1.26</v>
      </c>
      <c r="BD121">
        <v>11.286</v>
      </c>
      <c r="BE121">
        <v>2987.1909999999998</v>
      </c>
      <c r="BF121">
        <v>6.7619999999999996</v>
      </c>
      <c r="BG121">
        <v>16.613</v>
      </c>
      <c r="BH121">
        <v>0</v>
      </c>
      <c r="BI121">
        <v>16.613</v>
      </c>
      <c r="BJ121">
        <v>12.535</v>
      </c>
      <c r="BK121">
        <v>0</v>
      </c>
      <c r="BL121">
        <v>12.535</v>
      </c>
      <c r="BM121">
        <v>13.048999999999999</v>
      </c>
      <c r="BN121"/>
      <c r="BO121"/>
      <c r="BP121"/>
      <c r="BQ121">
        <v>688.64</v>
      </c>
      <c r="BR121">
        <v>0.351825</v>
      </c>
      <c r="BS121">
        <v>0.23807900000000001</v>
      </c>
      <c r="BT121">
        <v>1.1158E-2</v>
      </c>
      <c r="BU121">
        <v>8.4693070000000006</v>
      </c>
      <c r="BV121">
        <f t="shared" si="15"/>
        <v>4.7853879000000008</v>
      </c>
      <c r="BW121" s="4">
        <f t="shared" si="16"/>
        <v>2.2375909094000002</v>
      </c>
      <c r="BY121" s="4">
        <f t="shared" si="17"/>
        <v>19262.991824149412</v>
      </c>
      <c r="BZ121" s="4">
        <f t="shared" si="18"/>
        <v>43.604962225347599</v>
      </c>
      <c r="CA121" s="4">
        <f t="shared" si="19"/>
        <v>80.832327934743006</v>
      </c>
      <c r="CB121" s="4">
        <f t="shared" si="20"/>
        <v>84.146872534540208</v>
      </c>
    </row>
    <row r="122" spans="1:80" x14ac:dyDescent="0.25">
      <c r="A122" s="40">
        <v>41703</v>
      </c>
      <c r="B122" s="41">
        <v>0.59877265046296302</v>
      </c>
      <c r="C122">
        <v>11.651999999999999</v>
      </c>
      <c r="D122">
        <v>3.09E-2</v>
      </c>
      <c r="E122">
        <v>308.58536600000002</v>
      </c>
      <c r="F122">
        <v>602.9</v>
      </c>
      <c r="G122">
        <v>-28.6</v>
      </c>
      <c r="H122">
        <v>1190.5</v>
      </c>
      <c r="I122"/>
      <c r="J122">
        <v>3.6</v>
      </c>
      <c r="K122">
        <v>0.89900000000000002</v>
      </c>
      <c r="L122">
        <v>10.4755</v>
      </c>
      <c r="M122">
        <v>2.7699999999999999E-2</v>
      </c>
      <c r="N122">
        <v>541.98850000000004</v>
      </c>
      <c r="O122">
        <v>0</v>
      </c>
      <c r="P122">
        <v>542</v>
      </c>
      <c r="Q122">
        <v>408.9513</v>
      </c>
      <c r="R122">
        <v>0</v>
      </c>
      <c r="S122">
        <v>409</v>
      </c>
      <c r="T122">
        <v>1190.5400999999999</v>
      </c>
      <c r="U122"/>
      <c r="V122"/>
      <c r="W122">
        <v>0</v>
      </c>
      <c r="X122">
        <v>3.2364999999999999</v>
      </c>
      <c r="Y122">
        <v>12.2</v>
      </c>
      <c r="Z122">
        <v>847</v>
      </c>
      <c r="AA122">
        <v>853</v>
      </c>
      <c r="AB122">
        <v>789</v>
      </c>
      <c r="AC122">
        <v>50</v>
      </c>
      <c r="AD122">
        <v>5.78</v>
      </c>
      <c r="AE122">
        <v>0.13</v>
      </c>
      <c r="AF122">
        <v>993</v>
      </c>
      <c r="AG122">
        <v>-11</v>
      </c>
      <c r="AH122">
        <v>9</v>
      </c>
      <c r="AI122">
        <v>7</v>
      </c>
      <c r="AJ122">
        <v>190.9</v>
      </c>
      <c r="AK122">
        <v>189.1</v>
      </c>
      <c r="AL122">
        <v>3.7</v>
      </c>
      <c r="AM122">
        <v>195</v>
      </c>
      <c r="AN122" t="s">
        <v>155</v>
      </c>
      <c r="AO122">
        <v>2</v>
      </c>
      <c r="AP122" s="42">
        <v>0.80703703703703711</v>
      </c>
      <c r="AQ122">
        <v>47.161377000000002</v>
      </c>
      <c r="AR122">
        <v>-88.491287</v>
      </c>
      <c r="AS122">
        <v>314.60000000000002</v>
      </c>
      <c r="AT122">
        <v>44.4</v>
      </c>
      <c r="AU122">
        <v>11</v>
      </c>
      <c r="AV122">
        <v>11</v>
      </c>
      <c r="AW122" t="s">
        <v>392</v>
      </c>
      <c r="AX122">
        <v>1.4</v>
      </c>
      <c r="AY122">
        <v>1.7</v>
      </c>
      <c r="AZ122">
        <v>2.2999999999999998</v>
      </c>
      <c r="BA122">
        <v>14.048999999999999</v>
      </c>
      <c r="BB122">
        <v>17.8</v>
      </c>
      <c r="BC122">
        <v>1.27</v>
      </c>
      <c r="BD122">
        <v>11.233000000000001</v>
      </c>
      <c r="BE122">
        <v>2995.3760000000002</v>
      </c>
      <c r="BF122">
        <v>5.0490000000000004</v>
      </c>
      <c r="BG122">
        <v>16.228999999999999</v>
      </c>
      <c r="BH122">
        <v>0</v>
      </c>
      <c r="BI122">
        <v>16.228999999999999</v>
      </c>
      <c r="BJ122">
        <v>12.246</v>
      </c>
      <c r="BK122">
        <v>0</v>
      </c>
      <c r="BL122">
        <v>12.246</v>
      </c>
      <c r="BM122">
        <v>11.248200000000001</v>
      </c>
      <c r="BN122"/>
      <c r="BO122"/>
      <c r="BP122"/>
      <c r="BQ122">
        <v>672.89300000000003</v>
      </c>
      <c r="BR122">
        <v>0.27629300000000001</v>
      </c>
      <c r="BS122">
        <v>0.23707900000000001</v>
      </c>
      <c r="BT122">
        <v>1.1920999999999999E-2</v>
      </c>
      <c r="BU122">
        <v>6.6510639999999999</v>
      </c>
      <c r="BV122">
        <f t="shared" si="15"/>
        <v>4.7652879000000006</v>
      </c>
      <c r="BW122" s="4">
        <f t="shared" si="16"/>
        <v>1.7572111088</v>
      </c>
      <c r="BY122" s="4">
        <f t="shared" si="17"/>
        <v>15168.943897320729</v>
      </c>
      <c r="BZ122" s="4">
        <f t="shared" si="18"/>
        <v>25.568742534350399</v>
      </c>
      <c r="CA122" s="4">
        <f t="shared" si="19"/>
        <v>62.015215107081595</v>
      </c>
      <c r="CB122" s="4">
        <f t="shared" si="20"/>
        <v>56.962236041766715</v>
      </c>
    </row>
    <row r="123" spans="1:80" x14ac:dyDescent="0.25">
      <c r="A123" s="40">
        <v>41703</v>
      </c>
      <c r="B123" s="41">
        <v>0.59878422453703706</v>
      </c>
      <c r="C123">
        <v>11.449</v>
      </c>
      <c r="D123">
        <v>2.5999999999999999E-2</v>
      </c>
      <c r="E123">
        <v>260</v>
      </c>
      <c r="F123">
        <v>478.1</v>
      </c>
      <c r="G123">
        <v>-18</v>
      </c>
      <c r="H123">
        <v>1216.5</v>
      </c>
      <c r="I123"/>
      <c r="J123">
        <v>3.6</v>
      </c>
      <c r="K123">
        <v>0.90059999999999996</v>
      </c>
      <c r="L123">
        <v>10.311500000000001</v>
      </c>
      <c r="M123">
        <v>2.3400000000000001E-2</v>
      </c>
      <c r="N123">
        <v>430.61189999999999</v>
      </c>
      <c r="O123">
        <v>0</v>
      </c>
      <c r="P123">
        <v>430.6</v>
      </c>
      <c r="Q123">
        <v>324.91379999999998</v>
      </c>
      <c r="R123">
        <v>0</v>
      </c>
      <c r="S123">
        <v>324.89999999999998</v>
      </c>
      <c r="T123">
        <v>1216.5345</v>
      </c>
      <c r="U123"/>
      <c r="V123"/>
      <c r="W123">
        <v>0</v>
      </c>
      <c r="X123">
        <v>3.2422</v>
      </c>
      <c r="Y123">
        <v>12.2</v>
      </c>
      <c r="Z123">
        <v>847</v>
      </c>
      <c r="AA123">
        <v>855</v>
      </c>
      <c r="AB123">
        <v>789</v>
      </c>
      <c r="AC123">
        <v>50</v>
      </c>
      <c r="AD123">
        <v>5.78</v>
      </c>
      <c r="AE123">
        <v>0.13</v>
      </c>
      <c r="AF123">
        <v>993</v>
      </c>
      <c r="AG123">
        <v>-11</v>
      </c>
      <c r="AH123">
        <v>9.9209999999999994</v>
      </c>
      <c r="AI123">
        <v>7</v>
      </c>
      <c r="AJ123">
        <v>190.1</v>
      </c>
      <c r="AK123">
        <v>189</v>
      </c>
      <c r="AL123">
        <v>3.5</v>
      </c>
      <c r="AM123">
        <v>195</v>
      </c>
      <c r="AN123" t="s">
        <v>155</v>
      </c>
      <c r="AO123">
        <v>2</v>
      </c>
      <c r="AP123" s="42">
        <v>0.80704861111111104</v>
      </c>
      <c r="AQ123">
        <v>47.161250000000003</v>
      </c>
      <c r="AR123">
        <v>-88.491119999999995</v>
      </c>
      <c r="AS123">
        <v>314.39999999999998</v>
      </c>
      <c r="AT123">
        <v>42.8</v>
      </c>
      <c r="AU123">
        <v>11</v>
      </c>
      <c r="AV123">
        <v>10</v>
      </c>
      <c r="AW123" t="s">
        <v>401</v>
      </c>
      <c r="AX123">
        <v>1.5</v>
      </c>
      <c r="AY123">
        <v>1.9</v>
      </c>
      <c r="AZ123">
        <v>2.5</v>
      </c>
      <c r="BA123">
        <v>14.048999999999999</v>
      </c>
      <c r="BB123">
        <v>18.100000000000001</v>
      </c>
      <c r="BC123">
        <v>1.29</v>
      </c>
      <c r="BD123">
        <v>11.035</v>
      </c>
      <c r="BE123">
        <v>2995.3919999999998</v>
      </c>
      <c r="BF123">
        <v>4.3289999999999997</v>
      </c>
      <c r="BG123">
        <v>13.1</v>
      </c>
      <c r="BH123">
        <v>0</v>
      </c>
      <c r="BI123">
        <v>13.1</v>
      </c>
      <c r="BJ123">
        <v>9.8840000000000003</v>
      </c>
      <c r="BK123">
        <v>0</v>
      </c>
      <c r="BL123">
        <v>9.8840000000000003</v>
      </c>
      <c r="BM123">
        <v>11.6767</v>
      </c>
      <c r="BN123"/>
      <c r="BO123"/>
      <c r="BP123"/>
      <c r="BQ123">
        <v>684.81299999999999</v>
      </c>
      <c r="BR123">
        <v>0.30139300000000002</v>
      </c>
      <c r="BS123">
        <v>0.23607900000000001</v>
      </c>
      <c r="BT123">
        <v>1.2E-2</v>
      </c>
      <c r="BU123">
        <v>7.2552830000000004</v>
      </c>
      <c r="BV123">
        <f t="shared" si="15"/>
        <v>4.7451879000000003</v>
      </c>
      <c r="BW123" s="4">
        <f t="shared" si="16"/>
        <v>1.9168457686</v>
      </c>
      <c r="BY123" s="4">
        <f t="shared" si="17"/>
        <v>16547.062041829668</v>
      </c>
      <c r="BZ123" s="4">
        <f t="shared" si="18"/>
        <v>23.914142649469799</v>
      </c>
      <c r="CA123" s="4">
        <f t="shared" si="19"/>
        <v>54.6009207547608</v>
      </c>
      <c r="CB123" s="4">
        <f t="shared" si="20"/>
        <v>64.50410475284454</v>
      </c>
    </row>
    <row r="124" spans="1:80" x14ac:dyDescent="0.25">
      <c r="A124" s="40">
        <v>41703</v>
      </c>
      <c r="B124" s="41">
        <v>0.5987957986111111</v>
      </c>
      <c r="C124">
        <v>11.298999999999999</v>
      </c>
      <c r="D124">
        <v>2.58E-2</v>
      </c>
      <c r="E124">
        <v>258.12662599999999</v>
      </c>
      <c r="F124">
        <v>379.9</v>
      </c>
      <c r="G124">
        <v>-8.8000000000000007</v>
      </c>
      <c r="H124">
        <v>1290.0999999999999</v>
      </c>
      <c r="I124"/>
      <c r="J124">
        <v>3.7</v>
      </c>
      <c r="K124">
        <v>0.90180000000000005</v>
      </c>
      <c r="L124">
        <v>10.19</v>
      </c>
      <c r="M124">
        <v>2.3300000000000001E-2</v>
      </c>
      <c r="N124">
        <v>342.56959999999998</v>
      </c>
      <c r="O124">
        <v>0</v>
      </c>
      <c r="P124">
        <v>342.6</v>
      </c>
      <c r="Q124">
        <v>258.48239999999998</v>
      </c>
      <c r="R124">
        <v>0</v>
      </c>
      <c r="S124">
        <v>258.5</v>
      </c>
      <c r="T124">
        <v>1290.0854999999999</v>
      </c>
      <c r="U124"/>
      <c r="V124"/>
      <c r="W124">
        <v>0</v>
      </c>
      <c r="X124">
        <v>3.3368000000000002</v>
      </c>
      <c r="Y124">
        <v>12.2</v>
      </c>
      <c r="Z124">
        <v>848</v>
      </c>
      <c r="AA124">
        <v>855</v>
      </c>
      <c r="AB124">
        <v>790</v>
      </c>
      <c r="AC124">
        <v>50</v>
      </c>
      <c r="AD124">
        <v>5.78</v>
      </c>
      <c r="AE124">
        <v>0.13</v>
      </c>
      <c r="AF124">
        <v>993</v>
      </c>
      <c r="AG124">
        <v>-11</v>
      </c>
      <c r="AH124">
        <v>10</v>
      </c>
      <c r="AI124">
        <v>7</v>
      </c>
      <c r="AJ124">
        <v>190</v>
      </c>
      <c r="AK124">
        <v>189</v>
      </c>
      <c r="AL124">
        <v>3.8</v>
      </c>
      <c r="AM124">
        <v>195</v>
      </c>
      <c r="AN124" t="s">
        <v>155</v>
      </c>
      <c r="AO124">
        <v>2</v>
      </c>
      <c r="AP124" s="42">
        <v>0.80706018518518519</v>
      </c>
      <c r="AQ124">
        <v>47.161121999999999</v>
      </c>
      <c r="AR124">
        <v>-88.490971999999999</v>
      </c>
      <c r="AS124">
        <v>314.10000000000002</v>
      </c>
      <c r="AT124">
        <v>41.3</v>
      </c>
      <c r="AU124">
        <v>11</v>
      </c>
      <c r="AV124">
        <v>10</v>
      </c>
      <c r="AW124" t="s">
        <v>401</v>
      </c>
      <c r="AX124">
        <v>1.3</v>
      </c>
      <c r="AY124">
        <v>2</v>
      </c>
      <c r="AZ124">
        <v>2.6</v>
      </c>
      <c r="BA124">
        <v>14.048999999999999</v>
      </c>
      <c r="BB124">
        <v>18.309999999999999</v>
      </c>
      <c r="BC124">
        <v>1.3</v>
      </c>
      <c r="BD124">
        <v>10.885</v>
      </c>
      <c r="BE124">
        <v>2992.933</v>
      </c>
      <c r="BF124">
        <v>4.3520000000000003</v>
      </c>
      <c r="BG124">
        <v>10.537000000000001</v>
      </c>
      <c r="BH124">
        <v>0</v>
      </c>
      <c r="BI124">
        <v>10.537000000000001</v>
      </c>
      <c r="BJ124">
        <v>7.95</v>
      </c>
      <c r="BK124">
        <v>0</v>
      </c>
      <c r="BL124">
        <v>7.95</v>
      </c>
      <c r="BM124">
        <v>12.52</v>
      </c>
      <c r="BN124"/>
      <c r="BO124"/>
      <c r="BP124"/>
      <c r="BQ124">
        <v>712.60799999999995</v>
      </c>
      <c r="BR124">
        <v>0.28005400000000003</v>
      </c>
      <c r="BS124">
        <v>0.23139499999999999</v>
      </c>
      <c r="BT124">
        <v>1.2E-2</v>
      </c>
      <c r="BU124">
        <v>6.7416</v>
      </c>
      <c r="BV124">
        <f t="shared" si="15"/>
        <v>4.6510395000000004</v>
      </c>
      <c r="BW124" s="4">
        <f t="shared" si="16"/>
        <v>1.7811307199999999</v>
      </c>
      <c r="BY124" s="4">
        <f t="shared" si="17"/>
        <v>15362.88742568592</v>
      </c>
      <c r="BZ124" s="4">
        <f t="shared" si="18"/>
        <v>22.33905205248</v>
      </c>
      <c r="CA124" s="4">
        <f t="shared" si="19"/>
        <v>40.807781208000002</v>
      </c>
      <c r="CB124" s="4">
        <f t="shared" si="20"/>
        <v>64.265839084799993</v>
      </c>
    </row>
    <row r="125" spans="1:80" x14ac:dyDescent="0.25">
      <c r="A125" s="40">
        <v>41703</v>
      </c>
      <c r="B125" s="41">
        <v>0.59880737268518514</v>
      </c>
      <c r="C125">
        <v>11.381</v>
      </c>
      <c r="D125">
        <v>2.23E-2</v>
      </c>
      <c r="E125">
        <v>223.43451899999999</v>
      </c>
      <c r="F125">
        <v>284.8</v>
      </c>
      <c r="G125">
        <v>-8.9</v>
      </c>
      <c r="H125">
        <v>1246.9000000000001</v>
      </c>
      <c r="I125"/>
      <c r="J125">
        <v>3.88</v>
      </c>
      <c r="K125">
        <v>0.90129999999999999</v>
      </c>
      <c r="L125">
        <v>10.257899999999999</v>
      </c>
      <c r="M125">
        <v>2.01E-2</v>
      </c>
      <c r="N125">
        <v>256.70490000000001</v>
      </c>
      <c r="O125">
        <v>0</v>
      </c>
      <c r="P125">
        <v>256.7</v>
      </c>
      <c r="Q125">
        <v>193.69409999999999</v>
      </c>
      <c r="R125">
        <v>0</v>
      </c>
      <c r="S125">
        <v>193.7</v>
      </c>
      <c r="T125">
        <v>1246.8797999999999</v>
      </c>
      <c r="U125"/>
      <c r="V125"/>
      <c r="W125">
        <v>0</v>
      </c>
      <c r="X125">
        <v>3.4929999999999999</v>
      </c>
      <c r="Y125">
        <v>12.2</v>
      </c>
      <c r="Z125">
        <v>850</v>
      </c>
      <c r="AA125">
        <v>855</v>
      </c>
      <c r="AB125">
        <v>792</v>
      </c>
      <c r="AC125">
        <v>50</v>
      </c>
      <c r="AD125">
        <v>5.78</v>
      </c>
      <c r="AE125">
        <v>0.13</v>
      </c>
      <c r="AF125">
        <v>993</v>
      </c>
      <c r="AG125">
        <v>-11</v>
      </c>
      <c r="AH125">
        <v>10</v>
      </c>
      <c r="AI125">
        <v>7</v>
      </c>
      <c r="AJ125">
        <v>190</v>
      </c>
      <c r="AK125">
        <v>189</v>
      </c>
      <c r="AL125">
        <v>4.0999999999999996</v>
      </c>
      <c r="AM125">
        <v>195</v>
      </c>
      <c r="AN125" t="s">
        <v>155</v>
      </c>
      <c r="AO125">
        <v>2</v>
      </c>
      <c r="AP125" s="42">
        <v>0.80707175925925922</v>
      </c>
      <c r="AQ125">
        <v>47.160980000000002</v>
      </c>
      <c r="AR125">
        <v>-88.490875000000003</v>
      </c>
      <c r="AS125">
        <v>314.3</v>
      </c>
      <c r="AT125">
        <v>39.700000000000003</v>
      </c>
      <c r="AU125">
        <v>11</v>
      </c>
      <c r="AV125">
        <v>10</v>
      </c>
      <c r="AW125" t="s">
        <v>401</v>
      </c>
      <c r="AX125">
        <v>1.5</v>
      </c>
      <c r="AY125">
        <v>2.1</v>
      </c>
      <c r="AZ125">
        <v>2.8</v>
      </c>
      <c r="BA125">
        <v>14.048999999999999</v>
      </c>
      <c r="BB125">
        <v>18.2</v>
      </c>
      <c r="BC125">
        <v>1.3</v>
      </c>
      <c r="BD125">
        <v>10.945</v>
      </c>
      <c r="BE125">
        <v>2995.3040000000001</v>
      </c>
      <c r="BF125">
        <v>3.7429999999999999</v>
      </c>
      <c r="BG125">
        <v>7.85</v>
      </c>
      <c r="BH125">
        <v>0</v>
      </c>
      <c r="BI125">
        <v>7.85</v>
      </c>
      <c r="BJ125">
        <v>5.923</v>
      </c>
      <c r="BK125">
        <v>0</v>
      </c>
      <c r="BL125">
        <v>5.923</v>
      </c>
      <c r="BM125">
        <v>12.030200000000001</v>
      </c>
      <c r="BN125"/>
      <c r="BO125"/>
      <c r="BP125"/>
      <c r="BQ125">
        <v>741.61800000000005</v>
      </c>
      <c r="BR125">
        <v>0.29916199999999998</v>
      </c>
      <c r="BS125">
        <v>0.23283999999999999</v>
      </c>
      <c r="BT125">
        <v>1.2E-2</v>
      </c>
      <c r="BU125">
        <v>7.2015739999999999</v>
      </c>
      <c r="BV125">
        <f t="shared" si="15"/>
        <v>4.6800839999999999</v>
      </c>
      <c r="BW125" s="4">
        <f t="shared" si="16"/>
        <v>1.9026558508</v>
      </c>
      <c r="BY125" s="4">
        <f t="shared" si="17"/>
        <v>16424.085855228856</v>
      </c>
      <c r="BZ125" s="4">
        <f t="shared" si="18"/>
        <v>20.523911214394797</v>
      </c>
      <c r="CA125" s="4">
        <f t="shared" si="19"/>
        <v>32.477458221442802</v>
      </c>
      <c r="CB125" s="4">
        <f t="shared" si="20"/>
        <v>65.964936332196729</v>
      </c>
    </row>
    <row r="126" spans="1:80" x14ac:dyDescent="0.25">
      <c r="A126" s="40">
        <v>41703</v>
      </c>
      <c r="B126" s="41">
        <v>0.59881894675925929</v>
      </c>
      <c r="C126">
        <v>11.486000000000001</v>
      </c>
      <c r="D126">
        <v>2.1299999999999999E-2</v>
      </c>
      <c r="E126">
        <v>212.78622899999999</v>
      </c>
      <c r="F126">
        <v>237.6</v>
      </c>
      <c r="G126">
        <v>1.2</v>
      </c>
      <c r="H126">
        <v>1203.4000000000001</v>
      </c>
      <c r="I126"/>
      <c r="J126">
        <v>4.12</v>
      </c>
      <c r="K126">
        <v>0.90049999999999997</v>
      </c>
      <c r="L126">
        <v>10.3439</v>
      </c>
      <c r="M126">
        <v>1.9199999999999998E-2</v>
      </c>
      <c r="N126">
        <v>213.9847</v>
      </c>
      <c r="O126">
        <v>1.0807</v>
      </c>
      <c r="P126">
        <v>215.1</v>
      </c>
      <c r="Q126">
        <v>161.45689999999999</v>
      </c>
      <c r="R126">
        <v>0.81540000000000001</v>
      </c>
      <c r="S126">
        <v>162.30000000000001</v>
      </c>
      <c r="T126">
        <v>1203.4458</v>
      </c>
      <c r="U126"/>
      <c r="V126"/>
      <c r="W126">
        <v>0</v>
      </c>
      <c r="X126">
        <v>3.7096</v>
      </c>
      <c r="Y126">
        <v>12.2</v>
      </c>
      <c r="Z126">
        <v>851</v>
      </c>
      <c r="AA126">
        <v>855</v>
      </c>
      <c r="AB126">
        <v>793</v>
      </c>
      <c r="AC126">
        <v>50</v>
      </c>
      <c r="AD126">
        <v>5.78</v>
      </c>
      <c r="AE126">
        <v>0.13</v>
      </c>
      <c r="AF126">
        <v>994</v>
      </c>
      <c r="AG126">
        <v>-11</v>
      </c>
      <c r="AH126">
        <v>10</v>
      </c>
      <c r="AI126">
        <v>7</v>
      </c>
      <c r="AJ126">
        <v>190</v>
      </c>
      <c r="AK126">
        <v>189</v>
      </c>
      <c r="AL126">
        <v>4.0999999999999996</v>
      </c>
      <c r="AM126">
        <v>195</v>
      </c>
      <c r="AN126" t="s">
        <v>155</v>
      </c>
      <c r="AO126">
        <v>2</v>
      </c>
      <c r="AP126" s="42">
        <v>0.80708333333333337</v>
      </c>
      <c r="AQ126">
        <v>47.160837000000001</v>
      </c>
      <c r="AR126">
        <v>-88.490808000000001</v>
      </c>
      <c r="AS126">
        <v>314.39999999999998</v>
      </c>
      <c r="AT126">
        <v>38.1</v>
      </c>
      <c r="AU126">
        <v>11</v>
      </c>
      <c r="AV126">
        <v>10</v>
      </c>
      <c r="AW126" t="s">
        <v>401</v>
      </c>
      <c r="AX126">
        <v>1.7</v>
      </c>
      <c r="AY126">
        <v>2.4</v>
      </c>
      <c r="AZ126">
        <v>3.2</v>
      </c>
      <c r="BA126">
        <v>14.048999999999999</v>
      </c>
      <c r="BB126">
        <v>18.05</v>
      </c>
      <c r="BC126">
        <v>1.29</v>
      </c>
      <c r="BD126">
        <v>11.044</v>
      </c>
      <c r="BE126">
        <v>2997.0819999999999</v>
      </c>
      <c r="BF126">
        <v>3.5339999999999998</v>
      </c>
      <c r="BG126">
        <v>6.4930000000000003</v>
      </c>
      <c r="BH126">
        <v>3.3000000000000002E-2</v>
      </c>
      <c r="BI126">
        <v>6.5259999999999998</v>
      </c>
      <c r="BJ126">
        <v>4.899</v>
      </c>
      <c r="BK126">
        <v>2.5000000000000001E-2</v>
      </c>
      <c r="BL126">
        <v>4.9240000000000004</v>
      </c>
      <c r="BM126">
        <v>11.5214</v>
      </c>
      <c r="BN126"/>
      <c r="BO126"/>
      <c r="BP126"/>
      <c r="BQ126">
        <v>781.51800000000003</v>
      </c>
      <c r="BR126">
        <v>0.253112</v>
      </c>
      <c r="BS126">
        <v>0.234842</v>
      </c>
      <c r="BT126">
        <v>1.2E-2</v>
      </c>
      <c r="BU126">
        <v>6.0930419999999996</v>
      </c>
      <c r="BV126">
        <f t="shared" si="15"/>
        <v>4.7203242000000003</v>
      </c>
      <c r="BW126" s="4">
        <f t="shared" si="16"/>
        <v>1.6097816963999998</v>
      </c>
      <c r="BY126" s="4">
        <f t="shared" si="17"/>
        <v>13904.18922772226</v>
      </c>
      <c r="BZ126" s="4">
        <f t="shared" si="18"/>
        <v>16.395081859879198</v>
      </c>
      <c r="CA126" s="4">
        <f t="shared" si="19"/>
        <v>22.727647433941197</v>
      </c>
      <c r="CB126" s="4">
        <f t="shared" si="20"/>
        <v>53.450564838826317</v>
      </c>
    </row>
    <row r="127" spans="1:80" x14ac:dyDescent="0.25">
      <c r="A127" s="40">
        <v>41703</v>
      </c>
      <c r="B127" s="41">
        <v>0.59883052083333332</v>
      </c>
      <c r="C127">
        <v>11.444000000000001</v>
      </c>
      <c r="D127">
        <v>1.9300000000000001E-2</v>
      </c>
      <c r="E127">
        <v>193.13793100000001</v>
      </c>
      <c r="F127">
        <v>229.5</v>
      </c>
      <c r="G127">
        <v>-0.5</v>
      </c>
      <c r="H127">
        <v>1230.0999999999999</v>
      </c>
      <c r="I127"/>
      <c r="J127">
        <v>4.37</v>
      </c>
      <c r="K127">
        <v>0.90090000000000003</v>
      </c>
      <c r="L127">
        <v>10.31</v>
      </c>
      <c r="M127">
        <v>1.7399999999999999E-2</v>
      </c>
      <c r="N127">
        <v>206.77199999999999</v>
      </c>
      <c r="O127">
        <v>0</v>
      </c>
      <c r="P127">
        <v>206.8</v>
      </c>
      <c r="Q127">
        <v>156.0145</v>
      </c>
      <c r="R127">
        <v>0</v>
      </c>
      <c r="S127">
        <v>156</v>
      </c>
      <c r="T127">
        <v>1230.1052999999999</v>
      </c>
      <c r="U127"/>
      <c r="V127"/>
      <c r="W127">
        <v>0</v>
      </c>
      <c r="X127">
        <v>3.9384999999999999</v>
      </c>
      <c r="Y127">
        <v>12.1</v>
      </c>
      <c r="Z127">
        <v>851</v>
      </c>
      <c r="AA127">
        <v>855</v>
      </c>
      <c r="AB127">
        <v>793</v>
      </c>
      <c r="AC127">
        <v>50</v>
      </c>
      <c r="AD127">
        <v>5.78</v>
      </c>
      <c r="AE127">
        <v>0.13</v>
      </c>
      <c r="AF127">
        <v>994</v>
      </c>
      <c r="AG127">
        <v>-11</v>
      </c>
      <c r="AH127">
        <v>9.0790000000000006</v>
      </c>
      <c r="AI127">
        <v>7</v>
      </c>
      <c r="AJ127">
        <v>190</v>
      </c>
      <c r="AK127">
        <v>189.9</v>
      </c>
      <c r="AL127">
        <v>4.2</v>
      </c>
      <c r="AM127">
        <v>195</v>
      </c>
      <c r="AN127" t="s">
        <v>155</v>
      </c>
      <c r="AO127">
        <v>2</v>
      </c>
      <c r="AP127" s="42">
        <v>0.8070949074074073</v>
      </c>
      <c r="AQ127">
        <v>47.160690000000002</v>
      </c>
      <c r="AR127">
        <v>-88.490773000000004</v>
      </c>
      <c r="AS127">
        <v>314.10000000000002</v>
      </c>
      <c r="AT127">
        <v>36.9</v>
      </c>
      <c r="AU127">
        <v>11</v>
      </c>
      <c r="AV127">
        <v>10</v>
      </c>
      <c r="AW127" t="s">
        <v>401</v>
      </c>
      <c r="AX127">
        <v>1.2</v>
      </c>
      <c r="AY127">
        <v>2.6</v>
      </c>
      <c r="AZ127">
        <v>3.3</v>
      </c>
      <c r="BA127">
        <v>14.048999999999999</v>
      </c>
      <c r="BB127">
        <v>18.11</v>
      </c>
      <c r="BC127">
        <v>1.29</v>
      </c>
      <c r="BD127">
        <v>10.999000000000001</v>
      </c>
      <c r="BE127">
        <v>2996.7280000000001</v>
      </c>
      <c r="BF127">
        <v>3.2189999999999999</v>
      </c>
      <c r="BG127">
        <v>6.2939999999999996</v>
      </c>
      <c r="BH127">
        <v>0</v>
      </c>
      <c r="BI127">
        <v>6.2939999999999996</v>
      </c>
      <c r="BJ127">
        <v>4.7489999999999997</v>
      </c>
      <c r="BK127">
        <v>0</v>
      </c>
      <c r="BL127">
        <v>4.7489999999999997</v>
      </c>
      <c r="BM127">
        <v>11.814</v>
      </c>
      <c r="BN127"/>
      <c r="BO127"/>
      <c r="BP127"/>
      <c r="BQ127">
        <v>832.38499999999999</v>
      </c>
      <c r="BR127">
        <v>0.26649899999999999</v>
      </c>
      <c r="BS127">
        <v>0.23868400000000001</v>
      </c>
      <c r="BT127">
        <v>1.3842E-2</v>
      </c>
      <c r="BU127">
        <v>6.4152969999999998</v>
      </c>
      <c r="BV127">
        <f t="shared" si="15"/>
        <v>4.7975484000000002</v>
      </c>
      <c r="BW127" s="4">
        <f t="shared" si="16"/>
        <v>1.6949214673999999</v>
      </c>
      <c r="BY127" s="4">
        <f t="shared" si="17"/>
        <v>14637.838972851661</v>
      </c>
      <c r="BZ127" s="4">
        <f t="shared" si="18"/>
        <v>15.723550370140199</v>
      </c>
      <c r="CA127" s="4">
        <f t="shared" si="19"/>
        <v>23.196999287914196</v>
      </c>
      <c r="CB127" s="4">
        <f t="shared" si="20"/>
        <v>57.706748702341194</v>
      </c>
    </row>
    <row r="128" spans="1:80" x14ac:dyDescent="0.25">
      <c r="A128" s="40">
        <v>41703</v>
      </c>
      <c r="B128" s="41">
        <v>0.59884209490740747</v>
      </c>
      <c r="C128">
        <v>11.3</v>
      </c>
      <c r="D128">
        <v>1.84E-2</v>
      </c>
      <c r="E128">
        <v>183.974152</v>
      </c>
      <c r="F128">
        <v>229.4</v>
      </c>
      <c r="G128">
        <v>-0.3</v>
      </c>
      <c r="H128">
        <v>1302.5999999999999</v>
      </c>
      <c r="I128"/>
      <c r="J128">
        <v>4.51</v>
      </c>
      <c r="K128">
        <v>0.90210000000000001</v>
      </c>
      <c r="L128">
        <v>10.1934</v>
      </c>
      <c r="M128">
        <v>1.66E-2</v>
      </c>
      <c r="N128">
        <v>206.93510000000001</v>
      </c>
      <c r="O128">
        <v>0</v>
      </c>
      <c r="P128">
        <v>206.9</v>
      </c>
      <c r="Q128">
        <v>156.13759999999999</v>
      </c>
      <c r="R128">
        <v>0</v>
      </c>
      <c r="S128">
        <v>156.1</v>
      </c>
      <c r="T128">
        <v>1302.5858000000001</v>
      </c>
      <c r="U128"/>
      <c r="V128"/>
      <c r="W128">
        <v>0</v>
      </c>
      <c r="X128">
        <v>4.0717999999999996</v>
      </c>
      <c r="Y128">
        <v>12.2</v>
      </c>
      <c r="Z128">
        <v>850</v>
      </c>
      <c r="AA128">
        <v>856</v>
      </c>
      <c r="AB128">
        <v>792</v>
      </c>
      <c r="AC128">
        <v>50</v>
      </c>
      <c r="AD128">
        <v>5.78</v>
      </c>
      <c r="AE128">
        <v>0.13</v>
      </c>
      <c r="AF128">
        <v>994</v>
      </c>
      <c r="AG128">
        <v>-11</v>
      </c>
      <c r="AH128">
        <v>9.9209999999999994</v>
      </c>
      <c r="AI128">
        <v>7</v>
      </c>
      <c r="AJ128">
        <v>190.9</v>
      </c>
      <c r="AK128">
        <v>190.9</v>
      </c>
      <c r="AL128">
        <v>4.4000000000000004</v>
      </c>
      <c r="AM128">
        <v>195</v>
      </c>
      <c r="AN128" t="s">
        <v>155</v>
      </c>
      <c r="AO128">
        <v>2</v>
      </c>
      <c r="AP128" s="42">
        <v>0.8070949074074073</v>
      </c>
      <c r="AQ128">
        <v>47.160547000000001</v>
      </c>
      <c r="AR128">
        <v>-88.490767000000005</v>
      </c>
      <c r="AS128">
        <v>313.39999999999998</v>
      </c>
      <c r="AT128">
        <v>35.9</v>
      </c>
      <c r="AU128">
        <v>11</v>
      </c>
      <c r="AV128">
        <v>10</v>
      </c>
      <c r="AW128" t="s">
        <v>401</v>
      </c>
      <c r="AX128">
        <v>1.2</v>
      </c>
      <c r="AY128">
        <v>2.6</v>
      </c>
      <c r="AZ128">
        <v>3.3</v>
      </c>
      <c r="BA128">
        <v>14.048999999999999</v>
      </c>
      <c r="BB128">
        <v>18.32</v>
      </c>
      <c r="BC128">
        <v>1.3</v>
      </c>
      <c r="BD128">
        <v>10.856</v>
      </c>
      <c r="BE128">
        <v>2994.5230000000001</v>
      </c>
      <c r="BF128">
        <v>3.1030000000000002</v>
      </c>
      <c r="BG128">
        <v>6.3659999999999997</v>
      </c>
      <c r="BH128">
        <v>0</v>
      </c>
      <c r="BI128">
        <v>6.3659999999999997</v>
      </c>
      <c r="BJ128">
        <v>4.8029999999999999</v>
      </c>
      <c r="BK128">
        <v>0</v>
      </c>
      <c r="BL128">
        <v>4.8029999999999999</v>
      </c>
      <c r="BM128">
        <v>12.643800000000001</v>
      </c>
      <c r="BN128"/>
      <c r="BO128"/>
      <c r="BP128"/>
      <c r="BQ128">
        <v>869.75900000000001</v>
      </c>
      <c r="BR128">
        <v>0.25694800000000001</v>
      </c>
      <c r="BS128">
        <v>0.24176300000000001</v>
      </c>
      <c r="BT128">
        <v>1.3079E-2</v>
      </c>
      <c r="BU128">
        <v>6.1853809999999996</v>
      </c>
      <c r="BV128">
        <f t="shared" si="15"/>
        <v>4.8594363000000005</v>
      </c>
      <c r="BW128" s="4">
        <f t="shared" si="16"/>
        <v>1.6341776601999998</v>
      </c>
      <c r="BY128" s="4">
        <f t="shared" si="17"/>
        <v>14102.853079815448</v>
      </c>
      <c r="BZ128" s="4">
        <f t="shared" si="18"/>
        <v>14.613730836820197</v>
      </c>
      <c r="CA128" s="4">
        <f t="shared" si="19"/>
        <v>22.619964295600198</v>
      </c>
      <c r="CB128" s="4">
        <f t="shared" si="20"/>
        <v>59.546596827130912</v>
      </c>
    </row>
    <row r="129" spans="1:80" x14ac:dyDescent="0.25">
      <c r="A129" s="40">
        <v>41703</v>
      </c>
      <c r="B129" s="41">
        <v>0.59885366898148151</v>
      </c>
      <c r="C129">
        <v>11.118</v>
      </c>
      <c r="D129">
        <v>1.9599999999999999E-2</v>
      </c>
      <c r="E129">
        <v>196.34471300000001</v>
      </c>
      <c r="F129">
        <v>200</v>
      </c>
      <c r="G129">
        <v>-0.3</v>
      </c>
      <c r="H129">
        <v>1451.7</v>
      </c>
      <c r="I129"/>
      <c r="J129">
        <v>4.7699999999999996</v>
      </c>
      <c r="K129">
        <v>0.90329999999999999</v>
      </c>
      <c r="L129">
        <v>10.0425</v>
      </c>
      <c r="M129">
        <v>1.77E-2</v>
      </c>
      <c r="N129">
        <v>180.66210000000001</v>
      </c>
      <c r="O129">
        <v>0</v>
      </c>
      <c r="P129">
        <v>180.7</v>
      </c>
      <c r="Q129">
        <v>136.31389999999999</v>
      </c>
      <c r="R129">
        <v>0</v>
      </c>
      <c r="S129">
        <v>136.30000000000001</v>
      </c>
      <c r="T129">
        <v>1451.6676</v>
      </c>
      <c r="U129"/>
      <c r="V129"/>
      <c r="W129">
        <v>0</v>
      </c>
      <c r="X129">
        <v>4.3101000000000003</v>
      </c>
      <c r="Y129">
        <v>12.2</v>
      </c>
      <c r="Z129">
        <v>852</v>
      </c>
      <c r="AA129">
        <v>855</v>
      </c>
      <c r="AB129">
        <v>793</v>
      </c>
      <c r="AC129">
        <v>50</v>
      </c>
      <c r="AD129">
        <v>5.78</v>
      </c>
      <c r="AE129">
        <v>0.13</v>
      </c>
      <c r="AF129">
        <v>994</v>
      </c>
      <c r="AG129">
        <v>-11</v>
      </c>
      <c r="AH129">
        <v>10</v>
      </c>
      <c r="AI129">
        <v>7</v>
      </c>
      <c r="AJ129">
        <v>190.1</v>
      </c>
      <c r="AK129">
        <v>191</v>
      </c>
      <c r="AL129">
        <v>3.9</v>
      </c>
      <c r="AM129">
        <v>195</v>
      </c>
      <c r="AN129" t="s">
        <v>155</v>
      </c>
      <c r="AO129">
        <v>2</v>
      </c>
      <c r="AP129" s="42">
        <v>0.8071180555555556</v>
      </c>
      <c r="AQ129">
        <v>47.160404999999997</v>
      </c>
      <c r="AR129">
        <v>-88.490767000000005</v>
      </c>
      <c r="AS129">
        <v>313.39999999999998</v>
      </c>
      <c r="AT129">
        <v>35.299999999999997</v>
      </c>
      <c r="AU129">
        <v>11</v>
      </c>
      <c r="AV129">
        <v>10</v>
      </c>
      <c r="AW129" t="s">
        <v>401</v>
      </c>
      <c r="AX129">
        <v>1.3</v>
      </c>
      <c r="AY129">
        <v>2.2999999999999998</v>
      </c>
      <c r="AZ129">
        <v>2.8</v>
      </c>
      <c r="BA129">
        <v>14.048999999999999</v>
      </c>
      <c r="BB129">
        <v>18.57</v>
      </c>
      <c r="BC129">
        <v>1.32</v>
      </c>
      <c r="BD129">
        <v>10.711</v>
      </c>
      <c r="BE129">
        <v>2989.33</v>
      </c>
      <c r="BF129">
        <v>3.36</v>
      </c>
      <c r="BG129">
        <v>5.6319999999999997</v>
      </c>
      <c r="BH129">
        <v>0</v>
      </c>
      <c r="BI129">
        <v>5.6319999999999997</v>
      </c>
      <c r="BJ129">
        <v>4.2489999999999997</v>
      </c>
      <c r="BK129">
        <v>0</v>
      </c>
      <c r="BL129">
        <v>4.2489999999999997</v>
      </c>
      <c r="BM129">
        <v>14.277799999999999</v>
      </c>
      <c r="BN129"/>
      <c r="BO129"/>
      <c r="BP129"/>
      <c r="BQ129">
        <v>932.86</v>
      </c>
      <c r="BR129">
        <v>0.28823500000000002</v>
      </c>
      <c r="BS129">
        <v>0.243842</v>
      </c>
      <c r="BT129">
        <v>1.3920999999999999E-2</v>
      </c>
      <c r="BU129">
        <v>6.9385370000000002</v>
      </c>
      <c r="BV129">
        <f t="shared" si="15"/>
        <v>4.9012242000000006</v>
      </c>
      <c r="BW129" s="4">
        <f t="shared" si="16"/>
        <v>1.8331614754000001</v>
      </c>
      <c r="BY129" s="4">
        <f t="shared" si="17"/>
        <v>15792.636583293894</v>
      </c>
      <c r="BZ129" s="4">
        <f t="shared" si="18"/>
        <v>17.750886961248</v>
      </c>
      <c r="CA129" s="4">
        <f t="shared" si="19"/>
        <v>22.447475803078198</v>
      </c>
      <c r="CB129" s="4">
        <f t="shared" si="20"/>
        <v>75.429646980746028</v>
      </c>
    </row>
    <row r="130" spans="1:80" x14ac:dyDescent="0.25">
      <c r="A130" s="40">
        <v>41703</v>
      </c>
      <c r="B130" s="41">
        <v>0.59886524305555555</v>
      </c>
      <c r="C130">
        <v>10.875</v>
      </c>
      <c r="D130">
        <v>2.1999999999999999E-2</v>
      </c>
      <c r="E130">
        <v>220.45847800000001</v>
      </c>
      <c r="F130">
        <v>175.2</v>
      </c>
      <c r="G130">
        <v>-1.8</v>
      </c>
      <c r="H130">
        <v>1608</v>
      </c>
      <c r="I130"/>
      <c r="J130">
        <v>4.8099999999999996</v>
      </c>
      <c r="K130">
        <v>0.90500000000000003</v>
      </c>
      <c r="L130">
        <v>9.8421000000000003</v>
      </c>
      <c r="M130">
        <v>0.02</v>
      </c>
      <c r="N130">
        <v>158.54759999999999</v>
      </c>
      <c r="O130">
        <v>0</v>
      </c>
      <c r="P130">
        <v>158.5</v>
      </c>
      <c r="Q130">
        <v>119.628</v>
      </c>
      <c r="R130">
        <v>0</v>
      </c>
      <c r="S130">
        <v>119.6</v>
      </c>
      <c r="T130">
        <v>1608.0192</v>
      </c>
      <c r="U130"/>
      <c r="V130"/>
      <c r="W130">
        <v>0</v>
      </c>
      <c r="X130">
        <v>4.3574999999999999</v>
      </c>
      <c r="Y130">
        <v>12.1</v>
      </c>
      <c r="Z130">
        <v>854</v>
      </c>
      <c r="AA130">
        <v>858</v>
      </c>
      <c r="AB130">
        <v>792</v>
      </c>
      <c r="AC130">
        <v>50</v>
      </c>
      <c r="AD130">
        <v>5.78</v>
      </c>
      <c r="AE130">
        <v>0.13</v>
      </c>
      <c r="AF130">
        <v>994</v>
      </c>
      <c r="AG130">
        <v>-11</v>
      </c>
      <c r="AH130">
        <v>10.920999999999999</v>
      </c>
      <c r="AI130">
        <v>7</v>
      </c>
      <c r="AJ130">
        <v>190</v>
      </c>
      <c r="AK130">
        <v>191</v>
      </c>
      <c r="AL130">
        <v>3.7</v>
      </c>
      <c r="AM130">
        <v>195</v>
      </c>
      <c r="AN130" t="s">
        <v>155</v>
      </c>
      <c r="AO130">
        <v>2</v>
      </c>
      <c r="AP130" s="42">
        <v>0.80712962962962964</v>
      </c>
      <c r="AQ130">
        <v>47.160266999999997</v>
      </c>
      <c r="AR130">
        <v>-88.490754999999993</v>
      </c>
      <c r="AS130">
        <v>313.3</v>
      </c>
      <c r="AT130">
        <v>34.9</v>
      </c>
      <c r="AU130">
        <v>11</v>
      </c>
      <c r="AV130">
        <v>11</v>
      </c>
      <c r="AW130" t="s">
        <v>401</v>
      </c>
      <c r="AX130">
        <v>1.3</v>
      </c>
      <c r="AY130">
        <v>2.2999999999999998</v>
      </c>
      <c r="AZ130">
        <v>2.8</v>
      </c>
      <c r="BA130">
        <v>14.048999999999999</v>
      </c>
      <c r="BB130">
        <v>18.920000000000002</v>
      </c>
      <c r="BC130">
        <v>1.35</v>
      </c>
      <c r="BD130">
        <v>10.497999999999999</v>
      </c>
      <c r="BE130">
        <v>2983.2489999999998</v>
      </c>
      <c r="BF130">
        <v>3.8490000000000002</v>
      </c>
      <c r="BG130">
        <v>5.0330000000000004</v>
      </c>
      <c r="BH130">
        <v>0</v>
      </c>
      <c r="BI130">
        <v>5.0330000000000004</v>
      </c>
      <c r="BJ130">
        <v>3.7970000000000002</v>
      </c>
      <c r="BK130">
        <v>0</v>
      </c>
      <c r="BL130">
        <v>3.7970000000000002</v>
      </c>
      <c r="BM130">
        <v>16.104800000000001</v>
      </c>
      <c r="BN130"/>
      <c r="BO130"/>
      <c r="BP130"/>
      <c r="BQ130">
        <v>960.36</v>
      </c>
      <c r="BR130">
        <v>0.25784400000000002</v>
      </c>
      <c r="BS130">
        <v>0.24307899999999999</v>
      </c>
      <c r="BT130">
        <v>1.4E-2</v>
      </c>
      <c r="BU130">
        <v>6.20695</v>
      </c>
      <c r="BV130">
        <f t="shared" si="15"/>
        <v>4.8858879000000002</v>
      </c>
      <c r="BW130" s="4">
        <f t="shared" si="16"/>
        <v>1.6398761899999998</v>
      </c>
      <c r="BY130" s="4">
        <f t="shared" si="17"/>
        <v>14098.750437550769</v>
      </c>
      <c r="BZ130" s="4">
        <f t="shared" si="18"/>
        <v>18.190265188769999</v>
      </c>
      <c r="CA130" s="4">
        <f t="shared" si="19"/>
        <v>17.94451465881</v>
      </c>
      <c r="CB130" s="4">
        <f t="shared" si="20"/>
        <v>76.110829517303998</v>
      </c>
    </row>
    <row r="131" spans="1:80" x14ac:dyDescent="0.25">
      <c r="A131" s="40">
        <v>41703</v>
      </c>
      <c r="B131" s="41">
        <v>0.59887681712962959</v>
      </c>
      <c r="C131">
        <v>10.721</v>
      </c>
      <c r="D131">
        <v>2.29E-2</v>
      </c>
      <c r="E131">
        <v>229.10899699999999</v>
      </c>
      <c r="F131">
        <v>160.5</v>
      </c>
      <c r="G131">
        <v>-5.8</v>
      </c>
      <c r="H131">
        <v>1619.9</v>
      </c>
      <c r="I131"/>
      <c r="J131">
        <v>4.9000000000000004</v>
      </c>
      <c r="K131">
        <v>0.90639999999999998</v>
      </c>
      <c r="L131">
        <v>9.7181999999999995</v>
      </c>
      <c r="M131">
        <v>2.0799999999999999E-2</v>
      </c>
      <c r="N131">
        <v>145.4546</v>
      </c>
      <c r="O131">
        <v>0</v>
      </c>
      <c r="P131">
        <v>145.5</v>
      </c>
      <c r="Q131">
        <v>109.7491</v>
      </c>
      <c r="R131">
        <v>0</v>
      </c>
      <c r="S131">
        <v>109.7</v>
      </c>
      <c r="T131">
        <v>1619.8726999999999</v>
      </c>
      <c r="U131"/>
      <c r="V131"/>
      <c r="W131">
        <v>0</v>
      </c>
      <c r="X131">
        <v>4.4414999999999996</v>
      </c>
      <c r="Y131">
        <v>12.4</v>
      </c>
      <c r="Z131">
        <v>851</v>
      </c>
      <c r="AA131">
        <v>859</v>
      </c>
      <c r="AB131">
        <v>792</v>
      </c>
      <c r="AC131">
        <v>50</v>
      </c>
      <c r="AD131">
        <v>5.78</v>
      </c>
      <c r="AE131">
        <v>0.13</v>
      </c>
      <c r="AF131">
        <v>994</v>
      </c>
      <c r="AG131">
        <v>-11</v>
      </c>
      <c r="AH131">
        <v>11</v>
      </c>
      <c r="AI131">
        <v>7</v>
      </c>
      <c r="AJ131">
        <v>190</v>
      </c>
      <c r="AK131">
        <v>191</v>
      </c>
      <c r="AL131">
        <v>4.3</v>
      </c>
      <c r="AM131">
        <v>195</v>
      </c>
      <c r="AN131" t="s">
        <v>155</v>
      </c>
      <c r="AO131">
        <v>2</v>
      </c>
      <c r="AP131" s="42">
        <v>0.80714120370370368</v>
      </c>
      <c r="AQ131">
        <v>47.160127000000003</v>
      </c>
      <c r="AR131">
        <v>-88.490745000000004</v>
      </c>
      <c r="AS131">
        <v>313</v>
      </c>
      <c r="AT131">
        <v>34.9</v>
      </c>
      <c r="AU131">
        <v>11</v>
      </c>
      <c r="AV131">
        <v>11</v>
      </c>
      <c r="AW131" t="s">
        <v>392</v>
      </c>
      <c r="AX131">
        <v>1.3</v>
      </c>
      <c r="AY131">
        <v>2.2999999999999998</v>
      </c>
      <c r="AZ131">
        <v>2.8</v>
      </c>
      <c r="BA131">
        <v>14.048999999999999</v>
      </c>
      <c r="BB131">
        <v>19.170000000000002</v>
      </c>
      <c r="BC131">
        <v>1.36</v>
      </c>
      <c r="BD131">
        <v>10.324</v>
      </c>
      <c r="BE131">
        <v>2982.1080000000002</v>
      </c>
      <c r="BF131">
        <v>4.056</v>
      </c>
      <c r="BG131">
        <v>4.6740000000000004</v>
      </c>
      <c r="BH131">
        <v>0</v>
      </c>
      <c r="BI131">
        <v>4.6740000000000004</v>
      </c>
      <c r="BJ131">
        <v>3.5270000000000001</v>
      </c>
      <c r="BK131">
        <v>0</v>
      </c>
      <c r="BL131">
        <v>3.5270000000000001</v>
      </c>
      <c r="BM131">
        <v>16.424099999999999</v>
      </c>
      <c r="BN131"/>
      <c r="BO131"/>
      <c r="BP131"/>
      <c r="BQ131">
        <v>990.97900000000004</v>
      </c>
      <c r="BR131">
        <v>0.27986699999999998</v>
      </c>
      <c r="BS131">
        <v>0.24207899999999999</v>
      </c>
      <c r="BT131">
        <v>1.2158E-2</v>
      </c>
      <c r="BU131">
        <v>6.7370979999999996</v>
      </c>
      <c r="BV131">
        <f t="shared" si="15"/>
        <v>4.8657878999999999</v>
      </c>
      <c r="BW131" s="4">
        <f t="shared" si="16"/>
        <v>1.7799412915999999</v>
      </c>
      <c r="BY131" s="4">
        <f t="shared" si="17"/>
        <v>15297.099975743457</v>
      </c>
      <c r="BZ131" s="4">
        <f t="shared" si="18"/>
        <v>20.805764748163199</v>
      </c>
      <c r="CA131" s="4">
        <f t="shared" si="19"/>
        <v>18.0921923734644</v>
      </c>
      <c r="CB131" s="4">
        <f t="shared" si="20"/>
        <v>84.249497238734506</v>
      </c>
    </row>
    <row r="132" spans="1:80" x14ac:dyDescent="0.25">
      <c r="A132" s="40">
        <v>41703</v>
      </c>
      <c r="B132" s="41">
        <v>0.59888839120370374</v>
      </c>
      <c r="C132">
        <v>10.75</v>
      </c>
      <c r="D132">
        <v>2.8000000000000001E-2</v>
      </c>
      <c r="E132">
        <v>280.47427699999997</v>
      </c>
      <c r="F132">
        <v>165.6</v>
      </c>
      <c r="G132">
        <v>-5.8</v>
      </c>
      <c r="H132">
        <v>1721.5</v>
      </c>
      <c r="I132"/>
      <c r="J132">
        <v>5</v>
      </c>
      <c r="K132">
        <v>0.90620000000000001</v>
      </c>
      <c r="L132">
        <v>9.7417999999999996</v>
      </c>
      <c r="M132">
        <v>2.5399999999999999E-2</v>
      </c>
      <c r="N132">
        <v>150.02770000000001</v>
      </c>
      <c r="O132">
        <v>0</v>
      </c>
      <c r="P132">
        <v>150</v>
      </c>
      <c r="Q132">
        <v>113.1995</v>
      </c>
      <c r="R132">
        <v>0</v>
      </c>
      <c r="S132">
        <v>113.2</v>
      </c>
      <c r="T132">
        <v>1721.4939999999999</v>
      </c>
      <c r="U132"/>
      <c r="V132"/>
      <c r="W132">
        <v>0</v>
      </c>
      <c r="X132">
        <v>4.5308999999999999</v>
      </c>
      <c r="Y132">
        <v>12.5</v>
      </c>
      <c r="Z132">
        <v>851</v>
      </c>
      <c r="AA132">
        <v>859</v>
      </c>
      <c r="AB132">
        <v>793</v>
      </c>
      <c r="AC132">
        <v>50</v>
      </c>
      <c r="AD132">
        <v>5.78</v>
      </c>
      <c r="AE132">
        <v>0.13</v>
      </c>
      <c r="AF132">
        <v>994</v>
      </c>
      <c r="AG132">
        <v>-11</v>
      </c>
      <c r="AH132">
        <v>10.079000000000001</v>
      </c>
      <c r="AI132">
        <v>7</v>
      </c>
      <c r="AJ132">
        <v>190.9</v>
      </c>
      <c r="AK132">
        <v>191</v>
      </c>
      <c r="AL132">
        <v>4.8</v>
      </c>
      <c r="AM132">
        <v>195</v>
      </c>
      <c r="AN132" t="s">
        <v>155</v>
      </c>
      <c r="AO132">
        <v>2</v>
      </c>
      <c r="AP132" s="42">
        <v>0.80715277777777772</v>
      </c>
      <c r="AQ132">
        <v>47.159990000000001</v>
      </c>
      <c r="AR132">
        <v>-88.490718000000001</v>
      </c>
      <c r="AS132">
        <v>312.60000000000002</v>
      </c>
      <c r="AT132">
        <v>34.5</v>
      </c>
      <c r="AU132">
        <v>11</v>
      </c>
      <c r="AV132">
        <v>11</v>
      </c>
      <c r="AW132" t="s">
        <v>392</v>
      </c>
      <c r="AX132">
        <v>1.3</v>
      </c>
      <c r="AY132">
        <v>2.2999999999999998</v>
      </c>
      <c r="AZ132">
        <v>2.8</v>
      </c>
      <c r="BA132">
        <v>14.048999999999999</v>
      </c>
      <c r="BB132">
        <v>19.100000000000001</v>
      </c>
      <c r="BC132">
        <v>1.36</v>
      </c>
      <c r="BD132">
        <v>10.353</v>
      </c>
      <c r="BE132">
        <v>2977.75</v>
      </c>
      <c r="BF132">
        <v>4.9450000000000003</v>
      </c>
      <c r="BG132">
        <v>4.8019999999999996</v>
      </c>
      <c r="BH132">
        <v>0</v>
      </c>
      <c r="BI132">
        <v>4.8019999999999996</v>
      </c>
      <c r="BJ132">
        <v>3.6240000000000001</v>
      </c>
      <c r="BK132">
        <v>0</v>
      </c>
      <c r="BL132">
        <v>3.6240000000000001</v>
      </c>
      <c r="BM132">
        <v>17.386700000000001</v>
      </c>
      <c r="BN132"/>
      <c r="BO132"/>
      <c r="BP132"/>
      <c r="BQ132">
        <v>1007.006</v>
      </c>
      <c r="BR132">
        <v>0.29121000000000002</v>
      </c>
      <c r="BS132">
        <v>0.24199999999999999</v>
      </c>
      <c r="BT132">
        <v>1.2921E-2</v>
      </c>
      <c r="BU132">
        <v>7.0101529999999999</v>
      </c>
      <c r="BV132">
        <f t="shared" si="15"/>
        <v>4.8642000000000003</v>
      </c>
      <c r="BW132" s="4">
        <f t="shared" si="16"/>
        <v>1.8520824225999999</v>
      </c>
      <c r="BY132" s="4">
        <f t="shared" si="17"/>
        <v>15893.831429104048</v>
      </c>
      <c r="BZ132" s="4">
        <f t="shared" si="18"/>
        <v>26.394088293818999</v>
      </c>
      <c r="CA132" s="4">
        <f t="shared" si="19"/>
        <v>19.3432105109808</v>
      </c>
      <c r="CB132" s="4">
        <f t="shared" si="20"/>
        <v>92.802041443507136</v>
      </c>
    </row>
    <row r="133" spans="1:80" x14ac:dyDescent="0.25">
      <c r="A133" s="40">
        <v>41703</v>
      </c>
      <c r="B133" s="41">
        <v>0.59889996527777778</v>
      </c>
      <c r="C133">
        <v>10.945</v>
      </c>
      <c r="D133">
        <v>2.9399999999999999E-2</v>
      </c>
      <c r="E133">
        <v>294.32667199999997</v>
      </c>
      <c r="F133">
        <v>202.7</v>
      </c>
      <c r="G133">
        <v>-8.5</v>
      </c>
      <c r="H133">
        <v>1710.6</v>
      </c>
      <c r="I133"/>
      <c r="J133">
        <v>5</v>
      </c>
      <c r="K133">
        <v>0.90449999999999997</v>
      </c>
      <c r="L133">
        <v>9.9003999999999994</v>
      </c>
      <c r="M133">
        <v>2.6599999999999999E-2</v>
      </c>
      <c r="N133">
        <v>183.3817</v>
      </c>
      <c r="O133">
        <v>0</v>
      </c>
      <c r="P133">
        <v>183.4</v>
      </c>
      <c r="Q133">
        <v>138.36600000000001</v>
      </c>
      <c r="R133">
        <v>0</v>
      </c>
      <c r="S133">
        <v>138.4</v>
      </c>
      <c r="T133">
        <v>1710.6396</v>
      </c>
      <c r="U133"/>
      <c r="V133"/>
      <c r="W133">
        <v>0</v>
      </c>
      <c r="X133">
        <v>4.5227000000000004</v>
      </c>
      <c r="Y133">
        <v>12.4</v>
      </c>
      <c r="Z133">
        <v>854</v>
      </c>
      <c r="AA133">
        <v>859</v>
      </c>
      <c r="AB133">
        <v>794</v>
      </c>
      <c r="AC133">
        <v>50</v>
      </c>
      <c r="AD133">
        <v>5.78</v>
      </c>
      <c r="AE133">
        <v>0.13</v>
      </c>
      <c r="AF133">
        <v>994</v>
      </c>
      <c r="AG133">
        <v>-11</v>
      </c>
      <c r="AH133">
        <v>10</v>
      </c>
      <c r="AI133">
        <v>7</v>
      </c>
      <c r="AJ133">
        <v>191</v>
      </c>
      <c r="AK133">
        <v>191</v>
      </c>
      <c r="AL133">
        <v>4.5999999999999996</v>
      </c>
      <c r="AM133">
        <v>195</v>
      </c>
      <c r="AN133" t="s">
        <v>155</v>
      </c>
      <c r="AO133">
        <v>2</v>
      </c>
      <c r="AP133" s="42">
        <v>0.80716435185185187</v>
      </c>
      <c r="AQ133">
        <v>47.159860000000002</v>
      </c>
      <c r="AR133">
        <v>-88.490639999999999</v>
      </c>
      <c r="AS133">
        <v>312.3</v>
      </c>
      <c r="AT133">
        <v>34.6</v>
      </c>
      <c r="AU133">
        <v>11</v>
      </c>
      <c r="AV133">
        <v>11</v>
      </c>
      <c r="AW133" t="s">
        <v>392</v>
      </c>
      <c r="AX133">
        <v>1.4</v>
      </c>
      <c r="AY133">
        <v>1.8</v>
      </c>
      <c r="AZ133">
        <v>2.4</v>
      </c>
      <c r="BA133">
        <v>14.048999999999999</v>
      </c>
      <c r="BB133">
        <v>18.78</v>
      </c>
      <c r="BC133">
        <v>1.34</v>
      </c>
      <c r="BD133">
        <v>10.554</v>
      </c>
      <c r="BE133">
        <v>2978.4740000000002</v>
      </c>
      <c r="BF133">
        <v>5.0979999999999999</v>
      </c>
      <c r="BG133">
        <v>5.7770000000000001</v>
      </c>
      <c r="BH133">
        <v>0</v>
      </c>
      <c r="BI133">
        <v>5.7770000000000001</v>
      </c>
      <c r="BJ133">
        <v>4.359</v>
      </c>
      <c r="BK133">
        <v>0</v>
      </c>
      <c r="BL133">
        <v>4.359</v>
      </c>
      <c r="BM133">
        <v>17.0045</v>
      </c>
      <c r="BN133"/>
      <c r="BO133"/>
      <c r="BP133"/>
      <c r="BQ133">
        <v>989.32500000000005</v>
      </c>
      <c r="BR133">
        <v>0.24871299999999999</v>
      </c>
      <c r="BS133">
        <v>0.24015800000000001</v>
      </c>
      <c r="BT133">
        <v>1.2078999999999999E-2</v>
      </c>
      <c r="BU133">
        <v>5.9871439999999998</v>
      </c>
      <c r="BV133">
        <f t="shared" si="15"/>
        <v>4.8271758000000009</v>
      </c>
      <c r="BW133" s="4">
        <f t="shared" si="16"/>
        <v>1.5818034447999998</v>
      </c>
      <c r="BY133" s="4">
        <f t="shared" si="17"/>
        <v>13577.705654908117</v>
      </c>
      <c r="BZ133" s="4">
        <f t="shared" si="18"/>
        <v>23.239801129276795</v>
      </c>
      <c r="CA133" s="4">
        <f t="shared" si="19"/>
        <v>19.870987273934396</v>
      </c>
      <c r="CB133" s="4">
        <f t="shared" si="20"/>
        <v>77.516908258687195</v>
      </c>
    </row>
    <row r="134" spans="1:80" x14ac:dyDescent="0.25">
      <c r="A134" s="40">
        <v>41703</v>
      </c>
      <c r="B134" s="41">
        <v>0.59891153935185182</v>
      </c>
      <c r="C134">
        <v>11.12</v>
      </c>
      <c r="D134">
        <v>2.86E-2</v>
      </c>
      <c r="E134">
        <v>285.86490900000001</v>
      </c>
      <c r="F134">
        <v>226.5</v>
      </c>
      <c r="G134">
        <v>-9</v>
      </c>
      <c r="H134">
        <v>1694.6</v>
      </c>
      <c r="I134"/>
      <c r="J134">
        <v>5.1100000000000003</v>
      </c>
      <c r="K134">
        <v>0.90300000000000002</v>
      </c>
      <c r="L134">
        <v>10.0413</v>
      </c>
      <c r="M134">
        <v>2.58E-2</v>
      </c>
      <c r="N134">
        <v>204.56649999999999</v>
      </c>
      <c r="O134">
        <v>0</v>
      </c>
      <c r="P134">
        <v>204.6</v>
      </c>
      <c r="Q134">
        <v>154.35040000000001</v>
      </c>
      <c r="R134">
        <v>0</v>
      </c>
      <c r="S134">
        <v>154.4</v>
      </c>
      <c r="T134">
        <v>1694.6</v>
      </c>
      <c r="U134"/>
      <c r="V134"/>
      <c r="W134">
        <v>0</v>
      </c>
      <c r="X134">
        <v>4.6173000000000002</v>
      </c>
      <c r="Y134">
        <v>12.2</v>
      </c>
      <c r="Z134">
        <v>854</v>
      </c>
      <c r="AA134">
        <v>860</v>
      </c>
      <c r="AB134">
        <v>793</v>
      </c>
      <c r="AC134">
        <v>50</v>
      </c>
      <c r="AD134">
        <v>5.78</v>
      </c>
      <c r="AE134">
        <v>0.13</v>
      </c>
      <c r="AF134">
        <v>994</v>
      </c>
      <c r="AG134">
        <v>-11</v>
      </c>
      <c r="AH134">
        <v>10</v>
      </c>
      <c r="AI134">
        <v>7</v>
      </c>
      <c r="AJ134">
        <v>191</v>
      </c>
      <c r="AK134">
        <v>190.1</v>
      </c>
      <c r="AL134">
        <v>4.0999999999999996</v>
      </c>
      <c r="AM134">
        <v>195</v>
      </c>
      <c r="AN134" t="s">
        <v>155</v>
      </c>
      <c r="AO134">
        <v>2</v>
      </c>
      <c r="AP134" s="42">
        <v>0.80717592592592602</v>
      </c>
      <c r="AQ134">
        <v>47.159748</v>
      </c>
      <c r="AR134">
        <v>-88.490515000000002</v>
      </c>
      <c r="AS134">
        <v>312.2</v>
      </c>
      <c r="AT134">
        <v>34.1</v>
      </c>
      <c r="AU134">
        <v>11</v>
      </c>
      <c r="AV134">
        <v>11</v>
      </c>
      <c r="AW134" t="s">
        <v>392</v>
      </c>
      <c r="AX134">
        <v>1.5</v>
      </c>
      <c r="AY134">
        <v>1.8</v>
      </c>
      <c r="AZ134">
        <v>2.5</v>
      </c>
      <c r="BA134">
        <v>14.048999999999999</v>
      </c>
      <c r="BB134">
        <v>18.510000000000002</v>
      </c>
      <c r="BC134">
        <v>1.32</v>
      </c>
      <c r="BD134">
        <v>10.743</v>
      </c>
      <c r="BE134">
        <v>2979.8339999999998</v>
      </c>
      <c r="BF134">
        <v>4.8760000000000003</v>
      </c>
      <c r="BG134">
        <v>6.3570000000000002</v>
      </c>
      <c r="BH134">
        <v>0</v>
      </c>
      <c r="BI134">
        <v>6.3570000000000002</v>
      </c>
      <c r="BJ134">
        <v>4.7969999999999997</v>
      </c>
      <c r="BK134">
        <v>0</v>
      </c>
      <c r="BL134">
        <v>4.7969999999999997</v>
      </c>
      <c r="BM134">
        <v>16.616299999999999</v>
      </c>
      <c r="BN134"/>
      <c r="BO134"/>
      <c r="BP134"/>
      <c r="BQ134">
        <v>996.31</v>
      </c>
      <c r="BR134">
        <v>0.26986700000000002</v>
      </c>
      <c r="BS134">
        <v>0.23907900000000001</v>
      </c>
      <c r="BT134">
        <v>1.2E-2</v>
      </c>
      <c r="BU134">
        <v>6.4963730000000002</v>
      </c>
      <c r="BV134">
        <f t="shared" si="15"/>
        <v>4.805487900000001</v>
      </c>
      <c r="BW134" s="4">
        <f t="shared" si="16"/>
        <v>1.7163417465999999</v>
      </c>
      <c r="BY134" s="4">
        <f t="shared" si="17"/>
        <v>14739.267346381233</v>
      </c>
      <c r="BZ134" s="4">
        <f t="shared" si="18"/>
        <v>24.118346049127201</v>
      </c>
      <c r="CA134" s="4">
        <f t="shared" si="19"/>
        <v>23.727585315353398</v>
      </c>
      <c r="CB134" s="4">
        <f t="shared" si="20"/>
        <v>82.189842792475858</v>
      </c>
    </row>
    <row r="135" spans="1:80" x14ac:dyDescent="0.25">
      <c r="A135" s="40">
        <v>41703</v>
      </c>
      <c r="B135" s="41">
        <v>0.59892311342592597</v>
      </c>
      <c r="C135">
        <v>11.12</v>
      </c>
      <c r="D135">
        <v>2.75E-2</v>
      </c>
      <c r="E135">
        <v>275.207987</v>
      </c>
      <c r="F135">
        <v>285.39999999999998</v>
      </c>
      <c r="G135">
        <v>-8.9</v>
      </c>
      <c r="H135">
        <v>1709.1</v>
      </c>
      <c r="I135"/>
      <c r="J135">
        <v>5.27</v>
      </c>
      <c r="K135">
        <v>0.90280000000000005</v>
      </c>
      <c r="L135">
        <v>10.039199999999999</v>
      </c>
      <c r="M135">
        <v>2.4799999999999999E-2</v>
      </c>
      <c r="N135">
        <v>257.6669</v>
      </c>
      <c r="O135">
        <v>0</v>
      </c>
      <c r="P135">
        <v>257.7</v>
      </c>
      <c r="Q135">
        <v>194.41589999999999</v>
      </c>
      <c r="R135">
        <v>0</v>
      </c>
      <c r="S135">
        <v>194.4</v>
      </c>
      <c r="T135">
        <v>1709.1333999999999</v>
      </c>
      <c r="U135"/>
      <c r="V135"/>
      <c r="W135">
        <v>0</v>
      </c>
      <c r="X135">
        <v>4.758</v>
      </c>
      <c r="Y135">
        <v>12.2</v>
      </c>
      <c r="Z135">
        <v>856</v>
      </c>
      <c r="AA135">
        <v>861</v>
      </c>
      <c r="AB135">
        <v>797</v>
      </c>
      <c r="AC135">
        <v>50</v>
      </c>
      <c r="AD135">
        <v>5.78</v>
      </c>
      <c r="AE135">
        <v>0.13</v>
      </c>
      <c r="AF135">
        <v>994</v>
      </c>
      <c r="AG135">
        <v>-11</v>
      </c>
      <c r="AH135">
        <v>10.920999999999999</v>
      </c>
      <c r="AI135">
        <v>7</v>
      </c>
      <c r="AJ135">
        <v>190.1</v>
      </c>
      <c r="AK135">
        <v>190.9</v>
      </c>
      <c r="AL135">
        <v>3.5</v>
      </c>
      <c r="AM135">
        <v>195</v>
      </c>
      <c r="AN135" t="s">
        <v>155</v>
      </c>
      <c r="AO135">
        <v>2</v>
      </c>
      <c r="AP135" s="42">
        <v>0.80718749999999995</v>
      </c>
      <c r="AQ135">
        <v>47.159652999999999</v>
      </c>
      <c r="AR135">
        <v>-88.490352000000001</v>
      </c>
      <c r="AS135">
        <v>312.10000000000002</v>
      </c>
      <c r="AT135">
        <v>34.200000000000003</v>
      </c>
      <c r="AU135">
        <v>11</v>
      </c>
      <c r="AV135">
        <v>11</v>
      </c>
      <c r="AW135" t="s">
        <v>392</v>
      </c>
      <c r="AX135">
        <v>1.5</v>
      </c>
      <c r="AY135">
        <v>1.8</v>
      </c>
      <c r="AZ135">
        <v>2.5</v>
      </c>
      <c r="BA135">
        <v>14.048999999999999</v>
      </c>
      <c r="BB135">
        <v>18.510000000000002</v>
      </c>
      <c r="BC135">
        <v>1.32</v>
      </c>
      <c r="BD135">
        <v>10.766</v>
      </c>
      <c r="BE135">
        <v>2979.683</v>
      </c>
      <c r="BF135">
        <v>4.694</v>
      </c>
      <c r="BG135">
        <v>8.0090000000000003</v>
      </c>
      <c r="BH135">
        <v>0</v>
      </c>
      <c r="BI135">
        <v>8.0090000000000003</v>
      </c>
      <c r="BJ135">
        <v>6.0430000000000001</v>
      </c>
      <c r="BK135">
        <v>0</v>
      </c>
      <c r="BL135">
        <v>6.0430000000000001</v>
      </c>
      <c r="BM135">
        <v>16.761399999999998</v>
      </c>
      <c r="BN135"/>
      <c r="BO135"/>
      <c r="BP135"/>
      <c r="BQ135">
        <v>1026.8209999999999</v>
      </c>
      <c r="BR135">
        <v>0.23147599999999999</v>
      </c>
      <c r="BS135">
        <v>0.24176300000000001</v>
      </c>
      <c r="BT135">
        <v>1.2921E-2</v>
      </c>
      <c r="BU135">
        <v>5.5722060000000004</v>
      </c>
      <c r="BV135">
        <f t="shared" si="15"/>
        <v>4.8594363000000005</v>
      </c>
      <c r="BW135" s="4">
        <f t="shared" si="16"/>
        <v>1.4721768252</v>
      </c>
      <c r="BY135" s="4">
        <f t="shared" si="17"/>
        <v>12641.834463417459</v>
      </c>
      <c r="BZ135" s="4">
        <f t="shared" si="18"/>
        <v>19.915128881589599</v>
      </c>
      <c r="CA135" s="4">
        <f t="shared" si="19"/>
        <v>25.638501029281198</v>
      </c>
      <c r="CB135" s="4">
        <f t="shared" si="20"/>
        <v>71.113217135891759</v>
      </c>
    </row>
    <row r="136" spans="1:80" x14ac:dyDescent="0.25">
      <c r="A136" s="40">
        <v>41703</v>
      </c>
      <c r="B136" s="41">
        <v>0.59893468750000001</v>
      </c>
      <c r="C136">
        <v>10.919</v>
      </c>
      <c r="D136">
        <v>2.6100000000000002E-2</v>
      </c>
      <c r="E136">
        <v>260.72451599999999</v>
      </c>
      <c r="F136">
        <v>333.2</v>
      </c>
      <c r="G136">
        <v>-7.3</v>
      </c>
      <c r="H136">
        <v>1701</v>
      </c>
      <c r="I136"/>
      <c r="J136">
        <v>5.42</v>
      </c>
      <c r="K136">
        <v>0.90439999999999998</v>
      </c>
      <c r="L136">
        <v>9.8757000000000001</v>
      </c>
      <c r="M136">
        <v>2.3599999999999999E-2</v>
      </c>
      <c r="N136">
        <v>301.34460000000001</v>
      </c>
      <c r="O136">
        <v>0</v>
      </c>
      <c r="P136">
        <v>301.3</v>
      </c>
      <c r="Q136">
        <v>227.37180000000001</v>
      </c>
      <c r="R136">
        <v>0</v>
      </c>
      <c r="S136">
        <v>227.4</v>
      </c>
      <c r="T136">
        <v>1700.9845</v>
      </c>
      <c r="U136"/>
      <c r="V136"/>
      <c r="W136">
        <v>0</v>
      </c>
      <c r="X136">
        <v>4.9017999999999997</v>
      </c>
      <c r="Y136">
        <v>12.2</v>
      </c>
      <c r="Z136">
        <v>855</v>
      </c>
      <c r="AA136">
        <v>863</v>
      </c>
      <c r="AB136">
        <v>798</v>
      </c>
      <c r="AC136">
        <v>50</v>
      </c>
      <c r="AD136">
        <v>5.78</v>
      </c>
      <c r="AE136">
        <v>0.13</v>
      </c>
      <c r="AF136">
        <v>994</v>
      </c>
      <c r="AG136">
        <v>-11</v>
      </c>
      <c r="AH136">
        <v>11</v>
      </c>
      <c r="AI136">
        <v>7</v>
      </c>
      <c r="AJ136">
        <v>190</v>
      </c>
      <c r="AK136">
        <v>190.1</v>
      </c>
      <c r="AL136">
        <v>3.4</v>
      </c>
      <c r="AM136">
        <v>195</v>
      </c>
      <c r="AN136" t="s">
        <v>155</v>
      </c>
      <c r="AO136">
        <v>2</v>
      </c>
      <c r="AP136" s="42">
        <v>0.8071990740740741</v>
      </c>
      <c r="AQ136">
        <v>47.159567000000003</v>
      </c>
      <c r="AR136">
        <v>-88.490179999999995</v>
      </c>
      <c r="AS136">
        <v>312.10000000000002</v>
      </c>
      <c r="AT136">
        <v>34.6</v>
      </c>
      <c r="AU136">
        <v>11</v>
      </c>
      <c r="AV136">
        <v>11</v>
      </c>
      <c r="AW136" t="s">
        <v>392</v>
      </c>
      <c r="AX136">
        <v>1.5</v>
      </c>
      <c r="AY136">
        <v>2.2000000000000002</v>
      </c>
      <c r="AZ136">
        <v>2.8</v>
      </c>
      <c r="BA136">
        <v>14.048999999999999</v>
      </c>
      <c r="BB136">
        <v>18.829999999999998</v>
      </c>
      <c r="BC136">
        <v>1.34</v>
      </c>
      <c r="BD136">
        <v>10.569000000000001</v>
      </c>
      <c r="BE136">
        <v>2979.547</v>
      </c>
      <c r="BF136">
        <v>4.5279999999999996</v>
      </c>
      <c r="BG136">
        <v>9.5210000000000008</v>
      </c>
      <c r="BH136">
        <v>0</v>
      </c>
      <c r="BI136">
        <v>9.5210000000000008</v>
      </c>
      <c r="BJ136">
        <v>7.1840000000000002</v>
      </c>
      <c r="BK136">
        <v>0</v>
      </c>
      <c r="BL136">
        <v>7.1840000000000002</v>
      </c>
      <c r="BM136">
        <v>16.956800000000001</v>
      </c>
      <c r="BN136"/>
      <c r="BO136"/>
      <c r="BP136"/>
      <c r="BQ136">
        <v>1075.3050000000001</v>
      </c>
      <c r="BR136">
        <v>0.22523699999999999</v>
      </c>
      <c r="BS136">
        <v>0.242921</v>
      </c>
      <c r="BT136">
        <v>1.2078999999999999E-2</v>
      </c>
      <c r="BU136">
        <v>5.4220179999999996</v>
      </c>
      <c r="BV136">
        <f t="shared" si="15"/>
        <v>4.8827121</v>
      </c>
      <c r="BW136" s="4">
        <f t="shared" si="16"/>
        <v>1.4324971555999999</v>
      </c>
      <c r="BY136" s="4">
        <f t="shared" si="17"/>
        <v>12300.536894495144</v>
      </c>
      <c r="BZ136" s="4">
        <f t="shared" si="18"/>
        <v>18.693053359545594</v>
      </c>
      <c r="CA136" s="4">
        <f t="shared" si="19"/>
        <v>29.657883245356796</v>
      </c>
      <c r="CB136" s="4">
        <f t="shared" si="20"/>
        <v>70.003172969775349</v>
      </c>
    </row>
    <row r="137" spans="1:80" x14ac:dyDescent="0.25">
      <c r="A137" s="40">
        <v>41703</v>
      </c>
      <c r="B137" s="41">
        <v>0.59894626157407405</v>
      </c>
      <c r="C137">
        <v>10.845000000000001</v>
      </c>
      <c r="D137">
        <v>2.69E-2</v>
      </c>
      <c r="E137">
        <v>269.14911499999999</v>
      </c>
      <c r="F137">
        <v>359.9</v>
      </c>
      <c r="G137">
        <v>-5.8</v>
      </c>
      <c r="H137">
        <v>1665.3</v>
      </c>
      <c r="I137"/>
      <c r="J137">
        <v>5.57</v>
      </c>
      <c r="K137">
        <v>0.9052</v>
      </c>
      <c r="L137">
        <v>9.8170999999999999</v>
      </c>
      <c r="M137">
        <v>2.4400000000000002E-2</v>
      </c>
      <c r="N137">
        <v>325.77839999999998</v>
      </c>
      <c r="O137">
        <v>0</v>
      </c>
      <c r="P137">
        <v>325.8</v>
      </c>
      <c r="Q137">
        <v>245.80770000000001</v>
      </c>
      <c r="R137">
        <v>0</v>
      </c>
      <c r="S137">
        <v>245.8</v>
      </c>
      <c r="T137">
        <v>1665.2566999999999</v>
      </c>
      <c r="U137"/>
      <c r="V137"/>
      <c r="W137">
        <v>0</v>
      </c>
      <c r="X137">
        <v>5.0456000000000003</v>
      </c>
      <c r="Y137">
        <v>12.2</v>
      </c>
      <c r="Z137">
        <v>856</v>
      </c>
      <c r="AA137">
        <v>864</v>
      </c>
      <c r="AB137">
        <v>799</v>
      </c>
      <c r="AC137">
        <v>50</v>
      </c>
      <c r="AD137">
        <v>5.78</v>
      </c>
      <c r="AE137">
        <v>0.13</v>
      </c>
      <c r="AF137">
        <v>994</v>
      </c>
      <c r="AG137">
        <v>-11</v>
      </c>
      <c r="AH137">
        <v>10.079000000000001</v>
      </c>
      <c r="AI137">
        <v>7</v>
      </c>
      <c r="AJ137">
        <v>190.9</v>
      </c>
      <c r="AK137">
        <v>190</v>
      </c>
      <c r="AL137">
        <v>3.9</v>
      </c>
      <c r="AM137">
        <v>195</v>
      </c>
      <c r="AN137" t="s">
        <v>155</v>
      </c>
      <c r="AO137">
        <v>2</v>
      </c>
      <c r="AP137" s="42">
        <v>0.80721064814814814</v>
      </c>
      <c r="AQ137">
        <v>47.159481999999997</v>
      </c>
      <c r="AR137">
        <v>-88.490009999999998</v>
      </c>
      <c r="AS137">
        <v>312.10000000000002</v>
      </c>
      <c r="AT137">
        <v>34.799999999999997</v>
      </c>
      <c r="AU137">
        <v>11</v>
      </c>
      <c r="AV137">
        <v>11</v>
      </c>
      <c r="AW137" t="s">
        <v>392</v>
      </c>
      <c r="AX137">
        <v>2.2999999999999998</v>
      </c>
      <c r="AY137">
        <v>1</v>
      </c>
      <c r="AZ137">
        <v>3.4</v>
      </c>
      <c r="BA137">
        <v>14.048999999999999</v>
      </c>
      <c r="BB137">
        <v>18.95</v>
      </c>
      <c r="BC137">
        <v>1.35</v>
      </c>
      <c r="BD137">
        <v>10.475</v>
      </c>
      <c r="BE137">
        <v>2980.1089999999999</v>
      </c>
      <c r="BF137">
        <v>4.7069999999999999</v>
      </c>
      <c r="BG137">
        <v>10.356</v>
      </c>
      <c r="BH137">
        <v>0</v>
      </c>
      <c r="BI137">
        <v>10.356</v>
      </c>
      <c r="BJ137">
        <v>7.8140000000000001</v>
      </c>
      <c r="BK137">
        <v>0</v>
      </c>
      <c r="BL137">
        <v>7.8140000000000001</v>
      </c>
      <c r="BM137">
        <v>16.702999999999999</v>
      </c>
      <c r="BN137"/>
      <c r="BO137"/>
      <c r="BP137"/>
      <c r="BQ137">
        <v>1113.675</v>
      </c>
      <c r="BR137">
        <v>0.21210599999999999</v>
      </c>
      <c r="BS137">
        <v>0.244842</v>
      </c>
      <c r="BT137">
        <v>1.2E-2</v>
      </c>
      <c r="BU137">
        <v>5.1059219999999996</v>
      </c>
      <c r="BV137">
        <f t="shared" si="15"/>
        <v>4.9213242000000008</v>
      </c>
      <c r="BW137" s="4">
        <f t="shared" si="16"/>
        <v>1.3489845923999999</v>
      </c>
      <c r="BY137" s="4">
        <f t="shared" si="17"/>
        <v>11585.617805926175</v>
      </c>
      <c r="BZ137" s="4">
        <f t="shared" si="18"/>
        <v>18.299163893835598</v>
      </c>
      <c r="CA137" s="4">
        <f t="shared" si="19"/>
        <v>30.378089370391194</v>
      </c>
      <c r="CB137" s="4">
        <f t="shared" si="20"/>
        <v>64.935401427392392</v>
      </c>
    </row>
    <row r="138" spans="1:80" x14ac:dyDescent="0.25">
      <c r="A138" s="40">
        <v>41703</v>
      </c>
      <c r="B138" s="41">
        <v>0.59895783564814808</v>
      </c>
      <c r="C138">
        <v>11.162000000000001</v>
      </c>
      <c r="D138">
        <v>5.2999999999999999E-2</v>
      </c>
      <c r="E138">
        <v>529.74317799999994</v>
      </c>
      <c r="F138">
        <v>369.2</v>
      </c>
      <c r="G138">
        <v>-5.5</v>
      </c>
      <c r="H138">
        <v>1734.5</v>
      </c>
      <c r="I138"/>
      <c r="J138">
        <v>5.6</v>
      </c>
      <c r="K138">
        <v>0.90239999999999998</v>
      </c>
      <c r="L138">
        <v>10.0725</v>
      </c>
      <c r="M138">
        <v>4.7800000000000002E-2</v>
      </c>
      <c r="N138">
        <v>333.19900000000001</v>
      </c>
      <c r="O138">
        <v>0</v>
      </c>
      <c r="P138">
        <v>333.2</v>
      </c>
      <c r="Q138">
        <v>251.4067</v>
      </c>
      <c r="R138">
        <v>0</v>
      </c>
      <c r="S138">
        <v>251.4</v>
      </c>
      <c r="T138">
        <v>1734.4626000000001</v>
      </c>
      <c r="U138"/>
      <c r="V138"/>
      <c r="W138">
        <v>0</v>
      </c>
      <c r="X138">
        <v>5.0533000000000001</v>
      </c>
      <c r="Y138">
        <v>12.2</v>
      </c>
      <c r="Z138">
        <v>857</v>
      </c>
      <c r="AA138">
        <v>864</v>
      </c>
      <c r="AB138">
        <v>801</v>
      </c>
      <c r="AC138">
        <v>50</v>
      </c>
      <c r="AD138">
        <v>5.78</v>
      </c>
      <c r="AE138">
        <v>0.13</v>
      </c>
      <c r="AF138">
        <v>994</v>
      </c>
      <c r="AG138">
        <v>-11</v>
      </c>
      <c r="AH138">
        <v>10.920999999999999</v>
      </c>
      <c r="AI138">
        <v>7</v>
      </c>
      <c r="AJ138">
        <v>191.9</v>
      </c>
      <c r="AK138">
        <v>190.9</v>
      </c>
      <c r="AL138">
        <v>4.0999999999999996</v>
      </c>
      <c r="AM138">
        <v>195</v>
      </c>
      <c r="AN138" t="s">
        <v>155</v>
      </c>
      <c r="AO138">
        <v>2</v>
      </c>
      <c r="AP138" s="42">
        <v>0.80722222222222229</v>
      </c>
      <c r="AQ138">
        <v>47.159390000000002</v>
      </c>
      <c r="AR138">
        <v>-88.489846999999997</v>
      </c>
      <c r="AS138">
        <v>312.2</v>
      </c>
      <c r="AT138">
        <v>35</v>
      </c>
      <c r="AU138">
        <v>11</v>
      </c>
      <c r="AV138">
        <v>11</v>
      </c>
      <c r="AW138" t="s">
        <v>392</v>
      </c>
      <c r="AX138">
        <v>1.3</v>
      </c>
      <c r="AY138">
        <v>1.2</v>
      </c>
      <c r="AZ138">
        <v>2.9</v>
      </c>
      <c r="BA138">
        <v>14.048999999999999</v>
      </c>
      <c r="BB138">
        <v>18.39</v>
      </c>
      <c r="BC138">
        <v>1.31</v>
      </c>
      <c r="BD138">
        <v>10.819000000000001</v>
      </c>
      <c r="BE138">
        <v>2972.4250000000002</v>
      </c>
      <c r="BF138">
        <v>8.9789999999999992</v>
      </c>
      <c r="BG138">
        <v>10.297000000000001</v>
      </c>
      <c r="BH138">
        <v>0</v>
      </c>
      <c r="BI138">
        <v>10.297000000000001</v>
      </c>
      <c r="BJ138">
        <v>7.7690000000000001</v>
      </c>
      <c r="BK138">
        <v>0</v>
      </c>
      <c r="BL138">
        <v>7.7690000000000001</v>
      </c>
      <c r="BM138">
        <v>16.912299999999998</v>
      </c>
      <c r="BN138"/>
      <c r="BO138"/>
      <c r="BP138"/>
      <c r="BQ138">
        <v>1084.296</v>
      </c>
      <c r="BR138">
        <v>0.32888800000000001</v>
      </c>
      <c r="BS138">
        <v>0.24776300000000001</v>
      </c>
      <c r="BT138">
        <v>1.2921E-2</v>
      </c>
      <c r="BU138">
        <v>7.9171570000000004</v>
      </c>
      <c r="BV138">
        <f t="shared" si="15"/>
        <v>4.980036300000001</v>
      </c>
      <c r="BW138" s="4">
        <f t="shared" si="16"/>
        <v>2.0917128794000002</v>
      </c>
      <c r="BY138" s="4">
        <f t="shared" si="17"/>
        <v>17918.144518305016</v>
      </c>
      <c r="BZ138" s="4">
        <f t="shared" si="18"/>
        <v>54.126519468064188</v>
      </c>
      <c r="CA138" s="4">
        <f t="shared" si="19"/>
        <v>46.832490226906202</v>
      </c>
      <c r="CB138" s="4">
        <f t="shared" si="20"/>
        <v>101.94943035969952</v>
      </c>
    </row>
    <row r="139" spans="1:80" x14ac:dyDescent="0.25">
      <c r="A139" s="40">
        <v>41703</v>
      </c>
      <c r="B139" s="41">
        <v>0.59896940972222223</v>
      </c>
      <c r="C139">
        <v>11.765000000000001</v>
      </c>
      <c r="D139">
        <v>8.9099999999999999E-2</v>
      </c>
      <c r="E139">
        <v>891.41784800000005</v>
      </c>
      <c r="F139">
        <v>360.1</v>
      </c>
      <c r="G139">
        <v>-5.4</v>
      </c>
      <c r="H139">
        <v>1979.2</v>
      </c>
      <c r="I139"/>
      <c r="J139">
        <v>5.6</v>
      </c>
      <c r="K139">
        <v>0.89690000000000003</v>
      </c>
      <c r="L139">
        <v>10.552300000000001</v>
      </c>
      <c r="M139">
        <v>0.08</v>
      </c>
      <c r="N139">
        <v>322.99619999999999</v>
      </c>
      <c r="O139">
        <v>0</v>
      </c>
      <c r="P139">
        <v>323</v>
      </c>
      <c r="Q139">
        <v>243.70849999999999</v>
      </c>
      <c r="R139">
        <v>0</v>
      </c>
      <c r="S139">
        <v>243.7</v>
      </c>
      <c r="T139">
        <v>1979.1960999999999</v>
      </c>
      <c r="U139"/>
      <c r="V139"/>
      <c r="W139">
        <v>0</v>
      </c>
      <c r="X139">
        <v>5.0228000000000002</v>
      </c>
      <c r="Y139">
        <v>12.2</v>
      </c>
      <c r="Z139">
        <v>856</v>
      </c>
      <c r="AA139">
        <v>864</v>
      </c>
      <c r="AB139">
        <v>801</v>
      </c>
      <c r="AC139">
        <v>50</v>
      </c>
      <c r="AD139">
        <v>5.78</v>
      </c>
      <c r="AE139">
        <v>0.13</v>
      </c>
      <c r="AF139">
        <v>994</v>
      </c>
      <c r="AG139">
        <v>-11</v>
      </c>
      <c r="AH139">
        <v>11</v>
      </c>
      <c r="AI139">
        <v>7</v>
      </c>
      <c r="AJ139">
        <v>191.1</v>
      </c>
      <c r="AK139">
        <v>190.1</v>
      </c>
      <c r="AL139">
        <v>4</v>
      </c>
      <c r="AM139">
        <v>195</v>
      </c>
      <c r="AN139" t="s">
        <v>155</v>
      </c>
      <c r="AO139">
        <v>2</v>
      </c>
      <c r="AP139" s="42">
        <v>0.80723379629629621</v>
      </c>
      <c r="AQ139">
        <v>47.159287999999997</v>
      </c>
      <c r="AR139">
        <v>-88.489692000000005</v>
      </c>
      <c r="AS139">
        <v>312.3</v>
      </c>
      <c r="AT139">
        <v>35.1</v>
      </c>
      <c r="AU139">
        <v>11</v>
      </c>
      <c r="AV139">
        <v>10</v>
      </c>
      <c r="AW139" t="s">
        <v>401</v>
      </c>
      <c r="AX139">
        <v>1.3</v>
      </c>
      <c r="AY139">
        <v>1</v>
      </c>
      <c r="AZ139">
        <v>1.7</v>
      </c>
      <c r="BA139">
        <v>14.048999999999999</v>
      </c>
      <c r="BB139">
        <v>17.420000000000002</v>
      </c>
      <c r="BC139">
        <v>1.24</v>
      </c>
      <c r="BD139">
        <v>11.491</v>
      </c>
      <c r="BE139">
        <v>2959.203</v>
      </c>
      <c r="BF139">
        <v>14.271000000000001</v>
      </c>
      <c r="BG139">
        <v>9.4860000000000007</v>
      </c>
      <c r="BH139">
        <v>0</v>
      </c>
      <c r="BI139">
        <v>9.4860000000000007</v>
      </c>
      <c r="BJ139">
        <v>7.157</v>
      </c>
      <c r="BK139">
        <v>0</v>
      </c>
      <c r="BL139">
        <v>7.157</v>
      </c>
      <c r="BM139">
        <v>18.339200000000002</v>
      </c>
      <c r="BN139"/>
      <c r="BO139"/>
      <c r="BP139"/>
      <c r="BQ139">
        <v>1024.181</v>
      </c>
      <c r="BR139">
        <v>0.334395</v>
      </c>
      <c r="BS139">
        <v>0.24707899999999999</v>
      </c>
      <c r="BT139">
        <v>1.2078999999999999E-2</v>
      </c>
      <c r="BU139">
        <v>8.0497239999999994</v>
      </c>
      <c r="BV139">
        <f t="shared" ref="BV139:BV141" si="21">BS139*20.1</f>
        <v>4.9662879000000002</v>
      </c>
      <c r="BW139" s="4">
        <f t="shared" ref="BW139:BW140" si="22">BU139*0.2642</f>
        <v>2.1267370807999999</v>
      </c>
      <c r="BY139" s="4">
        <f t="shared" ref="BY139:BY140" si="23">BE139*$BU139*0.7614</f>
        <v>18137.13230595268</v>
      </c>
      <c r="BZ139" s="4">
        <f t="shared" ref="BZ139:BZ140" si="24">BF139*$BU139*0.7614</f>
        <v>87.467813170725606</v>
      </c>
      <c r="CA139" s="4">
        <f t="shared" ref="CA139:CA140" si="25">BJ139*$BU139*0.7614</f>
        <v>43.865681372215199</v>
      </c>
      <c r="CB139" s="4">
        <f t="shared" ref="CB139:CB140" si="26">BM139*$BU139*0.7614</f>
        <v>112.40205446714111</v>
      </c>
    </row>
    <row r="140" spans="1:80" x14ac:dyDescent="0.25">
      <c r="A140" s="40">
        <v>41703</v>
      </c>
      <c r="B140" s="41">
        <v>0.59898098379629627</v>
      </c>
      <c r="C140">
        <v>12.093999999999999</v>
      </c>
      <c r="D140">
        <v>0.1229</v>
      </c>
      <c r="E140">
        <v>1228.767932</v>
      </c>
      <c r="F140">
        <v>350.8</v>
      </c>
      <c r="G140">
        <v>-5.5</v>
      </c>
      <c r="H140">
        <v>2284.6999999999998</v>
      </c>
      <c r="I140"/>
      <c r="J140">
        <v>5.6</v>
      </c>
      <c r="K140">
        <v>0.89370000000000005</v>
      </c>
      <c r="L140">
        <v>10.808299999999999</v>
      </c>
      <c r="M140">
        <v>0.10979999999999999</v>
      </c>
      <c r="N140">
        <v>313.48180000000002</v>
      </c>
      <c r="O140">
        <v>0</v>
      </c>
      <c r="P140">
        <v>313.5</v>
      </c>
      <c r="Q140">
        <v>236.52969999999999</v>
      </c>
      <c r="R140">
        <v>0</v>
      </c>
      <c r="S140">
        <v>236.5</v>
      </c>
      <c r="T140">
        <v>2284.7429999999999</v>
      </c>
      <c r="U140"/>
      <c r="V140"/>
      <c r="W140">
        <v>0</v>
      </c>
      <c r="X140">
        <v>5.0045999999999999</v>
      </c>
      <c r="Y140">
        <v>12.3</v>
      </c>
      <c r="Z140">
        <v>856</v>
      </c>
      <c r="AA140">
        <v>864</v>
      </c>
      <c r="AB140">
        <v>802</v>
      </c>
      <c r="AC140">
        <v>50</v>
      </c>
      <c r="AD140">
        <v>5.78</v>
      </c>
      <c r="AE140">
        <v>0.13</v>
      </c>
      <c r="AF140">
        <v>994</v>
      </c>
      <c r="AG140">
        <v>-11</v>
      </c>
      <c r="AH140">
        <v>11.920999999999999</v>
      </c>
      <c r="AI140">
        <v>7</v>
      </c>
      <c r="AJ140">
        <v>190.1</v>
      </c>
      <c r="AK140">
        <v>190</v>
      </c>
      <c r="AL140">
        <v>3.9</v>
      </c>
      <c r="AM140">
        <v>195</v>
      </c>
      <c r="AN140" t="s">
        <v>155</v>
      </c>
      <c r="AO140">
        <v>2</v>
      </c>
      <c r="AP140" s="42">
        <v>0.80724537037037036</v>
      </c>
      <c r="AQ140">
        <v>47.159190000000002</v>
      </c>
      <c r="AR140">
        <v>-88.489532999999994</v>
      </c>
      <c r="AS140">
        <v>311.7</v>
      </c>
      <c r="AT140">
        <v>35.6</v>
      </c>
      <c r="AU140">
        <v>11</v>
      </c>
      <c r="AV140">
        <v>10</v>
      </c>
      <c r="AW140" t="s">
        <v>401</v>
      </c>
      <c r="AX140">
        <v>1.3</v>
      </c>
      <c r="AY140">
        <v>1.2</v>
      </c>
      <c r="AZ140">
        <v>1.8</v>
      </c>
      <c r="BA140">
        <v>14.048999999999999</v>
      </c>
      <c r="BB140">
        <v>16.89</v>
      </c>
      <c r="BC140">
        <v>1.2</v>
      </c>
      <c r="BD140">
        <v>11.896000000000001</v>
      </c>
      <c r="BE140">
        <v>2944.6439999999998</v>
      </c>
      <c r="BF140">
        <v>19.042000000000002</v>
      </c>
      <c r="BG140">
        <v>8.9440000000000008</v>
      </c>
      <c r="BH140">
        <v>0</v>
      </c>
      <c r="BI140">
        <v>8.9440000000000008</v>
      </c>
      <c r="BJ140">
        <v>6.7480000000000002</v>
      </c>
      <c r="BK140">
        <v>0</v>
      </c>
      <c r="BL140">
        <v>6.7480000000000002</v>
      </c>
      <c r="BM140">
        <v>20.5672</v>
      </c>
      <c r="BN140"/>
      <c r="BO140"/>
      <c r="BP140"/>
      <c r="BQ140">
        <v>991.39200000000005</v>
      </c>
      <c r="BR140">
        <v>0.410443</v>
      </c>
      <c r="BS140">
        <v>0.24515799999999999</v>
      </c>
      <c r="BT140">
        <v>1.1079E-2</v>
      </c>
      <c r="BU140">
        <v>9.8803889999999992</v>
      </c>
      <c r="BV140">
        <f t="shared" si="21"/>
        <v>4.9276758000000003</v>
      </c>
      <c r="BW140" s="4">
        <f t="shared" si="22"/>
        <v>2.6103987737999996</v>
      </c>
      <c r="BY140" s="4">
        <f t="shared" si="23"/>
        <v>22152.34534121328</v>
      </c>
      <c r="BZ140" s="4">
        <f t="shared" si="24"/>
        <v>143.2515984911532</v>
      </c>
      <c r="CA140" s="4">
        <f t="shared" si="25"/>
        <v>50.764719389680799</v>
      </c>
      <c r="CB140" s="4">
        <f t="shared" si="26"/>
        <v>154.7255685583051</v>
      </c>
    </row>
    <row r="141" spans="1:80" x14ac:dyDescent="0.25">
      <c r="A141" s="40">
        <v>41703</v>
      </c>
      <c r="B141" s="41">
        <v>0.59899255787037042</v>
      </c>
      <c r="C141">
        <v>12.266</v>
      </c>
      <c r="D141">
        <v>0.15359999999999999</v>
      </c>
      <c r="E141">
        <v>1536.478758</v>
      </c>
      <c r="F141">
        <v>378.4</v>
      </c>
      <c r="G141">
        <v>-3.9</v>
      </c>
      <c r="H141">
        <v>2591.1999999999998</v>
      </c>
      <c r="I141"/>
      <c r="J141">
        <v>5.6</v>
      </c>
      <c r="K141">
        <v>0.89159999999999995</v>
      </c>
      <c r="L141">
        <v>10.937099999999999</v>
      </c>
      <c r="M141">
        <v>0.13700000000000001</v>
      </c>
      <c r="N141">
        <v>337.40069999999997</v>
      </c>
      <c r="O141">
        <v>0</v>
      </c>
      <c r="P141">
        <v>337.4</v>
      </c>
      <c r="Q141">
        <v>254.577</v>
      </c>
      <c r="R141">
        <v>0</v>
      </c>
      <c r="S141">
        <v>254.6</v>
      </c>
      <c r="T141">
        <v>2591.15</v>
      </c>
      <c r="U141"/>
      <c r="V141"/>
      <c r="W141">
        <v>0</v>
      </c>
      <c r="X141">
        <v>4.9931999999999999</v>
      </c>
      <c r="Y141">
        <v>12.2</v>
      </c>
      <c r="Z141">
        <v>856</v>
      </c>
      <c r="AA141">
        <v>864</v>
      </c>
      <c r="AB141">
        <v>800</v>
      </c>
      <c r="AC141">
        <v>50</v>
      </c>
      <c r="AD141">
        <v>5.78</v>
      </c>
      <c r="AE141">
        <v>0.13</v>
      </c>
      <c r="AF141">
        <v>994</v>
      </c>
      <c r="AG141">
        <v>-11</v>
      </c>
      <c r="AH141">
        <v>11.079000000000001</v>
      </c>
      <c r="AI141">
        <v>7</v>
      </c>
      <c r="AJ141">
        <v>190.9</v>
      </c>
      <c r="AK141">
        <v>190</v>
      </c>
      <c r="AL141">
        <v>3.5</v>
      </c>
      <c r="AM141">
        <v>195</v>
      </c>
      <c r="AN141" t="s">
        <v>155</v>
      </c>
      <c r="AO141">
        <v>2</v>
      </c>
      <c r="AP141" s="42">
        <v>0.80725694444444451</v>
      </c>
      <c r="AQ141">
        <v>47.159092000000001</v>
      </c>
      <c r="AR141">
        <v>-88.489351999999997</v>
      </c>
      <c r="AS141">
        <v>311.8</v>
      </c>
      <c r="AT141">
        <v>36.9</v>
      </c>
      <c r="AU141">
        <v>11</v>
      </c>
      <c r="AV141">
        <v>10</v>
      </c>
      <c r="AW141" t="s">
        <v>401</v>
      </c>
      <c r="AX141">
        <v>1.3</v>
      </c>
      <c r="AY141">
        <v>1.3</v>
      </c>
      <c r="AZ141">
        <v>1.9</v>
      </c>
      <c r="BA141">
        <v>14.048999999999999</v>
      </c>
      <c r="BB141">
        <v>16.579999999999998</v>
      </c>
      <c r="BC141">
        <v>1.18</v>
      </c>
      <c r="BD141">
        <v>12.153</v>
      </c>
      <c r="BE141">
        <v>2930.491</v>
      </c>
      <c r="BF141">
        <v>23.363</v>
      </c>
      <c r="BG141">
        <v>9.4670000000000005</v>
      </c>
      <c r="BH141">
        <v>0</v>
      </c>
      <c r="BI141">
        <v>9.4670000000000005</v>
      </c>
      <c r="BJ141">
        <v>7.1429999999999998</v>
      </c>
      <c r="BK141">
        <v>0</v>
      </c>
      <c r="BL141">
        <v>7.1429999999999998</v>
      </c>
      <c r="BM141">
        <v>22.940100000000001</v>
      </c>
      <c r="BN141"/>
      <c r="BO141"/>
      <c r="BP141"/>
      <c r="BQ141">
        <v>972.78200000000004</v>
      </c>
      <c r="BR141">
        <v>0.47778599999999999</v>
      </c>
      <c r="BS141">
        <v>0.24868399999999999</v>
      </c>
      <c r="BT141">
        <v>1.1920999999999999E-2</v>
      </c>
      <c r="BU141">
        <v>11.501504000000001</v>
      </c>
      <c r="BV141">
        <f t="shared" si="21"/>
        <v>4.9985483999999998</v>
      </c>
      <c r="BW141" s="4">
        <f t="shared" ref="BW141" si="27">BU141*0.2642</f>
        <v>3.0386973568000002</v>
      </c>
      <c r="BY141" s="4">
        <f t="shared" ref="BY141" si="28">BE141*$BU141*0.7614</f>
        <v>25663.028083974488</v>
      </c>
      <c r="BZ141" s="4">
        <f t="shared" ref="BZ141" si="29">BF141*$BU141*0.7614</f>
        <v>204.59551833665282</v>
      </c>
      <c r="CA141" s="4">
        <f t="shared" ref="CA141" si="30">BJ141*$BU141*0.7614</f>
        <v>62.5530020750208</v>
      </c>
      <c r="CB141" s="4">
        <f t="shared" ref="CB141" si="31">BM141*$BU141*0.7614</f>
        <v>200.89207936457856</v>
      </c>
    </row>
    <row r="142" spans="1:80" x14ac:dyDescent="0.25">
      <c r="A142" s="40"/>
      <c r="B142" s="41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 s="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</row>
    <row r="143" spans="1:80" x14ac:dyDescent="0.25">
      <c r="A143" s="40"/>
      <c r="B143" s="41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42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</row>
    <row r="144" spans="1:80" x14ac:dyDescent="0.25">
      <c r="A144" s="40"/>
      <c r="B144" s="41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 s="42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x14ac:dyDescent="0.25">
      <c r="A145" s="40"/>
      <c r="B145" s="41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42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x14ac:dyDescent="0.25">
      <c r="A146" s="40"/>
      <c r="B146" s="41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42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x14ac:dyDescent="0.25">
      <c r="A147" s="40"/>
      <c r="B147" s="41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42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74" x14ac:dyDescent="0.25">
      <c r="A148" s="40"/>
      <c r="B148" s="41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42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74" x14ac:dyDescent="0.25">
      <c r="A149" s="40"/>
      <c r="B149" s="41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42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x14ac:dyDescent="0.25">
      <c r="A150" s="40"/>
      <c r="B150" s="41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42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x14ac:dyDescent="0.25">
      <c r="A151" s="40"/>
      <c r="B151" s="4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42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x14ac:dyDescent="0.25">
      <c r="A152" s="40"/>
      <c r="B152" s="41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4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x14ac:dyDescent="0.25">
      <c r="A153" s="40"/>
      <c r="B153" s="41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 s="42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x14ac:dyDescent="0.25">
      <c r="A154" s="40"/>
      <c r="B154" s="41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 s="42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74" x14ac:dyDescent="0.25">
      <c r="A155" s="40"/>
      <c r="B155" s="41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 s="42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74" x14ac:dyDescent="0.25">
      <c r="A156" s="40"/>
      <c r="B156" s="41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42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R115" activePane="bottomRight" state="frozen"/>
      <selection pane="topRight" activeCell="C1" sqref="C1"/>
      <selection pane="bottomLeft" activeCell="A10" sqref="A10"/>
      <selection pane="bottomRight" activeCell="CI5" sqref="CI5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202</v>
      </c>
    </row>
    <row r="5" spans="1:87" s="16" customFormat="1" x14ac:dyDescent="0.25">
      <c r="A5" s="16" t="s">
        <v>169</v>
      </c>
      <c r="C5" s="16">
        <f t="shared" ref="C5:AH5" si="0">AVERAGE(C10:C497)</f>
        <v>12.174412213740466</v>
      </c>
      <c r="D5" s="16">
        <f t="shared" si="0"/>
        <v>7.8264122137404593E-2</v>
      </c>
      <c r="E5" s="16">
        <f t="shared" si="0"/>
        <v>782.63398380915999</v>
      </c>
      <c r="F5" s="16">
        <f t="shared" si="0"/>
        <v>433.94885496183201</v>
      </c>
      <c r="G5" s="16">
        <f t="shared" si="0"/>
        <v>-7.5160305343511409</v>
      </c>
      <c r="H5" s="16">
        <f t="shared" si="0"/>
        <v>1574.4999999999991</v>
      </c>
      <c r="I5" s="16" t="e">
        <f t="shared" si="0"/>
        <v>#DIV/0!</v>
      </c>
      <c r="J5" s="16">
        <f t="shared" si="0"/>
        <v>4.1248091603053441</v>
      </c>
      <c r="K5" s="16">
        <f t="shared" si="0"/>
        <v>0.89414198473282447</v>
      </c>
      <c r="L5" s="16">
        <f t="shared" si="0"/>
        <v>10.882848091603059</v>
      </c>
      <c r="M5" s="16">
        <f t="shared" si="0"/>
        <v>6.9714503816793866E-2</v>
      </c>
      <c r="N5" s="16">
        <f t="shared" si="0"/>
        <v>387.32535877862574</v>
      </c>
      <c r="O5" s="16">
        <f t="shared" si="0"/>
        <v>0.32591755725190841</v>
      </c>
      <c r="P5" s="16">
        <f t="shared" si="0"/>
        <v>387.65648854961836</v>
      </c>
      <c r="Q5" s="16">
        <f t="shared" si="0"/>
        <v>292.15500152671763</v>
      </c>
      <c r="R5" s="16">
        <f t="shared" si="0"/>
        <v>0.24580534351145036</v>
      </c>
      <c r="S5" s="16">
        <f t="shared" si="0"/>
        <v>292.39923664122136</v>
      </c>
      <c r="T5" s="16">
        <f t="shared" si="0"/>
        <v>1574.4971809160304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3.6879435114503805</v>
      </c>
      <c r="Y5" s="16">
        <f t="shared" si="0"/>
        <v>12.225190839694662</v>
      </c>
      <c r="Z5" s="16">
        <f t="shared" si="0"/>
        <v>866.28244274809163</v>
      </c>
      <c r="AA5" s="16">
        <f t="shared" si="0"/>
        <v>878.41221374045801</v>
      </c>
      <c r="AB5" s="16">
        <f t="shared" si="0"/>
        <v>814.41221374045801</v>
      </c>
      <c r="AC5" s="16">
        <f t="shared" si="0"/>
        <v>51.273282442748091</v>
      </c>
      <c r="AD5" s="16">
        <f t="shared" si="0"/>
        <v>5.6695419847328132</v>
      </c>
      <c r="AE5" s="16">
        <f t="shared" si="0"/>
        <v>0.13145038167938955</v>
      </c>
      <c r="AF5" s="16">
        <f t="shared" si="0"/>
        <v>993.54961832061065</v>
      </c>
      <c r="AG5" s="16">
        <f t="shared" si="0"/>
        <v>-11.556488549618321</v>
      </c>
      <c r="AH5" s="16">
        <f t="shared" si="0"/>
        <v>11.282442748091604</v>
      </c>
      <c r="AI5" s="16">
        <f t="shared" ref="AI5:BN5" si="1">AVERAGE(AI10:AI497)</f>
        <v>8.2812366412213745</v>
      </c>
      <c r="AJ5" s="16">
        <f t="shared" si="1"/>
        <v>190.75419847328246</v>
      </c>
      <c r="AK5" s="16">
        <f t="shared" si="1"/>
        <v>189.66412213740458</v>
      </c>
      <c r="AL5" s="16">
        <f t="shared" si="1"/>
        <v>4.0343511450381682</v>
      </c>
      <c r="AM5" s="16">
        <f t="shared" si="1"/>
        <v>194.97862595419849</v>
      </c>
      <c r="AN5" s="16" t="e">
        <f t="shared" si="1"/>
        <v>#DIV/0!</v>
      </c>
      <c r="AO5" s="16">
        <f t="shared" si="1"/>
        <v>1.6564885496183206</v>
      </c>
      <c r="AP5" s="16">
        <f t="shared" si="1"/>
        <v>0.80800864079728574</v>
      </c>
      <c r="AQ5" s="16">
        <f t="shared" si="1"/>
        <v>47.161476908396935</v>
      </c>
      <c r="AR5" s="16">
        <f t="shared" si="1"/>
        <v>-88.487509992366441</v>
      </c>
      <c r="AS5" s="16">
        <f t="shared" si="1"/>
        <v>314.65572519083969</v>
      </c>
      <c r="AT5" s="16">
        <f t="shared" si="1"/>
        <v>35.999236641221373</v>
      </c>
      <c r="AU5" s="16">
        <f t="shared" si="1"/>
        <v>11</v>
      </c>
      <c r="AV5" s="16">
        <f t="shared" si="1"/>
        <v>9.6946564885496187</v>
      </c>
      <c r="AW5" s="16" t="e">
        <f t="shared" si="1"/>
        <v>#DIV/0!</v>
      </c>
      <c r="AX5" s="16">
        <f t="shared" si="1"/>
        <v>1.3748190687022894</v>
      </c>
      <c r="AY5" s="16">
        <f t="shared" si="1"/>
        <v>1.4648976946564882</v>
      </c>
      <c r="AZ5" s="16">
        <f t="shared" si="1"/>
        <v>2.3519251755725188</v>
      </c>
      <c r="BA5" s="16">
        <f t="shared" si="1"/>
        <v>14.048999999999984</v>
      </c>
      <c r="BB5" s="16">
        <f t="shared" si="1"/>
        <v>17.001450381679383</v>
      </c>
      <c r="BC5" s="16">
        <f t="shared" si="1"/>
        <v>1.2100000000000006</v>
      </c>
      <c r="BD5" s="16">
        <f t="shared" si="1"/>
        <v>11.842916030534349</v>
      </c>
      <c r="BE5" s="16">
        <f t="shared" si="1"/>
        <v>2975.6922290076332</v>
      </c>
      <c r="BF5" s="16">
        <f t="shared" si="1"/>
        <v>11.809015267175571</v>
      </c>
      <c r="BG5" s="16">
        <f t="shared" si="1"/>
        <v>10.958274809160304</v>
      </c>
      <c r="BH5" s="16">
        <f t="shared" si="1"/>
        <v>9.3129770992366415E-3</v>
      </c>
      <c r="BI5" s="16">
        <f t="shared" si="1"/>
        <v>10.967603053435111</v>
      </c>
      <c r="BJ5" s="16">
        <f t="shared" si="1"/>
        <v>8.2656259541984749</v>
      </c>
      <c r="BK5" s="16">
        <f t="shared" si="1"/>
        <v>7.0152671755725196E-3</v>
      </c>
      <c r="BL5" s="16">
        <f t="shared" si="1"/>
        <v>8.2726412213740463</v>
      </c>
      <c r="BM5" s="16">
        <f t="shared" si="1"/>
        <v>14.083534351145031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734.49270229007641</v>
      </c>
      <c r="BR5" s="16">
        <f t="shared" si="2"/>
        <v>0.36940203816793893</v>
      </c>
      <c r="BS5" s="16">
        <f t="shared" si="2"/>
        <v>0.2571552824427481</v>
      </c>
      <c r="BT5" s="16">
        <f t="shared" si="2"/>
        <v>1.1923648854961819E-2</v>
      </c>
      <c r="BU5" s="43">
        <f t="shared" si="2"/>
        <v>8.8924309847328225</v>
      </c>
      <c r="BV5" s="43">
        <f t="shared" si="2"/>
        <v>5.1688211770992369</v>
      </c>
      <c r="BW5" s="43">
        <f t="shared" si="2"/>
        <v>2.3493802661664116</v>
      </c>
      <c r="BY5" s="43">
        <f>AVERAGE(BY10:BY497)</f>
        <v>20086.43893961715</v>
      </c>
      <c r="BZ5" s="43">
        <f>AVERAGE(BZ10:BZ497)</f>
        <v>98.451852551445441</v>
      </c>
      <c r="CA5" s="43">
        <f>AVERAGE(CA10:CA497)</f>
        <v>62.968191067381177</v>
      </c>
      <c r="CB5" s="43">
        <f>AVERAGE(CB10:CB497)</f>
        <v>105.62278197239617</v>
      </c>
      <c r="CC5" s="44">
        <f>BZ8/(130/3600)+CB8/(130/3600)+CA8/(130/3600)</f>
        <v>269.09700117269375</v>
      </c>
      <c r="CD5" s="26"/>
      <c r="CE5" s="25">
        <f>BY8/$AT8</f>
        <v>557.96846860405162</v>
      </c>
      <c r="CF5" s="25">
        <f>BZ8/$AT8</f>
        <v>2.7348316724780752</v>
      </c>
      <c r="CG5" s="25">
        <f>CA8/$AT8</f>
        <v>1.7491535083074141</v>
      </c>
      <c r="CH5" s="25">
        <f>CB8/$AT8</f>
        <v>2.9340283802421379</v>
      </c>
      <c r="CI5" s="28">
        <f>(BZ8+CB8+CA8)/AT8</f>
        <v>7.4180135610276272</v>
      </c>
    </row>
    <row r="6" spans="1:87" s="16" customFormat="1" x14ac:dyDescent="0.25">
      <c r="A6" s="16" t="s">
        <v>170</v>
      </c>
      <c r="C6" s="16">
        <f t="shared" ref="C6:AH6" si="3">MIN(C10:C497)</f>
        <v>11.013999999999999</v>
      </c>
      <c r="D6" s="16">
        <f t="shared" si="3"/>
        <v>1.2999999999999999E-2</v>
      </c>
      <c r="E6" s="16">
        <f t="shared" si="3"/>
        <v>130</v>
      </c>
      <c r="F6" s="16">
        <f t="shared" si="3"/>
        <v>61.4</v>
      </c>
      <c r="G6" s="16">
        <f t="shared" si="3"/>
        <v>-27.4</v>
      </c>
      <c r="H6" s="16">
        <f t="shared" si="3"/>
        <v>626.79999999999995</v>
      </c>
      <c r="I6" s="16">
        <f t="shared" si="3"/>
        <v>0</v>
      </c>
      <c r="J6" s="16">
        <f t="shared" si="3"/>
        <v>2.8</v>
      </c>
      <c r="K6" s="16">
        <f t="shared" si="3"/>
        <v>0.88149999999999995</v>
      </c>
      <c r="L6" s="16">
        <f t="shared" si="3"/>
        <v>9.9549000000000003</v>
      </c>
      <c r="M6" s="16">
        <f t="shared" si="3"/>
        <v>1.1599999999999999E-2</v>
      </c>
      <c r="N6" s="16">
        <f t="shared" si="3"/>
        <v>54.9589</v>
      </c>
      <c r="O6" s="16">
        <f t="shared" si="3"/>
        <v>0</v>
      </c>
      <c r="P6" s="16">
        <f t="shared" si="3"/>
        <v>55</v>
      </c>
      <c r="Q6" s="16">
        <f t="shared" si="3"/>
        <v>41.466999999999999</v>
      </c>
      <c r="R6" s="16">
        <f t="shared" si="3"/>
        <v>0</v>
      </c>
      <c r="S6" s="16">
        <f t="shared" si="3"/>
        <v>41.5</v>
      </c>
      <c r="T6" s="16">
        <f t="shared" si="3"/>
        <v>626.76760000000002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2.5049999999999999</v>
      </c>
      <c r="Y6" s="16">
        <f t="shared" si="3"/>
        <v>12.1</v>
      </c>
      <c r="Z6" s="16">
        <f t="shared" si="3"/>
        <v>856</v>
      </c>
      <c r="AA6" s="16">
        <f t="shared" si="3"/>
        <v>864</v>
      </c>
      <c r="AB6" s="16">
        <f t="shared" si="3"/>
        <v>800</v>
      </c>
      <c r="AC6" s="16">
        <f t="shared" si="3"/>
        <v>50</v>
      </c>
      <c r="AD6" s="16">
        <f t="shared" si="3"/>
        <v>5.44</v>
      </c>
      <c r="AE6" s="16">
        <f t="shared" si="3"/>
        <v>0.13</v>
      </c>
      <c r="AF6" s="16">
        <f t="shared" si="3"/>
        <v>993</v>
      </c>
      <c r="AG6" s="16">
        <f t="shared" si="3"/>
        <v>-12</v>
      </c>
      <c r="AH6" s="16">
        <f t="shared" si="3"/>
        <v>10</v>
      </c>
      <c r="AI6" s="16">
        <f t="shared" ref="AI6:BN6" si="4">MIN(AI10:AI497)</f>
        <v>7</v>
      </c>
      <c r="AJ6" s="16">
        <f t="shared" si="4"/>
        <v>189</v>
      </c>
      <c r="AK6" s="16">
        <f t="shared" si="4"/>
        <v>188</v>
      </c>
      <c r="AL6" s="16">
        <f t="shared" si="4"/>
        <v>2.9</v>
      </c>
      <c r="AM6" s="16">
        <f t="shared" si="4"/>
        <v>194</v>
      </c>
      <c r="AN6" s="16">
        <f t="shared" si="4"/>
        <v>0</v>
      </c>
      <c r="AO6" s="16">
        <f t="shared" si="4"/>
        <v>1</v>
      </c>
      <c r="AP6" s="16">
        <f t="shared" si="4"/>
        <v>0.80725694444444451</v>
      </c>
      <c r="AQ6" s="16">
        <f t="shared" si="4"/>
        <v>47.158484999999999</v>
      </c>
      <c r="AR6" s="16">
        <f t="shared" si="4"/>
        <v>-88.492075</v>
      </c>
      <c r="AS6" s="16">
        <f t="shared" si="4"/>
        <v>308</v>
      </c>
      <c r="AT6" s="16">
        <f t="shared" si="4"/>
        <v>23.1</v>
      </c>
      <c r="AU6" s="16">
        <f t="shared" si="4"/>
        <v>11</v>
      </c>
      <c r="AV6" s="16">
        <f t="shared" si="4"/>
        <v>8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1.8</v>
      </c>
      <c r="BA6" s="16">
        <f t="shared" si="4"/>
        <v>14.048999999999999</v>
      </c>
      <c r="BB6" s="16">
        <f t="shared" si="4"/>
        <v>15.13</v>
      </c>
      <c r="BC6" s="16">
        <f t="shared" si="4"/>
        <v>1.08</v>
      </c>
      <c r="BD6" s="16">
        <f t="shared" si="4"/>
        <v>10.622999999999999</v>
      </c>
      <c r="BE6" s="16">
        <f t="shared" si="4"/>
        <v>2903.9389999999999</v>
      </c>
      <c r="BF6" s="16">
        <f t="shared" si="4"/>
        <v>1.9850000000000001</v>
      </c>
      <c r="BG6" s="16">
        <f t="shared" si="4"/>
        <v>1.5780000000000001</v>
      </c>
      <c r="BH6" s="16">
        <f t="shared" si="4"/>
        <v>0</v>
      </c>
      <c r="BI6" s="16">
        <f t="shared" si="4"/>
        <v>1.5780000000000001</v>
      </c>
      <c r="BJ6" s="16">
        <f t="shared" si="4"/>
        <v>1.19</v>
      </c>
      <c r="BK6" s="16">
        <f t="shared" si="4"/>
        <v>0</v>
      </c>
      <c r="BL6" s="16">
        <f t="shared" si="4"/>
        <v>1.19</v>
      </c>
      <c r="BM6" s="16">
        <f t="shared" si="4"/>
        <v>5.6881000000000004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498.49299999999999</v>
      </c>
      <c r="BR6" s="16">
        <f t="shared" si="5"/>
        <v>0.16029099999999999</v>
      </c>
      <c r="BS6" s="16">
        <f t="shared" si="5"/>
        <v>0.24415799999999999</v>
      </c>
      <c r="BT6" s="16">
        <f t="shared" si="5"/>
        <v>0.01</v>
      </c>
      <c r="BU6" s="43">
        <f t="shared" si="5"/>
        <v>3.8586049999999998</v>
      </c>
      <c r="BV6" s="43">
        <f t="shared" si="5"/>
        <v>4.9075758</v>
      </c>
      <c r="BW6" s="43">
        <f t="shared" si="5"/>
        <v>1.019443441</v>
      </c>
      <c r="BY6" s="43">
        <f>MIN(BY10:BY497)</f>
        <v>8843.6456507470502</v>
      </c>
      <c r="BZ6" s="43">
        <f>MIN(BZ10:BZ497)</f>
        <v>7.6385283441515996</v>
      </c>
      <c r="CA6" s="43">
        <f>MIN(CA10:CA497)</f>
        <v>4.0571259241968001</v>
      </c>
      <c r="CB6" s="43">
        <f>MIN(CB10:CB497)</f>
        <v>18.583951153198498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13.635999999999999</v>
      </c>
      <c r="D7" s="16">
        <f t="shared" si="6"/>
        <v>0.24329999999999999</v>
      </c>
      <c r="E7" s="16">
        <f t="shared" si="6"/>
        <v>2433.3246979999999</v>
      </c>
      <c r="F7" s="16">
        <f t="shared" si="6"/>
        <v>739.8</v>
      </c>
      <c r="G7" s="16">
        <f t="shared" si="6"/>
        <v>8.1</v>
      </c>
      <c r="H7" s="16">
        <f t="shared" si="6"/>
        <v>3166</v>
      </c>
      <c r="I7" s="16">
        <f t="shared" si="6"/>
        <v>0</v>
      </c>
      <c r="J7" s="16">
        <f t="shared" si="6"/>
        <v>5.6</v>
      </c>
      <c r="K7" s="16">
        <f t="shared" si="6"/>
        <v>0.90400000000000003</v>
      </c>
      <c r="L7" s="16">
        <f t="shared" si="6"/>
        <v>12.0199</v>
      </c>
      <c r="M7" s="16">
        <f t="shared" si="6"/>
        <v>0.21510000000000001</v>
      </c>
      <c r="N7" s="16">
        <f t="shared" si="6"/>
        <v>656.28710000000001</v>
      </c>
      <c r="O7" s="16">
        <f t="shared" si="6"/>
        <v>7.1715999999999998</v>
      </c>
      <c r="P7" s="16">
        <f t="shared" si="6"/>
        <v>656.3</v>
      </c>
      <c r="Q7" s="16">
        <f t="shared" si="6"/>
        <v>495.20060000000001</v>
      </c>
      <c r="R7" s="16">
        <f t="shared" si="6"/>
        <v>5.4135</v>
      </c>
      <c r="S7" s="16">
        <f t="shared" si="6"/>
        <v>495.2</v>
      </c>
      <c r="T7" s="16">
        <f t="shared" si="6"/>
        <v>3165.9546999999998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4.9931999999999999</v>
      </c>
      <c r="Y7" s="16">
        <f t="shared" si="6"/>
        <v>12.7</v>
      </c>
      <c r="Z7" s="16">
        <f t="shared" si="6"/>
        <v>873</v>
      </c>
      <c r="AA7" s="16">
        <f t="shared" si="6"/>
        <v>885</v>
      </c>
      <c r="AB7" s="16">
        <f t="shared" si="6"/>
        <v>826</v>
      </c>
      <c r="AC7" s="16">
        <f t="shared" si="6"/>
        <v>53</v>
      </c>
      <c r="AD7" s="16">
        <f t="shared" si="6"/>
        <v>5.9</v>
      </c>
      <c r="AE7" s="16">
        <f t="shared" si="6"/>
        <v>0.14000000000000001</v>
      </c>
      <c r="AF7" s="16">
        <f t="shared" si="6"/>
        <v>995</v>
      </c>
      <c r="AG7" s="16">
        <f t="shared" si="6"/>
        <v>-11</v>
      </c>
      <c r="AH7" s="16">
        <f t="shared" si="6"/>
        <v>13</v>
      </c>
      <c r="AI7" s="16">
        <f t="shared" ref="AI7:BN7" si="7">MAX(AI10:AI497)</f>
        <v>9</v>
      </c>
      <c r="AJ7" s="16">
        <f t="shared" si="7"/>
        <v>192</v>
      </c>
      <c r="AK7" s="16">
        <f t="shared" si="7"/>
        <v>192</v>
      </c>
      <c r="AL7" s="16">
        <f t="shared" si="7"/>
        <v>4.9000000000000004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0.80876157407407412</v>
      </c>
      <c r="AQ7" s="16">
        <f t="shared" si="7"/>
        <v>47.164437</v>
      </c>
      <c r="AR7" s="16">
        <f t="shared" si="7"/>
        <v>-88.484013000000004</v>
      </c>
      <c r="AS7" s="16">
        <f t="shared" si="7"/>
        <v>320.7</v>
      </c>
      <c r="AT7" s="16">
        <f t="shared" si="7"/>
        <v>46</v>
      </c>
      <c r="AU7" s="16">
        <f t="shared" si="7"/>
        <v>11</v>
      </c>
      <c r="AV7" s="16">
        <f t="shared" si="7"/>
        <v>11</v>
      </c>
      <c r="AW7" s="16">
        <f t="shared" si="7"/>
        <v>0</v>
      </c>
      <c r="AX7" s="16">
        <f t="shared" si="7"/>
        <v>2.5</v>
      </c>
      <c r="AY7" s="16">
        <f t="shared" si="7"/>
        <v>2.4</v>
      </c>
      <c r="AZ7" s="16">
        <f t="shared" si="7"/>
        <v>3.9</v>
      </c>
      <c r="BA7" s="16">
        <f t="shared" si="7"/>
        <v>14.048999999999999</v>
      </c>
      <c r="BB7" s="16">
        <f t="shared" si="7"/>
        <v>18.71</v>
      </c>
      <c r="BC7" s="16">
        <f t="shared" si="7"/>
        <v>1.33</v>
      </c>
      <c r="BD7" s="16">
        <f t="shared" si="7"/>
        <v>13.449</v>
      </c>
      <c r="BE7" s="16">
        <f t="shared" si="7"/>
        <v>3014.701</v>
      </c>
      <c r="BF7" s="16">
        <f t="shared" si="7"/>
        <v>34.366999999999997</v>
      </c>
      <c r="BG7" s="16">
        <f t="shared" si="7"/>
        <v>18.965</v>
      </c>
      <c r="BH7" s="16">
        <f t="shared" si="7"/>
        <v>0.191</v>
      </c>
      <c r="BI7" s="16">
        <f t="shared" si="7"/>
        <v>19.010000000000002</v>
      </c>
      <c r="BJ7" s="16">
        <f t="shared" si="7"/>
        <v>14.298</v>
      </c>
      <c r="BK7" s="16">
        <f t="shared" si="7"/>
        <v>0.14399999999999999</v>
      </c>
      <c r="BL7" s="16">
        <f t="shared" si="7"/>
        <v>14.332000000000001</v>
      </c>
      <c r="BM7" s="16">
        <f t="shared" si="7"/>
        <v>26.855899999999998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972.78200000000004</v>
      </c>
      <c r="BR7" s="16">
        <f t="shared" si="8"/>
        <v>0.69810000000000005</v>
      </c>
      <c r="BS7" s="16">
        <f t="shared" si="8"/>
        <v>0.26976299999999998</v>
      </c>
      <c r="BT7" s="16">
        <f t="shared" si="8"/>
        <v>1.3920999999999999E-2</v>
      </c>
      <c r="BU7" s="43">
        <f t="shared" si="8"/>
        <v>16.805012000000001</v>
      </c>
      <c r="BV7" s="43">
        <f t="shared" si="8"/>
        <v>5.4222362999999998</v>
      </c>
      <c r="BW7" s="43">
        <f t="shared" si="8"/>
        <v>4.4398841704000001</v>
      </c>
      <c r="BY7" s="43">
        <f>MAX(BY10:BY497)</f>
        <v>37817.076584413328</v>
      </c>
      <c r="BZ7" s="43">
        <f>MAX(BZ10:BZ497)</f>
        <v>356.659469352945</v>
      </c>
      <c r="CA7" s="43">
        <f>MAX(CA10:CA497)</f>
        <v>157.02436507080961</v>
      </c>
      <c r="CB7" s="43">
        <f>MAX(CB10:CB497)</f>
        <v>257.5855356134054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B140-B10</f>
        <v>1.5046296296296058E-3</v>
      </c>
      <c r="AT8" s="17">
        <f>SUM(AT10:AT497)/3600</f>
        <v>1.3099722222222221</v>
      </c>
      <c r="BU8" s="31">
        <f>SUM(BU10:BU497)/3600</f>
        <v>0.32358568305555552</v>
      </c>
      <c r="BV8" s="26"/>
      <c r="BW8" s="31">
        <f>SUM(BW10:BW497)/3600</f>
        <v>8.549133746327775E-2</v>
      </c>
      <c r="BX8" s="26"/>
      <c r="BY8" s="31">
        <f>SUM(BY10:BY497)/3600</f>
        <v>730.92319474717965</v>
      </c>
      <c r="BZ8" s="31">
        <f>SUM(BZ10:BZ497)/3600</f>
        <v>3.5825535233998203</v>
      </c>
      <c r="CA8" s="31">
        <f>SUM(CA10:CA497)/3600</f>
        <v>2.2913425082852594</v>
      </c>
      <c r="CB8" s="31">
        <f>SUM(CB10:CB497)/3600</f>
        <v>3.8434956773288604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15.322864995355959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41703</v>
      </c>
      <c r="B10" s="41">
        <v>0.59899255787037042</v>
      </c>
      <c r="C10">
        <v>12.266</v>
      </c>
      <c r="D10">
        <v>0.15359999999999999</v>
      </c>
      <c r="E10">
        <v>1536.478758</v>
      </c>
      <c r="F10">
        <v>378.4</v>
      </c>
      <c r="G10">
        <v>-3.9</v>
      </c>
      <c r="H10">
        <v>2591.1999999999998</v>
      </c>
      <c r="I10"/>
      <c r="J10">
        <v>5.6</v>
      </c>
      <c r="K10">
        <v>0.89159999999999995</v>
      </c>
      <c r="L10">
        <v>10.937099999999999</v>
      </c>
      <c r="M10">
        <v>0.13700000000000001</v>
      </c>
      <c r="N10">
        <v>337.40069999999997</v>
      </c>
      <c r="O10">
        <v>0</v>
      </c>
      <c r="P10">
        <v>337.4</v>
      </c>
      <c r="Q10">
        <v>254.577</v>
      </c>
      <c r="R10">
        <v>0</v>
      </c>
      <c r="S10">
        <v>254.6</v>
      </c>
      <c r="T10">
        <v>2591.15</v>
      </c>
      <c r="U10"/>
      <c r="V10"/>
      <c r="W10">
        <v>0</v>
      </c>
      <c r="X10">
        <v>4.9931999999999999</v>
      </c>
      <c r="Y10">
        <v>12.2</v>
      </c>
      <c r="Z10">
        <v>856</v>
      </c>
      <c r="AA10">
        <v>864</v>
      </c>
      <c r="AB10">
        <v>800</v>
      </c>
      <c r="AC10">
        <v>50</v>
      </c>
      <c r="AD10">
        <v>5.78</v>
      </c>
      <c r="AE10">
        <v>0.13</v>
      </c>
      <c r="AF10">
        <v>994</v>
      </c>
      <c r="AG10">
        <v>-11</v>
      </c>
      <c r="AH10">
        <v>11.079000000000001</v>
      </c>
      <c r="AI10">
        <v>7</v>
      </c>
      <c r="AJ10">
        <v>190.9</v>
      </c>
      <c r="AK10">
        <v>190</v>
      </c>
      <c r="AL10">
        <v>3.5</v>
      </c>
      <c r="AM10">
        <v>195</v>
      </c>
      <c r="AN10" t="s">
        <v>155</v>
      </c>
      <c r="AO10">
        <v>2</v>
      </c>
      <c r="AP10" s="42">
        <v>0.80725694444444451</v>
      </c>
      <c r="AQ10">
        <v>47.159092000000001</v>
      </c>
      <c r="AR10">
        <v>-88.489351999999997</v>
      </c>
      <c r="AS10">
        <v>311.8</v>
      </c>
      <c r="AT10">
        <v>36.9</v>
      </c>
      <c r="AU10">
        <v>11</v>
      </c>
      <c r="AV10">
        <v>10</v>
      </c>
      <c r="AW10" t="s">
        <v>401</v>
      </c>
      <c r="AX10">
        <v>1.3</v>
      </c>
      <c r="AY10">
        <v>1.3</v>
      </c>
      <c r="AZ10">
        <v>1.9</v>
      </c>
      <c r="BA10">
        <v>14.048999999999999</v>
      </c>
      <c r="BB10">
        <v>16.579999999999998</v>
      </c>
      <c r="BC10">
        <v>1.18</v>
      </c>
      <c r="BD10">
        <v>12.153</v>
      </c>
      <c r="BE10">
        <v>2930.491</v>
      </c>
      <c r="BF10">
        <v>23.363</v>
      </c>
      <c r="BG10">
        <v>9.4670000000000005</v>
      </c>
      <c r="BH10">
        <v>0</v>
      </c>
      <c r="BI10">
        <v>9.4670000000000005</v>
      </c>
      <c r="BJ10">
        <v>7.1429999999999998</v>
      </c>
      <c r="BK10">
        <v>0</v>
      </c>
      <c r="BL10">
        <v>7.1429999999999998</v>
      </c>
      <c r="BM10">
        <v>22.940100000000001</v>
      </c>
      <c r="BN10"/>
      <c r="BO10"/>
      <c r="BP10"/>
      <c r="BQ10">
        <v>972.78200000000004</v>
      </c>
      <c r="BR10">
        <v>0.47778599999999999</v>
      </c>
      <c r="BS10">
        <v>0.24868399999999999</v>
      </c>
      <c r="BT10">
        <v>1.1920999999999999E-2</v>
      </c>
      <c r="BU10">
        <v>11.501504000000001</v>
      </c>
      <c r="BV10">
        <f t="shared" ref="BV10:BV73" si="9">BS10*20.1</f>
        <v>4.9985483999999998</v>
      </c>
      <c r="BW10" s="4">
        <f>BU10*0.2642</f>
        <v>3.0386973568000002</v>
      </c>
      <c r="BY10" s="4">
        <f>BE10*$BU10*0.7614</f>
        <v>25663.028083974488</v>
      </c>
      <c r="BZ10" s="4">
        <f>BF10*$BU10*0.7614</f>
        <v>204.59551833665282</v>
      </c>
      <c r="CA10" s="4">
        <f>BJ10*$BU10*0.7614</f>
        <v>62.5530020750208</v>
      </c>
      <c r="CB10" s="4">
        <f>BM10*$BU10*0.7614</f>
        <v>200.89207936457856</v>
      </c>
      <c r="CE10" s="35" t="s">
        <v>193</v>
      </c>
    </row>
    <row r="11" spans="1:87" x14ac:dyDescent="0.25">
      <c r="A11" s="40">
        <v>41703</v>
      </c>
      <c r="B11" s="41">
        <v>0.59900413194444446</v>
      </c>
      <c r="C11">
        <v>12.425000000000001</v>
      </c>
      <c r="D11">
        <v>0.19620000000000001</v>
      </c>
      <c r="E11">
        <v>1962.1198959999999</v>
      </c>
      <c r="F11">
        <v>463.1</v>
      </c>
      <c r="G11">
        <v>-4.5</v>
      </c>
      <c r="H11">
        <v>2882.8</v>
      </c>
      <c r="I11"/>
      <c r="J11">
        <v>5.6</v>
      </c>
      <c r="K11">
        <v>0.88970000000000005</v>
      </c>
      <c r="L11">
        <v>11.053699999999999</v>
      </c>
      <c r="M11">
        <v>0.17460000000000001</v>
      </c>
      <c r="N11">
        <v>411.97030000000001</v>
      </c>
      <c r="O11">
        <v>0</v>
      </c>
      <c r="P11">
        <v>412</v>
      </c>
      <c r="Q11">
        <v>310.84160000000003</v>
      </c>
      <c r="R11">
        <v>0</v>
      </c>
      <c r="S11">
        <v>310.8</v>
      </c>
      <c r="T11">
        <v>2882.8312999999998</v>
      </c>
      <c r="U11"/>
      <c r="V11"/>
      <c r="W11">
        <v>0</v>
      </c>
      <c r="X11">
        <v>4.9821</v>
      </c>
      <c r="Y11">
        <v>12.2</v>
      </c>
      <c r="Z11">
        <v>858</v>
      </c>
      <c r="AA11">
        <v>864</v>
      </c>
      <c r="AB11">
        <v>801</v>
      </c>
      <c r="AC11">
        <v>50</v>
      </c>
      <c r="AD11">
        <v>5.78</v>
      </c>
      <c r="AE11">
        <v>0.13</v>
      </c>
      <c r="AF11">
        <v>994</v>
      </c>
      <c r="AG11">
        <v>-11</v>
      </c>
      <c r="AH11">
        <v>11</v>
      </c>
      <c r="AI11">
        <v>7</v>
      </c>
      <c r="AJ11">
        <v>191</v>
      </c>
      <c r="AK11">
        <v>190</v>
      </c>
      <c r="AL11">
        <v>3.3</v>
      </c>
      <c r="AM11">
        <v>195</v>
      </c>
      <c r="AN11" t="s">
        <v>155</v>
      </c>
      <c r="AO11">
        <v>2</v>
      </c>
      <c r="AP11" s="42">
        <v>0.80726851851851855</v>
      </c>
      <c r="AQ11">
        <v>47.158994999999997</v>
      </c>
      <c r="AR11">
        <v>-88.489187999999999</v>
      </c>
      <c r="AS11">
        <v>311.60000000000002</v>
      </c>
      <c r="AT11">
        <v>36.9</v>
      </c>
      <c r="AU11">
        <v>11</v>
      </c>
      <c r="AV11">
        <v>10</v>
      </c>
      <c r="AW11" t="s">
        <v>401</v>
      </c>
      <c r="AX11">
        <v>1.3</v>
      </c>
      <c r="AY11">
        <v>1.5</v>
      </c>
      <c r="AZ11">
        <v>2.1</v>
      </c>
      <c r="BA11">
        <v>14.048999999999999</v>
      </c>
      <c r="BB11">
        <v>16.29</v>
      </c>
      <c r="BC11">
        <v>1.1599999999999999</v>
      </c>
      <c r="BD11">
        <v>12.401999999999999</v>
      </c>
      <c r="BE11">
        <v>2914.42</v>
      </c>
      <c r="BF11">
        <v>29.294</v>
      </c>
      <c r="BG11">
        <v>11.375</v>
      </c>
      <c r="BH11">
        <v>0</v>
      </c>
      <c r="BI11">
        <v>11.375</v>
      </c>
      <c r="BJ11">
        <v>8.5830000000000002</v>
      </c>
      <c r="BK11">
        <v>0</v>
      </c>
      <c r="BL11">
        <v>8.5830000000000002</v>
      </c>
      <c r="BM11">
        <v>25.114599999999999</v>
      </c>
      <c r="BN11"/>
      <c r="BO11"/>
      <c r="BP11"/>
      <c r="BQ11">
        <v>955.11800000000005</v>
      </c>
      <c r="BR11">
        <v>0.505104</v>
      </c>
      <c r="BS11">
        <v>0.24623700000000001</v>
      </c>
      <c r="BT11">
        <v>1.2E-2</v>
      </c>
      <c r="BU11">
        <v>12.159117</v>
      </c>
      <c r="BV11">
        <f t="shared" si="9"/>
        <v>4.9493637000000001</v>
      </c>
      <c r="BW11" s="4">
        <f t="shared" ref="BW11:BW74" si="10">BU11*0.2642</f>
        <v>3.2124387113999999</v>
      </c>
      <c r="BY11" s="4">
        <f t="shared" ref="BY11:BY74" si="11">BE11*$BU11*0.7614</f>
        <v>26981.559546300396</v>
      </c>
      <c r="BZ11" s="4">
        <f t="shared" ref="BZ11:BZ74" si="12">BF11*$BU11*0.7614</f>
        <v>271.20243662523723</v>
      </c>
      <c r="CA11" s="4">
        <f t="shared" ref="CA11:CA74" si="13">BJ11*$BU11*0.7614</f>
        <v>79.460999302055399</v>
      </c>
      <c r="CB11" s="4">
        <f t="shared" ref="CB11:CB74" si="14">BM11*$BU11*0.7614</f>
        <v>232.50975335796346</v>
      </c>
    </row>
    <row r="12" spans="1:87" x14ac:dyDescent="0.25">
      <c r="A12" s="40">
        <v>41703</v>
      </c>
      <c r="B12" s="41">
        <v>0.5990157060185185</v>
      </c>
      <c r="C12">
        <v>12.59</v>
      </c>
      <c r="D12">
        <v>0.22309999999999999</v>
      </c>
      <c r="E12">
        <v>2231.4509119999998</v>
      </c>
      <c r="F12">
        <v>587</v>
      </c>
      <c r="G12">
        <v>-5.7</v>
      </c>
      <c r="H12">
        <v>3087</v>
      </c>
      <c r="I12"/>
      <c r="J12">
        <v>5.6</v>
      </c>
      <c r="K12">
        <v>0.88790000000000002</v>
      </c>
      <c r="L12">
        <v>11.1784</v>
      </c>
      <c r="M12">
        <v>0.1981</v>
      </c>
      <c r="N12">
        <v>521.18089999999995</v>
      </c>
      <c r="O12">
        <v>0</v>
      </c>
      <c r="P12">
        <v>521.20000000000005</v>
      </c>
      <c r="Q12">
        <v>393.39229999999998</v>
      </c>
      <c r="R12">
        <v>0</v>
      </c>
      <c r="S12">
        <v>393.4</v>
      </c>
      <c r="T12">
        <v>3086.9531000000002</v>
      </c>
      <c r="U12"/>
      <c r="V12"/>
      <c r="W12">
        <v>0</v>
      </c>
      <c r="X12">
        <v>4.9722999999999997</v>
      </c>
      <c r="Y12">
        <v>12.3</v>
      </c>
      <c r="Z12">
        <v>857</v>
      </c>
      <c r="AA12">
        <v>866</v>
      </c>
      <c r="AB12">
        <v>802</v>
      </c>
      <c r="AC12">
        <v>50.9</v>
      </c>
      <c r="AD12">
        <v>5.89</v>
      </c>
      <c r="AE12">
        <v>0.14000000000000001</v>
      </c>
      <c r="AF12">
        <v>994</v>
      </c>
      <c r="AG12">
        <v>-11</v>
      </c>
      <c r="AH12">
        <v>11</v>
      </c>
      <c r="AI12">
        <v>7</v>
      </c>
      <c r="AJ12">
        <v>191</v>
      </c>
      <c r="AK12">
        <v>190</v>
      </c>
      <c r="AL12">
        <v>3.3</v>
      </c>
      <c r="AM12">
        <v>195</v>
      </c>
      <c r="AN12" t="s">
        <v>155</v>
      </c>
      <c r="AO12">
        <v>2</v>
      </c>
      <c r="AP12" s="42">
        <v>0.80728009259259259</v>
      </c>
      <c r="AQ12">
        <v>47.158926999999998</v>
      </c>
      <c r="AR12">
        <v>-88.488951999999998</v>
      </c>
      <c r="AS12">
        <v>311.5</v>
      </c>
      <c r="AT12">
        <v>38.4</v>
      </c>
      <c r="AU12">
        <v>11</v>
      </c>
      <c r="AV12">
        <v>10</v>
      </c>
      <c r="AW12" t="s">
        <v>401</v>
      </c>
      <c r="AX12">
        <v>1.3</v>
      </c>
      <c r="AY12">
        <v>1.5</v>
      </c>
      <c r="AZ12">
        <v>2.1</v>
      </c>
      <c r="BA12">
        <v>14.048999999999999</v>
      </c>
      <c r="BB12">
        <v>16.04</v>
      </c>
      <c r="BC12">
        <v>1.1399999999999999</v>
      </c>
      <c r="BD12">
        <v>12.625</v>
      </c>
      <c r="BE12">
        <v>2904.6060000000002</v>
      </c>
      <c r="BF12">
        <v>32.767000000000003</v>
      </c>
      <c r="BG12">
        <v>14.182</v>
      </c>
      <c r="BH12">
        <v>0</v>
      </c>
      <c r="BI12">
        <v>14.182</v>
      </c>
      <c r="BJ12">
        <v>10.705</v>
      </c>
      <c r="BK12">
        <v>0</v>
      </c>
      <c r="BL12">
        <v>10.705</v>
      </c>
      <c r="BM12">
        <v>26.5032</v>
      </c>
      <c r="BN12"/>
      <c r="BO12"/>
      <c r="BP12"/>
      <c r="BQ12">
        <v>939.41800000000001</v>
      </c>
      <c r="BR12">
        <v>0.48858000000000001</v>
      </c>
      <c r="BS12">
        <v>0.24784200000000001</v>
      </c>
      <c r="BT12">
        <v>1.1079E-2</v>
      </c>
      <c r="BU12">
        <v>11.761343</v>
      </c>
      <c r="BV12">
        <f t="shared" si="9"/>
        <v>4.9816242000000006</v>
      </c>
      <c r="BW12" s="4">
        <f t="shared" si="10"/>
        <v>3.1073468206000001</v>
      </c>
      <c r="BY12" s="4">
        <f t="shared" si="11"/>
        <v>26010.998153276283</v>
      </c>
      <c r="BZ12" s="4">
        <f t="shared" si="12"/>
        <v>293.4313213180734</v>
      </c>
      <c r="CA12" s="4">
        <f t="shared" si="13"/>
        <v>95.864201626940996</v>
      </c>
      <c r="CB12" s="4">
        <f t="shared" si="14"/>
        <v>237.33845012229261</v>
      </c>
    </row>
    <row r="13" spans="1:87" x14ac:dyDescent="0.25">
      <c r="A13" s="40">
        <v>41703</v>
      </c>
      <c r="B13" s="41">
        <v>0.59902728009259254</v>
      </c>
      <c r="C13">
        <v>12.757</v>
      </c>
      <c r="D13">
        <v>0.22389999999999999</v>
      </c>
      <c r="E13">
        <v>2238.5096149999999</v>
      </c>
      <c r="F13">
        <v>668.1</v>
      </c>
      <c r="G13">
        <v>-5.9</v>
      </c>
      <c r="H13">
        <v>3166</v>
      </c>
      <c r="I13"/>
      <c r="J13">
        <v>5.38</v>
      </c>
      <c r="K13">
        <v>0.88670000000000004</v>
      </c>
      <c r="L13">
        <v>11.311400000000001</v>
      </c>
      <c r="M13">
        <v>0.19850000000000001</v>
      </c>
      <c r="N13">
        <v>592.37990000000002</v>
      </c>
      <c r="O13">
        <v>0</v>
      </c>
      <c r="P13">
        <v>592.4</v>
      </c>
      <c r="Q13">
        <v>447.14850000000001</v>
      </c>
      <c r="R13">
        <v>0</v>
      </c>
      <c r="S13">
        <v>447.1</v>
      </c>
      <c r="T13">
        <v>3165.9546999999998</v>
      </c>
      <c r="U13"/>
      <c r="V13"/>
      <c r="W13">
        <v>0</v>
      </c>
      <c r="X13">
        <v>4.7693000000000003</v>
      </c>
      <c r="Y13">
        <v>12.2</v>
      </c>
      <c r="Z13">
        <v>858</v>
      </c>
      <c r="AA13">
        <v>866</v>
      </c>
      <c r="AB13">
        <v>804</v>
      </c>
      <c r="AC13">
        <v>51</v>
      </c>
      <c r="AD13">
        <v>5.89</v>
      </c>
      <c r="AE13">
        <v>0.14000000000000001</v>
      </c>
      <c r="AF13">
        <v>994</v>
      </c>
      <c r="AG13">
        <v>-11</v>
      </c>
      <c r="AH13">
        <v>11</v>
      </c>
      <c r="AI13">
        <v>7</v>
      </c>
      <c r="AJ13">
        <v>191</v>
      </c>
      <c r="AK13">
        <v>189.1</v>
      </c>
      <c r="AL13">
        <v>3.9</v>
      </c>
      <c r="AM13">
        <v>195</v>
      </c>
      <c r="AN13" t="s">
        <v>155</v>
      </c>
      <c r="AO13">
        <v>2</v>
      </c>
      <c r="AP13" s="42">
        <v>0.80729166666666663</v>
      </c>
      <c r="AQ13">
        <v>47.158880000000003</v>
      </c>
      <c r="AR13">
        <v>-88.488714999999999</v>
      </c>
      <c r="AS13">
        <v>311.2</v>
      </c>
      <c r="AT13">
        <v>41</v>
      </c>
      <c r="AU13">
        <v>11</v>
      </c>
      <c r="AV13">
        <v>10</v>
      </c>
      <c r="AW13" t="s">
        <v>401</v>
      </c>
      <c r="AX13">
        <v>1.1000000000000001</v>
      </c>
      <c r="AY13">
        <v>1.6</v>
      </c>
      <c r="AZ13">
        <v>2.1</v>
      </c>
      <c r="BA13">
        <v>14.048999999999999</v>
      </c>
      <c r="BB13">
        <v>15.84</v>
      </c>
      <c r="BC13">
        <v>1.1299999999999999</v>
      </c>
      <c r="BD13">
        <v>12.778</v>
      </c>
      <c r="BE13">
        <v>2903.9389999999999</v>
      </c>
      <c r="BF13">
        <v>32.433</v>
      </c>
      <c r="BG13">
        <v>15.926</v>
      </c>
      <c r="BH13">
        <v>0</v>
      </c>
      <c r="BI13">
        <v>15.926</v>
      </c>
      <c r="BJ13">
        <v>12.022</v>
      </c>
      <c r="BK13">
        <v>0</v>
      </c>
      <c r="BL13">
        <v>12.022</v>
      </c>
      <c r="BM13">
        <v>26.855899999999998</v>
      </c>
      <c r="BN13"/>
      <c r="BO13"/>
      <c r="BP13"/>
      <c r="BQ13">
        <v>890.27200000000005</v>
      </c>
      <c r="BR13">
        <v>0.50908200000000003</v>
      </c>
      <c r="BS13">
        <v>0.248</v>
      </c>
      <c r="BT13">
        <v>1.192E-2</v>
      </c>
      <c r="BU13">
        <v>12.254875</v>
      </c>
      <c r="BV13">
        <f t="shared" si="9"/>
        <v>4.9847999999999999</v>
      </c>
      <c r="BW13" s="4">
        <f t="shared" si="10"/>
        <v>3.2377379749999999</v>
      </c>
      <c r="BY13" s="4">
        <f t="shared" si="11"/>
        <v>27096.253557228672</v>
      </c>
      <c r="BZ13" s="4">
        <f t="shared" si="12"/>
        <v>302.62784157022497</v>
      </c>
      <c r="CA13" s="4">
        <f t="shared" si="13"/>
        <v>112.17562086015</v>
      </c>
      <c r="CB13" s="4">
        <f t="shared" si="14"/>
        <v>250.58869208601749</v>
      </c>
    </row>
    <row r="14" spans="1:87" x14ac:dyDescent="0.25">
      <c r="A14" s="40">
        <v>41703</v>
      </c>
      <c r="B14" s="41">
        <v>0.59903885416666669</v>
      </c>
      <c r="C14">
        <v>12.872</v>
      </c>
      <c r="D14">
        <v>0.20349999999999999</v>
      </c>
      <c r="E14">
        <v>2034.8993290000001</v>
      </c>
      <c r="F14">
        <v>715.5</v>
      </c>
      <c r="G14">
        <v>-9.1999999999999993</v>
      </c>
      <c r="H14">
        <v>3154.4</v>
      </c>
      <c r="I14"/>
      <c r="J14">
        <v>5.13</v>
      </c>
      <c r="K14">
        <v>0.88600000000000001</v>
      </c>
      <c r="L14">
        <v>11.404500000000001</v>
      </c>
      <c r="M14">
        <v>0.18029999999999999</v>
      </c>
      <c r="N14">
        <v>633.94929999999999</v>
      </c>
      <c r="O14">
        <v>0</v>
      </c>
      <c r="P14">
        <v>633.9</v>
      </c>
      <c r="Q14">
        <v>478.5265</v>
      </c>
      <c r="R14">
        <v>0</v>
      </c>
      <c r="S14">
        <v>478.5</v>
      </c>
      <c r="T14">
        <v>3154.4041999999999</v>
      </c>
      <c r="U14"/>
      <c r="V14"/>
      <c r="W14">
        <v>0</v>
      </c>
      <c r="X14">
        <v>4.5448000000000004</v>
      </c>
      <c r="Y14">
        <v>12.2</v>
      </c>
      <c r="Z14">
        <v>858</v>
      </c>
      <c r="AA14">
        <v>867</v>
      </c>
      <c r="AB14">
        <v>805</v>
      </c>
      <c r="AC14">
        <v>51</v>
      </c>
      <c r="AD14">
        <v>5.89</v>
      </c>
      <c r="AE14">
        <v>0.14000000000000001</v>
      </c>
      <c r="AF14">
        <v>994</v>
      </c>
      <c r="AG14">
        <v>-11</v>
      </c>
      <c r="AH14">
        <v>11</v>
      </c>
      <c r="AI14">
        <v>7</v>
      </c>
      <c r="AJ14">
        <v>191</v>
      </c>
      <c r="AK14">
        <v>189</v>
      </c>
      <c r="AL14">
        <v>4</v>
      </c>
      <c r="AM14">
        <v>195</v>
      </c>
      <c r="AN14" t="s">
        <v>155</v>
      </c>
      <c r="AO14">
        <v>2</v>
      </c>
      <c r="AP14" s="42">
        <v>0.80730324074074078</v>
      </c>
      <c r="AQ14">
        <v>47.158853000000001</v>
      </c>
      <c r="AR14">
        <v>-88.488467</v>
      </c>
      <c r="AS14">
        <v>311.2</v>
      </c>
      <c r="AT14">
        <v>41.8</v>
      </c>
      <c r="AU14">
        <v>11</v>
      </c>
      <c r="AV14">
        <v>11</v>
      </c>
      <c r="AW14" t="s">
        <v>392</v>
      </c>
      <c r="AX14">
        <v>1.2</v>
      </c>
      <c r="AY14">
        <v>1.6</v>
      </c>
      <c r="AZ14">
        <v>2.2000000000000002</v>
      </c>
      <c r="BA14">
        <v>14.048999999999999</v>
      </c>
      <c r="BB14">
        <v>15.73</v>
      </c>
      <c r="BC14">
        <v>1.1200000000000001</v>
      </c>
      <c r="BD14">
        <v>12.866</v>
      </c>
      <c r="BE14">
        <v>2909.636</v>
      </c>
      <c r="BF14">
        <v>29.277000000000001</v>
      </c>
      <c r="BG14">
        <v>16.937999999999999</v>
      </c>
      <c r="BH14">
        <v>0</v>
      </c>
      <c r="BI14">
        <v>16.937999999999999</v>
      </c>
      <c r="BJ14">
        <v>12.785</v>
      </c>
      <c r="BK14">
        <v>0</v>
      </c>
      <c r="BL14">
        <v>12.785</v>
      </c>
      <c r="BM14">
        <v>26.5916</v>
      </c>
      <c r="BN14"/>
      <c r="BO14"/>
      <c r="BP14"/>
      <c r="BQ14">
        <v>843.09</v>
      </c>
      <c r="BR14">
        <v>0.52849699999999999</v>
      </c>
      <c r="BS14">
        <v>0.248</v>
      </c>
      <c r="BT14">
        <v>1.2E-2</v>
      </c>
      <c r="BU14">
        <v>12.722256</v>
      </c>
      <c r="BV14">
        <f t="shared" si="9"/>
        <v>4.9847999999999999</v>
      </c>
      <c r="BW14" s="4">
        <f t="shared" si="10"/>
        <v>3.3612200351999997</v>
      </c>
      <c r="BY14" s="4">
        <f t="shared" si="11"/>
        <v>28184.845872382502</v>
      </c>
      <c r="BZ14" s="4">
        <f t="shared" si="12"/>
        <v>283.59826885759679</v>
      </c>
      <c r="CA14" s="4">
        <f t="shared" si="13"/>
        <v>123.84478830974399</v>
      </c>
      <c r="CB14" s="4">
        <f t="shared" si="14"/>
        <v>257.5855356134054</v>
      </c>
    </row>
    <row r="15" spans="1:87" x14ac:dyDescent="0.25">
      <c r="A15" s="40">
        <v>41703</v>
      </c>
      <c r="B15" s="41">
        <v>0.59905042824074073</v>
      </c>
      <c r="C15">
        <v>12.835000000000001</v>
      </c>
      <c r="D15">
        <v>0.1691</v>
      </c>
      <c r="E15">
        <v>1690.7381969999999</v>
      </c>
      <c r="F15">
        <v>730.2</v>
      </c>
      <c r="G15">
        <v>-17.5</v>
      </c>
      <c r="H15">
        <v>2954.4</v>
      </c>
      <c r="I15"/>
      <c r="J15">
        <v>4.79</v>
      </c>
      <c r="K15">
        <v>0.88690000000000002</v>
      </c>
      <c r="L15">
        <v>11.3833</v>
      </c>
      <c r="M15">
        <v>0.14990000000000001</v>
      </c>
      <c r="N15">
        <v>647.56700000000001</v>
      </c>
      <c r="O15">
        <v>0</v>
      </c>
      <c r="P15">
        <v>647.6</v>
      </c>
      <c r="Q15">
        <v>488.80560000000003</v>
      </c>
      <c r="R15">
        <v>0</v>
      </c>
      <c r="S15">
        <v>488.8</v>
      </c>
      <c r="T15">
        <v>2954.3697999999999</v>
      </c>
      <c r="U15"/>
      <c r="V15"/>
      <c r="W15">
        <v>0</v>
      </c>
      <c r="X15">
        <v>4.2458999999999998</v>
      </c>
      <c r="Y15">
        <v>12.2</v>
      </c>
      <c r="Z15">
        <v>858</v>
      </c>
      <c r="AA15">
        <v>867</v>
      </c>
      <c r="AB15">
        <v>804</v>
      </c>
      <c r="AC15">
        <v>51</v>
      </c>
      <c r="AD15">
        <v>5.89</v>
      </c>
      <c r="AE15">
        <v>0.14000000000000001</v>
      </c>
      <c r="AF15">
        <v>994</v>
      </c>
      <c r="AG15">
        <v>-11</v>
      </c>
      <c r="AH15">
        <v>11</v>
      </c>
      <c r="AI15">
        <v>7</v>
      </c>
      <c r="AJ15">
        <v>191</v>
      </c>
      <c r="AK15">
        <v>189.9</v>
      </c>
      <c r="AL15">
        <v>4.3</v>
      </c>
      <c r="AM15">
        <v>194.7</v>
      </c>
      <c r="AN15" t="s">
        <v>155</v>
      </c>
      <c r="AO15">
        <v>2</v>
      </c>
      <c r="AP15" s="42">
        <v>0.80731481481481471</v>
      </c>
      <c r="AQ15">
        <v>47.158847000000002</v>
      </c>
      <c r="AR15">
        <v>-88.488204999999994</v>
      </c>
      <c r="AS15">
        <v>311.10000000000002</v>
      </c>
      <c r="AT15">
        <v>43.5</v>
      </c>
      <c r="AU15">
        <v>11</v>
      </c>
      <c r="AV15">
        <v>11</v>
      </c>
      <c r="AW15" t="s">
        <v>392</v>
      </c>
      <c r="AX15">
        <v>1.1000000000000001</v>
      </c>
      <c r="AY15">
        <v>1.6</v>
      </c>
      <c r="AZ15">
        <v>2.1</v>
      </c>
      <c r="BA15">
        <v>14.048999999999999</v>
      </c>
      <c r="BB15">
        <v>15.84</v>
      </c>
      <c r="BC15">
        <v>1.1299999999999999</v>
      </c>
      <c r="BD15">
        <v>12.757</v>
      </c>
      <c r="BE15">
        <v>2921.855</v>
      </c>
      <c r="BF15">
        <v>24.495999999999999</v>
      </c>
      <c r="BG15">
        <v>17.407</v>
      </c>
      <c r="BH15">
        <v>0</v>
      </c>
      <c r="BI15">
        <v>17.407</v>
      </c>
      <c r="BJ15">
        <v>13.138999999999999</v>
      </c>
      <c r="BK15">
        <v>0</v>
      </c>
      <c r="BL15">
        <v>13.138999999999999</v>
      </c>
      <c r="BM15">
        <v>25.0564</v>
      </c>
      <c r="BN15"/>
      <c r="BO15"/>
      <c r="BP15"/>
      <c r="BQ15">
        <v>792.423</v>
      </c>
      <c r="BR15">
        <v>0.50789600000000001</v>
      </c>
      <c r="BS15">
        <v>0.24615799999999999</v>
      </c>
      <c r="BT15">
        <v>1.1079E-2</v>
      </c>
      <c r="BU15">
        <v>12.226326</v>
      </c>
      <c r="BV15">
        <f t="shared" si="9"/>
        <v>4.9477758000000005</v>
      </c>
      <c r="BW15" s="4">
        <f t="shared" si="10"/>
        <v>3.2301953291999999</v>
      </c>
      <c r="BY15" s="4">
        <f t="shared" si="11"/>
        <v>27199.912306051425</v>
      </c>
      <c r="BZ15" s="4">
        <f t="shared" si="12"/>
        <v>228.03631660333437</v>
      </c>
      <c r="CA15" s="4">
        <f t="shared" si="13"/>
        <v>122.31258833487959</v>
      </c>
      <c r="CB15" s="4">
        <f t="shared" si="14"/>
        <v>233.25315003836494</v>
      </c>
    </row>
    <row r="16" spans="1:87" x14ac:dyDescent="0.25">
      <c r="A16" s="40">
        <v>41703</v>
      </c>
      <c r="B16" s="41">
        <v>0.59906200231481488</v>
      </c>
      <c r="C16">
        <v>12.734999999999999</v>
      </c>
      <c r="D16">
        <v>0.13100000000000001</v>
      </c>
      <c r="E16">
        <v>1309.863014</v>
      </c>
      <c r="F16">
        <v>736.9</v>
      </c>
      <c r="G16">
        <v>-11.2</v>
      </c>
      <c r="H16">
        <v>2552.1</v>
      </c>
      <c r="I16"/>
      <c r="J16">
        <v>4.53</v>
      </c>
      <c r="K16">
        <v>0.88829999999999998</v>
      </c>
      <c r="L16">
        <v>11.312200000000001</v>
      </c>
      <c r="M16">
        <v>0.1164</v>
      </c>
      <c r="N16">
        <v>654.572</v>
      </c>
      <c r="O16">
        <v>0</v>
      </c>
      <c r="P16">
        <v>654.6</v>
      </c>
      <c r="Q16">
        <v>494.09320000000002</v>
      </c>
      <c r="R16">
        <v>0</v>
      </c>
      <c r="S16">
        <v>494.1</v>
      </c>
      <c r="T16">
        <v>2552.0639999999999</v>
      </c>
      <c r="U16"/>
      <c r="V16"/>
      <c r="W16">
        <v>0</v>
      </c>
      <c r="X16">
        <v>4.0277000000000003</v>
      </c>
      <c r="Y16">
        <v>12.2</v>
      </c>
      <c r="Z16">
        <v>859</v>
      </c>
      <c r="AA16">
        <v>868</v>
      </c>
      <c r="AB16">
        <v>805</v>
      </c>
      <c r="AC16">
        <v>51</v>
      </c>
      <c r="AD16">
        <v>5.89</v>
      </c>
      <c r="AE16">
        <v>0.14000000000000001</v>
      </c>
      <c r="AF16">
        <v>994</v>
      </c>
      <c r="AG16">
        <v>-11</v>
      </c>
      <c r="AH16">
        <v>10.079000000000001</v>
      </c>
      <c r="AI16">
        <v>7</v>
      </c>
      <c r="AJ16">
        <v>191</v>
      </c>
      <c r="AK16">
        <v>189.1</v>
      </c>
      <c r="AL16">
        <v>3.9</v>
      </c>
      <c r="AM16">
        <v>194.3</v>
      </c>
      <c r="AN16" t="s">
        <v>155</v>
      </c>
      <c r="AO16">
        <v>2</v>
      </c>
      <c r="AP16" s="42">
        <v>0.80732638888888886</v>
      </c>
      <c r="AQ16">
        <v>47.158847999999999</v>
      </c>
      <c r="AR16">
        <v>-88.487937000000002</v>
      </c>
      <c r="AS16">
        <v>311.10000000000002</v>
      </c>
      <c r="AT16">
        <v>44.5</v>
      </c>
      <c r="AU16">
        <v>11</v>
      </c>
      <c r="AV16">
        <v>11</v>
      </c>
      <c r="AW16" t="s">
        <v>392</v>
      </c>
      <c r="AX16">
        <v>0.9</v>
      </c>
      <c r="AY16">
        <v>1.7</v>
      </c>
      <c r="AZ16">
        <v>2</v>
      </c>
      <c r="BA16">
        <v>14.048999999999999</v>
      </c>
      <c r="BB16">
        <v>16.059999999999999</v>
      </c>
      <c r="BC16">
        <v>1.1399999999999999</v>
      </c>
      <c r="BD16">
        <v>12.579000000000001</v>
      </c>
      <c r="BE16">
        <v>2939.7469999999998</v>
      </c>
      <c r="BF16">
        <v>19.245000000000001</v>
      </c>
      <c r="BG16">
        <v>17.814</v>
      </c>
      <c r="BH16">
        <v>0</v>
      </c>
      <c r="BI16">
        <v>17.814</v>
      </c>
      <c r="BJ16">
        <v>13.446</v>
      </c>
      <c r="BK16">
        <v>0</v>
      </c>
      <c r="BL16">
        <v>13.446</v>
      </c>
      <c r="BM16">
        <v>21.913799999999998</v>
      </c>
      <c r="BN16"/>
      <c r="BO16"/>
      <c r="BP16"/>
      <c r="BQ16">
        <v>761.05700000000002</v>
      </c>
      <c r="BR16">
        <v>0.57691700000000001</v>
      </c>
      <c r="BS16">
        <v>0.24415799999999999</v>
      </c>
      <c r="BT16">
        <v>1.1920999999999999E-2</v>
      </c>
      <c r="BU16">
        <v>13.887835000000001</v>
      </c>
      <c r="BV16">
        <f t="shared" si="9"/>
        <v>4.9075758</v>
      </c>
      <c r="BW16" s="4">
        <f t="shared" si="10"/>
        <v>3.6691660070000003</v>
      </c>
      <c r="BY16" s="4">
        <f t="shared" si="11"/>
        <v>31085.465580875039</v>
      </c>
      <c r="BZ16" s="4">
        <f t="shared" si="12"/>
        <v>203.500432215405</v>
      </c>
      <c r="CA16" s="4">
        <f t="shared" si="13"/>
        <v>142.18066051277401</v>
      </c>
      <c r="CB16" s="4">
        <f t="shared" si="14"/>
        <v>231.7208506875522</v>
      </c>
    </row>
    <row r="17" spans="1:80" x14ac:dyDescent="0.25">
      <c r="A17" s="40">
        <v>41703</v>
      </c>
      <c r="B17" s="41">
        <v>0.59907357638888892</v>
      </c>
      <c r="C17">
        <v>12.542999999999999</v>
      </c>
      <c r="D17">
        <v>9.6699999999999994E-2</v>
      </c>
      <c r="E17">
        <v>966.8</v>
      </c>
      <c r="F17">
        <v>736.9</v>
      </c>
      <c r="G17">
        <v>-13</v>
      </c>
      <c r="H17">
        <v>2181.1</v>
      </c>
      <c r="I17"/>
      <c r="J17">
        <v>4.29</v>
      </c>
      <c r="K17">
        <v>0.89059999999999995</v>
      </c>
      <c r="L17">
        <v>11.170999999999999</v>
      </c>
      <c r="M17">
        <v>8.6099999999999996E-2</v>
      </c>
      <c r="N17">
        <v>656.28710000000001</v>
      </c>
      <c r="O17">
        <v>0</v>
      </c>
      <c r="P17">
        <v>656.3</v>
      </c>
      <c r="Q17">
        <v>495.20060000000001</v>
      </c>
      <c r="R17">
        <v>0</v>
      </c>
      <c r="S17">
        <v>495.2</v>
      </c>
      <c r="T17">
        <v>2181.1156999999998</v>
      </c>
      <c r="U17"/>
      <c r="V17"/>
      <c r="W17">
        <v>0</v>
      </c>
      <c r="X17">
        <v>3.8189000000000002</v>
      </c>
      <c r="Y17">
        <v>12.3</v>
      </c>
      <c r="Z17">
        <v>859</v>
      </c>
      <c r="AA17">
        <v>869</v>
      </c>
      <c r="AB17">
        <v>805</v>
      </c>
      <c r="AC17">
        <v>50.1</v>
      </c>
      <c r="AD17">
        <v>5.79</v>
      </c>
      <c r="AE17">
        <v>0.13</v>
      </c>
      <c r="AF17">
        <v>994</v>
      </c>
      <c r="AG17">
        <v>-11</v>
      </c>
      <c r="AH17">
        <v>10.920999999999999</v>
      </c>
      <c r="AI17">
        <v>7</v>
      </c>
      <c r="AJ17">
        <v>191</v>
      </c>
      <c r="AK17">
        <v>189.9</v>
      </c>
      <c r="AL17">
        <v>4.5</v>
      </c>
      <c r="AM17">
        <v>194</v>
      </c>
      <c r="AN17" t="s">
        <v>155</v>
      </c>
      <c r="AO17">
        <v>2</v>
      </c>
      <c r="AP17" s="42">
        <v>0.80733796296296301</v>
      </c>
      <c r="AQ17">
        <v>47.158856999999998</v>
      </c>
      <c r="AR17">
        <v>-88.487656999999999</v>
      </c>
      <c r="AS17">
        <v>311.10000000000002</v>
      </c>
      <c r="AT17">
        <v>45.6</v>
      </c>
      <c r="AU17">
        <v>11</v>
      </c>
      <c r="AV17">
        <v>11</v>
      </c>
      <c r="AW17" t="s">
        <v>392</v>
      </c>
      <c r="AX17">
        <v>1</v>
      </c>
      <c r="AY17">
        <v>1.8</v>
      </c>
      <c r="AZ17">
        <v>2.2000000000000002</v>
      </c>
      <c r="BA17">
        <v>14.048999999999999</v>
      </c>
      <c r="BB17">
        <v>16.38</v>
      </c>
      <c r="BC17">
        <v>1.17</v>
      </c>
      <c r="BD17">
        <v>12.282</v>
      </c>
      <c r="BE17">
        <v>2955.9969999999998</v>
      </c>
      <c r="BF17">
        <v>14.502000000000001</v>
      </c>
      <c r="BG17">
        <v>18.186</v>
      </c>
      <c r="BH17">
        <v>0</v>
      </c>
      <c r="BI17">
        <v>18.186</v>
      </c>
      <c r="BJ17">
        <v>13.722</v>
      </c>
      <c r="BK17">
        <v>0</v>
      </c>
      <c r="BL17">
        <v>13.722</v>
      </c>
      <c r="BM17">
        <v>19.0702</v>
      </c>
      <c r="BN17"/>
      <c r="BO17"/>
      <c r="BP17"/>
      <c r="BQ17">
        <v>734.76900000000001</v>
      </c>
      <c r="BR17">
        <v>0.49550499999999997</v>
      </c>
      <c r="BS17">
        <v>0.24676300000000001</v>
      </c>
      <c r="BT17">
        <v>1.2E-2</v>
      </c>
      <c r="BU17">
        <v>11.928044</v>
      </c>
      <c r="BV17">
        <f t="shared" si="9"/>
        <v>4.9599363000000007</v>
      </c>
      <c r="BW17" s="4">
        <f t="shared" si="10"/>
        <v>3.1513892247999999</v>
      </c>
      <c r="BY17" s="4">
        <f t="shared" si="11"/>
        <v>26846.402299891492</v>
      </c>
      <c r="BZ17" s="4">
        <f t="shared" si="12"/>
        <v>131.7073481986032</v>
      </c>
      <c r="CA17" s="4">
        <f t="shared" si="13"/>
        <v>124.62337829135519</v>
      </c>
      <c r="CB17" s="4">
        <f t="shared" si="14"/>
        <v>173.19579862205231</v>
      </c>
    </row>
    <row r="18" spans="1:80" x14ac:dyDescent="0.25">
      <c r="A18" s="40">
        <v>41703</v>
      </c>
      <c r="B18" s="41">
        <v>0.59908515046296296</v>
      </c>
      <c r="C18">
        <v>12.275</v>
      </c>
      <c r="D18">
        <v>6.9199999999999998E-2</v>
      </c>
      <c r="E18">
        <v>691.8</v>
      </c>
      <c r="F18">
        <v>715.5</v>
      </c>
      <c r="G18">
        <v>-13.6</v>
      </c>
      <c r="H18">
        <v>1794.1</v>
      </c>
      <c r="I18"/>
      <c r="J18">
        <v>4.04</v>
      </c>
      <c r="K18">
        <v>0.89329999999999998</v>
      </c>
      <c r="L18">
        <v>10.965400000000001</v>
      </c>
      <c r="M18">
        <v>6.1800000000000001E-2</v>
      </c>
      <c r="N18">
        <v>639.18780000000004</v>
      </c>
      <c r="O18">
        <v>0</v>
      </c>
      <c r="P18">
        <v>639.20000000000005</v>
      </c>
      <c r="Q18">
        <v>482.28269999999998</v>
      </c>
      <c r="R18">
        <v>0</v>
      </c>
      <c r="S18">
        <v>482.3</v>
      </c>
      <c r="T18">
        <v>1794.1061999999999</v>
      </c>
      <c r="U18"/>
      <c r="V18"/>
      <c r="W18">
        <v>0</v>
      </c>
      <c r="X18">
        <v>3.6067999999999998</v>
      </c>
      <c r="Y18">
        <v>12.3</v>
      </c>
      <c r="Z18">
        <v>859</v>
      </c>
      <c r="AA18">
        <v>869</v>
      </c>
      <c r="AB18">
        <v>805</v>
      </c>
      <c r="AC18">
        <v>50</v>
      </c>
      <c r="AD18">
        <v>5.78</v>
      </c>
      <c r="AE18">
        <v>0.13</v>
      </c>
      <c r="AF18">
        <v>994</v>
      </c>
      <c r="AG18">
        <v>-11</v>
      </c>
      <c r="AH18">
        <v>11</v>
      </c>
      <c r="AI18">
        <v>7</v>
      </c>
      <c r="AJ18">
        <v>191</v>
      </c>
      <c r="AK18">
        <v>190</v>
      </c>
      <c r="AL18">
        <v>4.3</v>
      </c>
      <c r="AM18">
        <v>194.4</v>
      </c>
      <c r="AN18" t="s">
        <v>155</v>
      </c>
      <c r="AO18">
        <v>2</v>
      </c>
      <c r="AP18" s="42">
        <v>0.80734953703703705</v>
      </c>
      <c r="AQ18">
        <v>47.158862999999997</v>
      </c>
      <c r="AR18">
        <v>-88.487376999999995</v>
      </c>
      <c r="AS18">
        <v>310.2</v>
      </c>
      <c r="AT18">
        <v>46</v>
      </c>
      <c r="AU18">
        <v>11</v>
      </c>
      <c r="AV18">
        <v>11</v>
      </c>
      <c r="AW18" t="s">
        <v>392</v>
      </c>
      <c r="AX18">
        <v>1.1000000000000001</v>
      </c>
      <c r="AY18">
        <v>2</v>
      </c>
      <c r="AZ18">
        <v>2.4</v>
      </c>
      <c r="BA18">
        <v>14.048999999999999</v>
      </c>
      <c r="BB18">
        <v>16.809999999999999</v>
      </c>
      <c r="BC18">
        <v>1.2</v>
      </c>
      <c r="BD18">
        <v>11.943</v>
      </c>
      <c r="BE18">
        <v>2971.3890000000001</v>
      </c>
      <c r="BF18">
        <v>10.657999999999999</v>
      </c>
      <c r="BG18">
        <v>18.138000000000002</v>
      </c>
      <c r="BH18">
        <v>0</v>
      </c>
      <c r="BI18">
        <v>18.138000000000002</v>
      </c>
      <c r="BJ18">
        <v>13.686</v>
      </c>
      <c r="BK18">
        <v>0</v>
      </c>
      <c r="BL18">
        <v>13.686</v>
      </c>
      <c r="BM18">
        <v>16.063700000000001</v>
      </c>
      <c r="BN18"/>
      <c r="BO18"/>
      <c r="BP18"/>
      <c r="BQ18">
        <v>710.64099999999996</v>
      </c>
      <c r="BR18">
        <v>0.52668199999999998</v>
      </c>
      <c r="BS18">
        <v>0.24515799999999999</v>
      </c>
      <c r="BT18">
        <v>1.1079E-2</v>
      </c>
      <c r="BU18">
        <v>12.678552</v>
      </c>
      <c r="BV18">
        <f t="shared" si="9"/>
        <v>4.9276758000000003</v>
      </c>
      <c r="BW18" s="4">
        <f t="shared" si="10"/>
        <v>3.3496734384</v>
      </c>
      <c r="BY18" s="4">
        <f t="shared" si="11"/>
        <v>28684.153634961502</v>
      </c>
      <c r="BZ18" s="4">
        <f t="shared" si="12"/>
        <v>102.88646469426239</v>
      </c>
      <c r="CA18" s="4">
        <f t="shared" si="13"/>
        <v>132.1171097584608</v>
      </c>
      <c r="CB18" s="4">
        <f t="shared" si="14"/>
        <v>155.07011661749135</v>
      </c>
    </row>
    <row r="19" spans="1:80" x14ac:dyDescent="0.25">
      <c r="A19" s="40">
        <v>41703</v>
      </c>
      <c r="B19" s="41">
        <v>0.599096724537037</v>
      </c>
      <c r="C19">
        <v>12.116</v>
      </c>
      <c r="D19">
        <v>4.3099999999999999E-2</v>
      </c>
      <c r="E19">
        <v>431.29783700000002</v>
      </c>
      <c r="F19">
        <v>667</v>
      </c>
      <c r="G19">
        <v>-13.4</v>
      </c>
      <c r="H19">
        <v>1325.6</v>
      </c>
      <c r="I19"/>
      <c r="J19">
        <v>3.8</v>
      </c>
      <c r="K19">
        <v>0.8952</v>
      </c>
      <c r="L19">
        <v>10.846500000000001</v>
      </c>
      <c r="M19">
        <v>3.8600000000000002E-2</v>
      </c>
      <c r="N19">
        <v>597.10599999999999</v>
      </c>
      <c r="O19">
        <v>0</v>
      </c>
      <c r="P19">
        <v>597.1</v>
      </c>
      <c r="Q19">
        <v>450.53089999999997</v>
      </c>
      <c r="R19">
        <v>0</v>
      </c>
      <c r="S19">
        <v>450.5</v>
      </c>
      <c r="T19">
        <v>1325.5696</v>
      </c>
      <c r="U19"/>
      <c r="V19"/>
      <c r="W19">
        <v>0</v>
      </c>
      <c r="X19">
        <v>3.4018000000000002</v>
      </c>
      <c r="Y19">
        <v>12.3</v>
      </c>
      <c r="Z19">
        <v>858</v>
      </c>
      <c r="AA19">
        <v>869</v>
      </c>
      <c r="AB19">
        <v>804</v>
      </c>
      <c r="AC19">
        <v>50</v>
      </c>
      <c r="AD19">
        <v>5.78</v>
      </c>
      <c r="AE19">
        <v>0.13</v>
      </c>
      <c r="AF19">
        <v>994</v>
      </c>
      <c r="AG19">
        <v>-11</v>
      </c>
      <c r="AH19">
        <v>11</v>
      </c>
      <c r="AI19">
        <v>7</v>
      </c>
      <c r="AJ19">
        <v>191</v>
      </c>
      <c r="AK19">
        <v>190</v>
      </c>
      <c r="AL19">
        <v>4.2</v>
      </c>
      <c r="AM19">
        <v>194.8</v>
      </c>
      <c r="AN19" t="s">
        <v>155</v>
      </c>
      <c r="AO19">
        <v>2</v>
      </c>
      <c r="AP19" s="42">
        <v>0.80736111111111108</v>
      </c>
      <c r="AQ19">
        <v>47.158867000000001</v>
      </c>
      <c r="AR19">
        <v>-88.487105</v>
      </c>
      <c r="AS19">
        <v>310.3</v>
      </c>
      <c r="AT19">
        <v>45.7</v>
      </c>
      <c r="AU19">
        <v>11</v>
      </c>
      <c r="AV19">
        <v>11</v>
      </c>
      <c r="AW19" t="s">
        <v>392</v>
      </c>
      <c r="AX19">
        <v>1</v>
      </c>
      <c r="AY19">
        <v>2</v>
      </c>
      <c r="AZ19">
        <v>2.4</v>
      </c>
      <c r="BA19">
        <v>14.048999999999999</v>
      </c>
      <c r="BB19">
        <v>17.12</v>
      </c>
      <c r="BC19">
        <v>1.22</v>
      </c>
      <c r="BD19">
        <v>11.705</v>
      </c>
      <c r="BE19">
        <v>2989.7579999999998</v>
      </c>
      <c r="BF19">
        <v>6.774</v>
      </c>
      <c r="BG19">
        <v>17.236000000000001</v>
      </c>
      <c r="BH19">
        <v>0</v>
      </c>
      <c r="BI19">
        <v>17.236000000000001</v>
      </c>
      <c r="BJ19">
        <v>13.005000000000001</v>
      </c>
      <c r="BK19">
        <v>0</v>
      </c>
      <c r="BL19">
        <v>13.005000000000001</v>
      </c>
      <c r="BM19">
        <v>12.072900000000001</v>
      </c>
      <c r="BN19"/>
      <c r="BO19"/>
      <c r="BP19"/>
      <c r="BQ19">
        <v>681.798</v>
      </c>
      <c r="BR19">
        <v>0.44250499999999998</v>
      </c>
      <c r="BS19">
        <v>0.245921</v>
      </c>
      <c r="BT19">
        <v>1.0999999999999999E-2</v>
      </c>
      <c r="BU19">
        <v>10.652202000000001</v>
      </c>
      <c r="BV19">
        <f t="shared" si="9"/>
        <v>4.9430121000000007</v>
      </c>
      <c r="BW19" s="4">
        <f t="shared" si="10"/>
        <v>2.8143117684000001</v>
      </c>
      <c r="BY19" s="4">
        <f t="shared" si="11"/>
        <v>24248.69118041412</v>
      </c>
      <c r="BZ19" s="4">
        <f t="shared" si="12"/>
        <v>54.941113647367203</v>
      </c>
      <c r="CA19" s="4">
        <f t="shared" si="13"/>
        <v>105.47817876941401</v>
      </c>
      <c r="CB19" s="4">
        <f t="shared" si="14"/>
        <v>97.918300996944126</v>
      </c>
    </row>
    <row r="20" spans="1:80" x14ac:dyDescent="0.25">
      <c r="A20" s="40">
        <v>41703</v>
      </c>
      <c r="B20" s="41">
        <v>0.59910829861111115</v>
      </c>
      <c r="C20">
        <v>12.164999999999999</v>
      </c>
      <c r="D20">
        <v>2.8400000000000002E-2</v>
      </c>
      <c r="E20">
        <v>284.45399800000001</v>
      </c>
      <c r="F20">
        <v>617.29999999999995</v>
      </c>
      <c r="G20">
        <v>-10.7</v>
      </c>
      <c r="H20">
        <v>991.1</v>
      </c>
      <c r="I20"/>
      <c r="J20">
        <v>3.7</v>
      </c>
      <c r="K20">
        <v>0.89510000000000001</v>
      </c>
      <c r="L20">
        <v>10.8893</v>
      </c>
      <c r="M20">
        <v>2.5499999999999998E-2</v>
      </c>
      <c r="N20">
        <v>552.54319999999996</v>
      </c>
      <c r="O20">
        <v>0</v>
      </c>
      <c r="P20">
        <v>552.5</v>
      </c>
      <c r="Q20">
        <v>416.90719999999999</v>
      </c>
      <c r="R20">
        <v>0</v>
      </c>
      <c r="S20">
        <v>416.9</v>
      </c>
      <c r="T20">
        <v>991.14739999999995</v>
      </c>
      <c r="U20"/>
      <c r="V20"/>
      <c r="W20">
        <v>0</v>
      </c>
      <c r="X20">
        <v>3.3119000000000001</v>
      </c>
      <c r="Y20">
        <v>12.3</v>
      </c>
      <c r="Z20">
        <v>859</v>
      </c>
      <c r="AA20">
        <v>869</v>
      </c>
      <c r="AB20">
        <v>807</v>
      </c>
      <c r="AC20">
        <v>50</v>
      </c>
      <c r="AD20">
        <v>5.78</v>
      </c>
      <c r="AE20">
        <v>0.13</v>
      </c>
      <c r="AF20">
        <v>994</v>
      </c>
      <c r="AG20">
        <v>-11</v>
      </c>
      <c r="AH20">
        <v>11</v>
      </c>
      <c r="AI20">
        <v>7</v>
      </c>
      <c r="AJ20">
        <v>191</v>
      </c>
      <c r="AK20">
        <v>190</v>
      </c>
      <c r="AL20">
        <v>3.6</v>
      </c>
      <c r="AM20">
        <v>195</v>
      </c>
      <c r="AN20" t="s">
        <v>155</v>
      </c>
      <c r="AO20">
        <v>2</v>
      </c>
      <c r="AP20" s="42">
        <v>0.80737268518518512</v>
      </c>
      <c r="AQ20">
        <v>47.158856999999998</v>
      </c>
      <c r="AR20">
        <v>-88.486838000000006</v>
      </c>
      <c r="AS20">
        <v>310.2</v>
      </c>
      <c r="AT20">
        <v>45.1</v>
      </c>
      <c r="AU20">
        <v>11</v>
      </c>
      <c r="AV20">
        <v>9</v>
      </c>
      <c r="AW20" t="s">
        <v>402</v>
      </c>
      <c r="AX20">
        <v>1.4</v>
      </c>
      <c r="AY20">
        <v>1</v>
      </c>
      <c r="AZ20">
        <v>2.7</v>
      </c>
      <c r="BA20">
        <v>14.048999999999999</v>
      </c>
      <c r="BB20">
        <v>17.13</v>
      </c>
      <c r="BC20">
        <v>1.22</v>
      </c>
      <c r="BD20">
        <v>11.72</v>
      </c>
      <c r="BE20">
        <v>3002.5940000000001</v>
      </c>
      <c r="BF20">
        <v>4.468</v>
      </c>
      <c r="BG20">
        <v>15.955</v>
      </c>
      <c r="BH20">
        <v>0</v>
      </c>
      <c r="BI20">
        <v>15.955</v>
      </c>
      <c r="BJ20">
        <v>12.039</v>
      </c>
      <c r="BK20">
        <v>0</v>
      </c>
      <c r="BL20">
        <v>12.039</v>
      </c>
      <c r="BM20">
        <v>9.0302000000000007</v>
      </c>
      <c r="BN20"/>
      <c r="BO20"/>
      <c r="BP20"/>
      <c r="BQ20">
        <v>663.99900000000002</v>
      </c>
      <c r="BR20">
        <v>0.33276899999999998</v>
      </c>
      <c r="BS20">
        <v>0.24415799999999999</v>
      </c>
      <c r="BT20">
        <v>1.1920999999999999E-2</v>
      </c>
      <c r="BU20">
        <v>8.0105819999999994</v>
      </c>
      <c r="BV20">
        <f t="shared" si="9"/>
        <v>4.9075758</v>
      </c>
      <c r="BW20" s="4">
        <f t="shared" si="10"/>
        <v>2.1163957644</v>
      </c>
      <c r="BY20" s="4">
        <f t="shared" si="11"/>
        <v>18313.592877407671</v>
      </c>
      <c r="BZ20" s="4">
        <f t="shared" si="12"/>
        <v>27.251480878286397</v>
      </c>
      <c r="CA20" s="4">
        <f t="shared" si="13"/>
        <v>73.428956645857198</v>
      </c>
      <c r="CB20" s="4">
        <f t="shared" si="14"/>
        <v>55.07751177867096</v>
      </c>
    </row>
    <row r="21" spans="1:80" x14ac:dyDescent="0.25">
      <c r="A21" s="40">
        <v>41703</v>
      </c>
      <c r="B21" s="41">
        <v>0.59911987268518518</v>
      </c>
      <c r="C21">
        <v>12.379</v>
      </c>
      <c r="D21">
        <v>2.24E-2</v>
      </c>
      <c r="E21">
        <v>224.38156799999999</v>
      </c>
      <c r="F21">
        <v>586.4</v>
      </c>
      <c r="G21">
        <v>-10.4</v>
      </c>
      <c r="H21">
        <v>922.3</v>
      </c>
      <c r="I21"/>
      <c r="J21">
        <v>3.7</v>
      </c>
      <c r="K21">
        <v>0.89359999999999995</v>
      </c>
      <c r="L21">
        <v>11.061500000000001</v>
      </c>
      <c r="M21">
        <v>0.02</v>
      </c>
      <c r="N21">
        <v>523.97260000000006</v>
      </c>
      <c r="O21">
        <v>0</v>
      </c>
      <c r="P21">
        <v>524</v>
      </c>
      <c r="Q21">
        <v>395.35</v>
      </c>
      <c r="R21">
        <v>0</v>
      </c>
      <c r="S21">
        <v>395.4</v>
      </c>
      <c r="T21">
        <v>922.32730000000004</v>
      </c>
      <c r="U21"/>
      <c r="V21"/>
      <c r="W21">
        <v>0</v>
      </c>
      <c r="X21">
        <v>3.3062</v>
      </c>
      <c r="Y21">
        <v>12.3</v>
      </c>
      <c r="Z21">
        <v>860</v>
      </c>
      <c r="AA21">
        <v>869</v>
      </c>
      <c r="AB21">
        <v>808</v>
      </c>
      <c r="AC21">
        <v>50</v>
      </c>
      <c r="AD21">
        <v>5.78</v>
      </c>
      <c r="AE21">
        <v>0.13</v>
      </c>
      <c r="AF21">
        <v>994</v>
      </c>
      <c r="AG21">
        <v>-11</v>
      </c>
      <c r="AH21">
        <v>11</v>
      </c>
      <c r="AI21">
        <v>7</v>
      </c>
      <c r="AJ21">
        <v>191</v>
      </c>
      <c r="AK21">
        <v>190</v>
      </c>
      <c r="AL21">
        <v>3.8</v>
      </c>
      <c r="AM21">
        <v>195</v>
      </c>
      <c r="AN21" t="s">
        <v>155</v>
      </c>
      <c r="AO21">
        <v>2</v>
      </c>
      <c r="AP21" s="42">
        <v>0.80738425925925927</v>
      </c>
      <c r="AQ21">
        <v>47.158842999999997</v>
      </c>
      <c r="AR21">
        <v>-88.486581999999999</v>
      </c>
      <c r="AS21">
        <v>310</v>
      </c>
      <c r="AT21">
        <v>42.7</v>
      </c>
      <c r="AU21">
        <v>11</v>
      </c>
      <c r="AV21">
        <v>9</v>
      </c>
      <c r="AW21" t="s">
        <v>402</v>
      </c>
      <c r="AX21">
        <v>0.9</v>
      </c>
      <c r="AY21">
        <v>1.1000000000000001</v>
      </c>
      <c r="AZ21">
        <v>2</v>
      </c>
      <c r="BA21">
        <v>14.048999999999999</v>
      </c>
      <c r="BB21">
        <v>16.87</v>
      </c>
      <c r="BC21">
        <v>1.2</v>
      </c>
      <c r="BD21">
        <v>11.913</v>
      </c>
      <c r="BE21">
        <v>3006.27</v>
      </c>
      <c r="BF21">
        <v>3.468</v>
      </c>
      <c r="BG21">
        <v>14.913</v>
      </c>
      <c r="BH21">
        <v>0</v>
      </c>
      <c r="BI21">
        <v>14.913</v>
      </c>
      <c r="BJ21">
        <v>11.252000000000001</v>
      </c>
      <c r="BK21">
        <v>0</v>
      </c>
      <c r="BL21">
        <v>11.252000000000001</v>
      </c>
      <c r="BM21">
        <v>8.2825000000000006</v>
      </c>
      <c r="BN21"/>
      <c r="BO21"/>
      <c r="BP21"/>
      <c r="BQ21">
        <v>653.33299999999997</v>
      </c>
      <c r="BR21">
        <v>0.28531800000000002</v>
      </c>
      <c r="BS21">
        <v>0.245842</v>
      </c>
      <c r="BT21">
        <v>1.2E-2</v>
      </c>
      <c r="BU21">
        <v>6.8683180000000004</v>
      </c>
      <c r="BV21">
        <f t="shared" si="9"/>
        <v>4.9414242000000002</v>
      </c>
      <c r="BW21" s="4">
        <f t="shared" si="10"/>
        <v>1.8146096156</v>
      </c>
      <c r="BY21" s="4">
        <f t="shared" si="11"/>
        <v>15721.401174629003</v>
      </c>
      <c r="BZ21" s="4">
        <f t="shared" si="12"/>
        <v>18.136035443793599</v>
      </c>
      <c r="CA21" s="4">
        <f t="shared" si="13"/>
        <v>58.842753983150402</v>
      </c>
      <c r="CB21" s="4">
        <f t="shared" si="14"/>
        <v>43.313642895969004</v>
      </c>
    </row>
    <row r="22" spans="1:80" x14ac:dyDescent="0.25">
      <c r="A22" s="40">
        <v>41703</v>
      </c>
      <c r="B22" s="41">
        <v>0.59913144675925922</v>
      </c>
      <c r="C22">
        <v>12.362</v>
      </c>
      <c r="D22">
        <v>0.02</v>
      </c>
      <c r="E22">
        <v>200</v>
      </c>
      <c r="F22">
        <v>417.3</v>
      </c>
      <c r="G22">
        <v>-8.9</v>
      </c>
      <c r="H22">
        <v>907.5</v>
      </c>
      <c r="I22"/>
      <c r="J22">
        <v>3.7</v>
      </c>
      <c r="K22">
        <v>0.89380000000000004</v>
      </c>
      <c r="L22">
        <v>11.049899999999999</v>
      </c>
      <c r="M22">
        <v>1.7899999999999999E-2</v>
      </c>
      <c r="N22">
        <v>372.98309999999998</v>
      </c>
      <c r="O22">
        <v>0</v>
      </c>
      <c r="P22">
        <v>373</v>
      </c>
      <c r="Q22">
        <v>281.4248</v>
      </c>
      <c r="R22">
        <v>0</v>
      </c>
      <c r="S22">
        <v>281.39999999999998</v>
      </c>
      <c r="T22">
        <v>907.53179999999998</v>
      </c>
      <c r="U22"/>
      <c r="V22"/>
      <c r="W22">
        <v>0</v>
      </c>
      <c r="X22">
        <v>3.3071999999999999</v>
      </c>
      <c r="Y22">
        <v>12.3</v>
      </c>
      <c r="Z22">
        <v>860</v>
      </c>
      <c r="AA22">
        <v>869</v>
      </c>
      <c r="AB22">
        <v>808</v>
      </c>
      <c r="AC22">
        <v>50</v>
      </c>
      <c r="AD22">
        <v>5.78</v>
      </c>
      <c r="AE22">
        <v>0.13</v>
      </c>
      <c r="AF22">
        <v>994</v>
      </c>
      <c r="AG22">
        <v>-11</v>
      </c>
      <c r="AH22">
        <v>11</v>
      </c>
      <c r="AI22">
        <v>7</v>
      </c>
      <c r="AJ22">
        <v>191</v>
      </c>
      <c r="AK22">
        <v>190</v>
      </c>
      <c r="AL22">
        <v>4.2</v>
      </c>
      <c r="AM22">
        <v>195</v>
      </c>
      <c r="AN22" t="s">
        <v>155</v>
      </c>
      <c r="AO22">
        <v>2</v>
      </c>
      <c r="AP22" s="42">
        <v>0.80739583333333342</v>
      </c>
      <c r="AQ22">
        <v>47.158808000000001</v>
      </c>
      <c r="AR22">
        <v>-88.486356999999998</v>
      </c>
      <c r="AS22">
        <v>309.60000000000002</v>
      </c>
      <c r="AT22">
        <v>40.6</v>
      </c>
      <c r="AU22">
        <v>11</v>
      </c>
      <c r="AV22">
        <v>9</v>
      </c>
      <c r="AW22" t="s">
        <v>402</v>
      </c>
      <c r="AX22">
        <v>1</v>
      </c>
      <c r="AY22">
        <v>1.2</v>
      </c>
      <c r="AZ22">
        <v>2.1</v>
      </c>
      <c r="BA22">
        <v>14.048999999999999</v>
      </c>
      <c r="BB22">
        <v>16.899999999999999</v>
      </c>
      <c r="BC22">
        <v>1.2</v>
      </c>
      <c r="BD22">
        <v>11.875999999999999</v>
      </c>
      <c r="BE22">
        <v>3007.2370000000001</v>
      </c>
      <c r="BF22">
        <v>3.097</v>
      </c>
      <c r="BG22">
        <v>10.63</v>
      </c>
      <c r="BH22">
        <v>0</v>
      </c>
      <c r="BI22">
        <v>10.63</v>
      </c>
      <c r="BJ22">
        <v>8.0210000000000008</v>
      </c>
      <c r="BK22">
        <v>0</v>
      </c>
      <c r="BL22">
        <v>8.0210000000000008</v>
      </c>
      <c r="BM22">
        <v>8.1608999999999998</v>
      </c>
      <c r="BN22"/>
      <c r="BO22"/>
      <c r="BP22"/>
      <c r="BQ22">
        <v>654.44500000000005</v>
      </c>
      <c r="BR22">
        <v>0.26818500000000001</v>
      </c>
      <c r="BS22">
        <v>0.246921</v>
      </c>
      <c r="BT22">
        <v>1.2E-2</v>
      </c>
      <c r="BU22">
        <v>6.4558840000000002</v>
      </c>
      <c r="BV22">
        <f t="shared" si="9"/>
        <v>4.9631121</v>
      </c>
      <c r="BW22" s="4">
        <f t="shared" si="10"/>
        <v>1.7056445527999999</v>
      </c>
      <c r="BY22" s="4">
        <f t="shared" si="11"/>
        <v>14782.103779231591</v>
      </c>
      <c r="BZ22" s="4">
        <f t="shared" si="12"/>
        <v>15.223334710327201</v>
      </c>
      <c r="CA22" s="4">
        <f t="shared" si="13"/>
        <v>39.427306332429602</v>
      </c>
      <c r="CB22" s="4">
        <f t="shared" si="14"/>
        <v>40.114986192285841</v>
      </c>
    </row>
    <row r="23" spans="1:80" x14ac:dyDescent="0.25">
      <c r="A23" s="40">
        <v>41703</v>
      </c>
      <c r="B23" s="41">
        <v>0.59914302083333337</v>
      </c>
      <c r="C23">
        <v>12.346</v>
      </c>
      <c r="D23">
        <v>1.9900000000000001E-2</v>
      </c>
      <c r="E23">
        <v>198.78238300000001</v>
      </c>
      <c r="F23">
        <v>281.39999999999998</v>
      </c>
      <c r="G23">
        <v>-8.4</v>
      </c>
      <c r="H23">
        <v>934.6</v>
      </c>
      <c r="I23"/>
      <c r="J23">
        <v>3.71</v>
      </c>
      <c r="K23">
        <v>0.89380000000000004</v>
      </c>
      <c r="L23">
        <v>11.0342</v>
      </c>
      <c r="M23">
        <v>1.78E-2</v>
      </c>
      <c r="N23">
        <v>251.51609999999999</v>
      </c>
      <c r="O23">
        <v>0</v>
      </c>
      <c r="P23">
        <v>251.5</v>
      </c>
      <c r="Q23">
        <v>189.77500000000001</v>
      </c>
      <c r="R23">
        <v>0</v>
      </c>
      <c r="S23">
        <v>189.8</v>
      </c>
      <c r="T23">
        <v>934.57569999999998</v>
      </c>
      <c r="U23"/>
      <c r="V23"/>
      <c r="W23">
        <v>0</v>
      </c>
      <c r="X23">
        <v>3.3174000000000001</v>
      </c>
      <c r="Y23">
        <v>12.2</v>
      </c>
      <c r="Z23">
        <v>862</v>
      </c>
      <c r="AA23">
        <v>869</v>
      </c>
      <c r="AB23">
        <v>808</v>
      </c>
      <c r="AC23">
        <v>50</v>
      </c>
      <c r="AD23">
        <v>5.78</v>
      </c>
      <c r="AE23">
        <v>0.13</v>
      </c>
      <c r="AF23">
        <v>994</v>
      </c>
      <c r="AG23">
        <v>-11</v>
      </c>
      <c r="AH23">
        <v>11</v>
      </c>
      <c r="AI23">
        <v>7.9210000000000003</v>
      </c>
      <c r="AJ23">
        <v>191</v>
      </c>
      <c r="AK23">
        <v>190.9</v>
      </c>
      <c r="AL23">
        <v>3.6</v>
      </c>
      <c r="AM23">
        <v>195</v>
      </c>
      <c r="AN23" t="s">
        <v>155</v>
      </c>
      <c r="AO23">
        <v>2</v>
      </c>
      <c r="AP23" s="42">
        <v>0.80740740740740735</v>
      </c>
      <c r="AQ23">
        <v>47.158757000000001</v>
      </c>
      <c r="AR23">
        <v>-88.486149999999995</v>
      </c>
      <c r="AS23">
        <v>310</v>
      </c>
      <c r="AT23">
        <v>38.4</v>
      </c>
      <c r="AU23">
        <v>11</v>
      </c>
      <c r="AV23">
        <v>9</v>
      </c>
      <c r="AW23" t="s">
        <v>402</v>
      </c>
      <c r="AX23">
        <v>1</v>
      </c>
      <c r="AY23">
        <v>1.3</v>
      </c>
      <c r="AZ23">
        <v>2.2000000000000002</v>
      </c>
      <c r="BA23">
        <v>14.048999999999999</v>
      </c>
      <c r="BB23">
        <v>16.920000000000002</v>
      </c>
      <c r="BC23">
        <v>1.2</v>
      </c>
      <c r="BD23">
        <v>11.887</v>
      </c>
      <c r="BE23">
        <v>3006.5079999999998</v>
      </c>
      <c r="BF23">
        <v>3.081</v>
      </c>
      <c r="BG23">
        <v>7.1769999999999996</v>
      </c>
      <c r="BH23">
        <v>0</v>
      </c>
      <c r="BI23">
        <v>7.1769999999999996</v>
      </c>
      <c r="BJ23">
        <v>5.415</v>
      </c>
      <c r="BK23">
        <v>0</v>
      </c>
      <c r="BL23">
        <v>5.415</v>
      </c>
      <c r="BM23">
        <v>8.4138999999999999</v>
      </c>
      <c r="BN23"/>
      <c r="BO23"/>
      <c r="BP23"/>
      <c r="BQ23">
        <v>657.23699999999997</v>
      </c>
      <c r="BR23">
        <v>0.283578</v>
      </c>
      <c r="BS23">
        <v>0.247</v>
      </c>
      <c r="BT23">
        <v>1.2921E-2</v>
      </c>
      <c r="BU23">
        <v>6.8264319999999996</v>
      </c>
      <c r="BV23">
        <f t="shared" si="9"/>
        <v>4.9647000000000006</v>
      </c>
      <c r="BW23" s="4">
        <f t="shared" si="10"/>
        <v>1.8035433343999998</v>
      </c>
      <c r="BY23" s="4">
        <f t="shared" si="11"/>
        <v>15626.762250173795</v>
      </c>
      <c r="BZ23" s="4">
        <f t="shared" si="12"/>
        <v>16.013945245708797</v>
      </c>
      <c r="CA23" s="4">
        <f t="shared" si="13"/>
        <v>28.145249433791999</v>
      </c>
      <c r="CB23" s="4">
        <f t="shared" si="14"/>
        <v>43.73246799833472</v>
      </c>
    </row>
    <row r="24" spans="1:80" x14ac:dyDescent="0.25">
      <c r="A24" s="40">
        <v>41703</v>
      </c>
      <c r="B24" s="41">
        <v>0.59915459490740741</v>
      </c>
      <c r="C24">
        <v>12.34</v>
      </c>
      <c r="D24">
        <v>1.7299999999999999E-2</v>
      </c>
      <c r="E24">
        <v>172.87564800000001</v>
      </c>
      <c r="F24">
        <v>190.9</v>
      </c>
      <c r="G24">
        <v>-8.4</v>
      </c>
      <c r="H24">
        <v>962.3</v>
      </c>
      <c r="I24"/>
      <c r="J24">
        <v>3.9</v>
      </c>
      <c r="K24">
        <v>0.89380000000000004</v>
      </c>
      <c r="L24">
        <v>11.0297</v>
      </c>
      <c r="M24">
        <v>1.55E-2</v>
      </c>
      <c r="N24">
        <v>170.60659999999999</v>
      </c>
      <c r="O24">
        <v>0</v>
      </c>
      <c r="P24">
        <v>170.6</v>
      </c>
      <c r="Q24">
        <v>128.7268</v>
      </c>
      <c r="R24">
        <v>0</v>
      </c>
      <c r="S24">
        <v>128.69999999999999</v>
      </c>
      <c r="T24">
        <v>962.3</v>
      </c>
      <c r="U24"/>
      <c r="V24"/>
      <c r="W24">
        <v>0</v>
      </c>
      <c r="X24">
        <v>3.4859</v>
      </c>
      <c r="Y24">
        <v>12.2</v>
      </c>
      <c r="Z24">
        <v>861</v>
      </c>
      <c r="AA24">
        <v>870</v>
      </c>
      <c r="AB24">
        <v>808</v>
      </c>
      <c r="AC24">
        <v>50</v>
      </c>
      <c r="AD24">
        <v>5.78</v>
      </c>
      <c r="AE24">
        <v>0.13</v>
      </c>
      <c r="AF24">
        <v>994</v>
      </c>
      <c r="AG24">
        <v>-11</v>
      </c>
      <c r="AH24">
        <v>11</v>
      </c>
      <c r="AI24">
        <v>8</v>
      </c>
      <c r="AJ24">
        <v>191</v>
      </c>
      <c r="AK24">
        <v>191</v>
      </c>
      <c r="AL24">
        <v>3.6</v>
      </c>
      <c r="AM24">
        <v>195</v>
      </c>
      <c r="AN24" t="s">
        <v>155</v>
      </c>
      <c r="AO24">
        <v>2</v>
      </c>
      <c r="AP24" s="42">
        <v>0.8074189814814815</v>
      </c>
      <c r="AQ24">
        <v>47.158717000000003</v>
      </c>
      <c r="AR24">
        <v>-88.485929999999996</v>
      </c>
      <c r="AS24">
        <v>310</v>
      </c>
      <c r="AT24">
        <v>38.4</v>
      </c>
      <c r="AU24">
        <v>11</v>
      </c>
      <c r="AV24">
        <v>9</v>
      </c>
      <c r="AW24" t="s">
        <v>402</v>
      </c>
      <c r="AX24">
        <v>1</v>
      </c>
      <c r="AY24">
        <v>1.3</v>
      </c>
      <c r="AZ24">
        <v>2.2000000000000002</v>
      </c>
      <c r="BA24">
        <v>14.048999999999999</v>
      </c>
      <c r="BB24">
        <v>16.93</v>
      </c>
      <c r="BC24">
        <v>1.2</v>
      </c>
      <c r="BD24">
        <v>11.88</v>
      </c>
      <c r="BE24">
        <v>3006.377</v>
      </c>
      <c r="BF24">
        <v>2.681</v>
      </c>
      <c r="BG24">
        <v>4.87</v>
      </c>
      <c r="BH24">
        <v>0</v>
      </c>
      <c r="BI24">
        <v>4.87</v>
      </c>
      <c r="BJ24">
        <v>3.6739999999999999</v>
      </c>
      <c r="BK24">
        <v>0</v>
      </c>
      <c r="BL24">
        <v>3.6739999999999999</v>
      </c>
      <c r="BM24">
        <v>8.6667000000000005</v>
      </c>
      <c r="BN24"/>
      <c r="BO24"/>
      <c r="BP24"/>
      <c r="BQ24">
        <v>690.86199999999997</v>
      </c>
      <c r="BR24">
        <v>0.259212</v>
      </c>
      <c r="BS24">
        <v>0.247</v>
      </c>
      <c r="BT24">
        <v>1.1158E-2</v>
      </c>
      <c r="BU24">
        <v>6.2398809999999996</v>
      </c>
      <c r="BV24">
        <f t="shared" si="9"/>
        <v>4.9647000000000006</v>
      </c>
      <c r="BW24" s="4">
        <f t="shared" si="10"/>
        <v>1.6485765601999998</v>
      </c>
      <c r="BY24" s="4">
        <f t="shared" si="11"/>
        <v>14283.433596673709</v>
      </c>
      <c r="BZ24" s="4">
        <f t="shared" si="12"/>
        <v>12.737552699705398</v>
      </c>
      <c r="CA24" s="4">
        <f t="shared" si="13"/>
        <v>17.455340775351598</v>
      </c>
      <c r="CB24" s="4">
        <f t="shared" si="14"/>
        <v>41.175885110979777</v>
      </c>
    </row>
    <row r="25" spans="1:80" x14ac:dyDescent="0.25">
      <c r="A25" s="40">
        <v>41703</v>
      </c>
      <c r="B25" s="41">
        <v>0.59916616898148145</v>
      </c>
      <c r="C25">
        <v>12.416</v>
      </c>
      <c r="D25">
        <v>1.7000000000000001E-2</v>
      </c>
      <c r="E25">
        <v>170</v>
      </c>
      <c r="F25">
        <v>139</v>
      </c>
      <c r="G25">
        <v>-4.4000000000000004</v>
      </c>
      <c r="H25">
        <v>959</v>
      </c>
      <c r="I25"/>
      <c r="J25">
        <v>4</v>
      </c>
      <c r="K25">
        <v>0.89319999999999999</v>
      </c>
      <c r="L25">
        <v>11.089499999999999</v>
      </c>
      <c r="M25">
        <v>1.52E-2</v>
      </c>
      <c r="N25">
        <v>124.13679999999999</v>
      </c>
      <c r="O25">
        <v>0</v>
      </c>
      <c r="P25">
        <v>124.1</v>
      </c>
      <c r="Q25">
        <v>93.664299999999997</v>
      </c>
      <c r="R25">
        <v>0</v>
      </c>
      <c r="S25">
        <v>93.7</v>
      </c>
      <c r="T25">
        <v>958.99810000000002</v>
      </c>
      <c r="U25"/>
      <c r="V25"/>
      <c r="W25">
        <v>0</v>
      </c>
      <c r="X25">
        <v>3.5728</v>
      </c>
      <c r="Y25">
        <v>12.2</v>
      </c>
      <c r="Z25">
        <v>862</v>
      </c>
      <c r="AA25">
        <v>870</v>
      </c>
      <c r="AB25">
        <v>808</v>
      </c>
      <c r="AC25">
        <v>50</v>
      </c>
      <c r="AD25">
        <v>5.78</v>
      </c>
      <c r="AE25">
        <v>0.13</v>
      </c>
      <c r="AF25">
        <v>994</v>
      </c>
      <c r="AG25">
        <v>-11</v>
      </c>
      <c r="AH25">
        <v>11</v>
      </c>
      <c r="AI25">
        <v>8</v>
      </c>
      <c r="AJ25">
        <v>191</v>
      </c>
      <c r="AK25">
        <v>191</v>
      </c>
      <c r="AL25">
        <v>3.5</v>
      </c>
      <c r="AM25">
        <v>195</v>
      </c>
      <c r="AN25" t="s">
        <v>155</v>
      </c>
      <c r="AO25">
        <v>2</v>
      </c>
      <c r="AP25" s="42">
        <v>0.80743055555555554</v>
      </c>
      <c r="AQ25">
        <v>47.158642</v>
      </c>
      <c r="AR25">
        <v>-88.485776999999999</v>
      </c>
      <c r="AS25">
        <v>310</v>
      </c>
      <c r="AT25">
        <v>35.700000000000003</v>
      </c>
      <c r="AU25">
        <v>11</v>
      </c>
      <c r="AV25">
        <v>10</v>
      </c>
      <c r="AW25" t="s">
        <v>393</v>
      </c>
      <c r="AX25">
        <v>1.2</v>
      </c>
      <c r="AY25">
        <v>1.7</v>
      </c>
      <c r="AZ25">
        <v>2.6</v>
      </c>
      <c r="BA25">
        <v>14.048999999999999</v>
      </c>
      <c r="BB25">
        <v>16.829999999999998</v>
      </c>
      <c r="BC25">
        <v>1.2</v>
      </c>
      <c r="BD25">
        <v>11.957000000000001</v>
      </c>
      <c r="BE25">
        <v>3006.643</v>
      </c>
      <c r="BF25">
        <v>2.62</v>
      </c>
      <c r="BG25">
        <v>3.5249999999999999</v>
      </c>
      <c r="BH25">
        <v>0</v>
      </c>
      <c r="BI25">
        <v>3.5249999999999999</v>
      </c>
      <c r="BJ25">
        <v>2.6589999999999998</v>
      </c>
      <c r="BK25">
        <v>0</v>
      </c>
      <c r="BL25">
        <v>2.6589999999999998</v>
      </c>
      <c r="BM25">
        <v>8.5911000000000008</v>
      </c>
      <c r="BN25"/>
      <c r="BO25"/>
      <c r="BP25"/>
      <c r="BQ25">
        <v>704.327</v>
      </c>
      <c r="BR25">
        <v>0.21371299999999999</v>
      </c>
      <c r="BS25">
        <v>0.247</v>
      </c>
      <c r="BT25">
        <v>1.1920999999999999E-2</v>
      </c>
      <c r="BU25">
        <v>5.1446059999999996</v>
      </c>
      <c r="BV25">
        <f t="shared" si="9"/>
        <v>4.9647000000000006</v>
      </c>
      <c r="BW25" s="4">
        <f t="shared" si="10"/>
        <v>1.3592049051999999</v>
      </c>
      <c r="BY25" s="4">
        <f t="shared" si="11"/>
        <v>11777.330340484801</v>
      </c>
      <c r="BZ25" s="4">
        <f t="shared" si="12"/>
        <v>10.262809882008</v>
      </c>
      <c r="CA25" s="4">
        <f t="shared" si="13"/>
        <v>10.415576899335598</v>
      </c>
      <c r="CB25" s="4">
        <f t="shared" si="14"/>
        <v>33.652223655465242</v>
      </c>
    </row>
    <row r="26" spans="1:80" x14ac:dyDescent="0.25">
      <c r="A26" s="40">
        <v>41703</v>
      </c>
      <c r="B26" s="41">
        <v>0.59917774305555549</v>
      </c>
      <c r="C26">
        <v>12.53</v>
      </c>
      <c r="D26">
        <v>1.6400000000000001E-2</v>
      </c>
      <c r="E26">
        <v>164.49709100000001</v>
      </c>
      <c r="F26">
        <v>119.2</v>
      </c>
      <c r="G26">
        <v>-9.6999999999999993</v>
      </c>
      <c r="H26">
        <v>1003.9</v>
      </c>
      <c r="I26"/>
      <c r="J26">
        <v>4.07</v>
      </c>
      <c r="K26">
        <v>0.89239999999999997</v>
      </c>
      <c r="L26">
        <v>11.1816</v>
      </c>
      <c r="M26">
        <v>1.47E-2</v>
      </c>
      <c r="N26">
        <v>106.36490000000001</v>
      </c>
      <c r="O26">
        <v>0</v>
      </c>
      <c r="P26">
        <v>106.4</v>
      </c>
      <c r="Q26">
        <v>80.254900000000006</v>
      </c>
      <c r="R26">
        <v>0</v>
      </c>
      <c r="S26">
        <v>80.3</v>
      </c>
      <c r="T26">
        <v>1003.883</v>
      </c>
      <c r="U26"/>
      <c r="V26"/>
      <c r="W26">
        <v>0</v>
      </c>
      <c r="X26">
        <v>3.6356000000000002</v>
      </c>
      <c r="Y26">
        <v>12.4</v>
      </c>
      <c r="Z26">
        <v>860</v>
      </c>
      <c r="AA26">
        <v>872</v>
      </c>
      <c r="AB26">
        <v>807</v>
      </c>
      <c r="AC26">
        <v>50</v>
      </c>
      <c r="AD26">
        <v>5.78</v>
      </c>
      <c r="AE26">
        <v>0.13</v>
      </c>
      <c r="AF26">
        <v>994</v>
      </c>
      <c r="AG26">
        <v>-11</v>
      </c>
      <c r="AH26">
        <v>11</v>
      </c>
      <c r="AI26">
        <v>8</v>
      </c>
      <c r="AJ26">
        <v>191.9</v>
      </c>
      <c r="AK26">
        <v>190.1</v>
      </c>
      <c r="AL26">
        <v>4</v>
      </c>
      <c r="AM26">
        <v>195</v>
      </c>
      <c r="AN26" t="s">
        <v>155</v>
      </c>
      <c r="AO26">
        <v>2</v>
      </c>
      <c r="AP26" s="42">
        <v>0.80744212962962969</v>
      </c>
      <c r="AQ26">
        <v>47.158586999999997</v>
      </c>
      <c r="AR26">
        <v>-88.485607999999999</v>
      </c>
      <c r="AS26">
        <v>310.10000000000002</v>
      </c>
      <c r="AT26">
        <v>33.4</v>
      </c>
      <c r="AU26">
        <v>11</v>
      </c>
      <c r="AV26">
        <v>10</v>
      </c>
      <c r="AW26" t="s">
        <v>393</v>
      </c>
      <c r="AX26">
        <v>1.2</v>
      </c>
      <c r="AY26">
        <v>1.8</v>
      </c>
      <c r="AZ26">
        <v>2.6</v>
      </c>
      <c r="BA26">
        <v>14.048999999999999</v>
      </c>
      <c r="BB26">
        <v>16.68</v>
      </c>
      <c r="BC26">
        <v>1.19</v>
      </c>
      <c r="BD26">
        <v>12.058999999999999</v>
      </c>
      <c r="BE26">
        <v>3005.7359999999999</v>
      </c>
      <c r="BF26">
        <v>2.512</v>
      </c>
      <c r="BG26">
        <v>2.9940000000000002</v>
      </c>
      <c r="BH26">
        <v>0</v>
      </c>
      <c r="BI26">
        <v>2.9940000000000002</v>
      </c>
      <c r="BJ26">
        <v>2.2589999999999999</v>
      </c>
      <c r="BK26">
        <v>0</v>
      </c>
      <c r="BL26">
        <v>2.2589999999999999</v>
      </c>
      <c r="BM26">
        <v>8.9164999999999992</v>
      </c>
      <c r="BN26"/>
      <c r="BO26"/>
      <c r="BP26"/>
      <c r="BQ26">
        <v>710.59699999999998</v>
      </c>
      <c r="BR26">
        <v>0.26065500000000003</v>
      </c>
      <c r="BS26">
        <v>0.247</v>
      </c>
      <c r="BT26">
        <v>1.1079E-2</v>
      </c>
      <c r="BU26">
        <v>6.2746180000000003</v>
      </c>
      <c r="BV26">
        <f t="shared" si="9"/>
        <v>4.9647000000000006</v>
      </c>
      <c r="BW26" s="4">
        <f t="shared" si="10"/>
        <v>1.6577540756</v>
      </c>
      <c r="BY26" s="4">
        <f t="shared" si="11"/>
        <v>14359.886142016867</v>
      </c>
      <c r="BZ26" s="4">
        <f t="shared" si="12"/>
        <v>12.0010652927424</v>
      </c>
      <c r="CA26" s="4">
        <f t="shared" si="13"/>
        <v>10.792359274006799</v>
      </c>
      <c r="CB26" s="4">
        <f t="shared" si="14"/>
        <v>42.598526545675796</v>
      </c>
    </row>
    <row r="27" spans="1:80" x14ac:dyDescent="0.25">
      <c r="A27" s="40">
        <v>41703</v>
      </c>
      <c r="B27" s="41">
        <v>0.59918931712962964</v>
      </c>
      <c r="C27">
        <v>12.507999999999999</v>
      </c>
      <c r="D27">
        <v>1.8800000000000001E-2</v>
      </c>
      <c r="E27">
        <v>187.53213400000001</v>
      </c>
      <c r="F27">
        <v>113.2</v>
      </c>
      <c r="G27">
        <v>-9.6999999999999993</v>
      </c>
      <c r="H27">
        <v>969.4</v>
      </c>
      <c r="I27"/>
      <c r="J27">
        <v>4.0999999999999996</v>
      </c>
      <c r="K27">
        <v>0.89270000000000005</v>
      </c>
      <c r="L27">
        <v>11.165699999999999</v>
      </c>
      <c r="M27">
        <v>1.67E-2</v>
      </c>
      <c r="N27">
        <v>101.0106</v>
      </c>
      <c r="O27">
        <v>0</v>
      </c>
      <c r="P27">
        <v>101</v>
      </c>
      <c r="Q27">
        <v>76.2149</v>
      </c>
      <c r="R27">
        <v>0</v>
      </c>
      <c r="S27">
        <v>76.2</v>
      </c>
      <c r="T27">
        <v>969.40710000000001</v>
      </c>
      <c r="U27"/>
      <c r="V27"/>
      <c r="W27">
        <v>0</v>
      </c>
      <c r="X27">
        <v>3.6600999999999999</v>
      </c>
      <c r="Y27">
        <v>12.4</v>
      </c>
      <c r="Z27">
        <v>861</v>
      </c>
      <c r="AA27">
        <v>873</v>
      </c>
      <c r="AB27">
        <v>807</v>
      </c>
      <c r="AC27">
        <v>50</v>
      </c>
      <c r="AD27">
        <v>5.78</v>
      </c>
      <c r="AE27">
        <v>0.13</v>
      </c>
      <c r="AF27">
        <v>994</v>
      </c>
      <c r="AG27">
        <v>-11</v>
      </c>
      <c r="AH27">
        <v>11</v>
      </c>
      <c r="AI27">
        <v>8</v>
      </c>
      <c r="AJ27">
        <v>191.1</v>
      </c>
      <c r="AK27">
        <v>190</v>
      </c>
      <c r="AL27">
        <v>4.4000000000000004</v>
      </c>
      <c r="AM27">
        <v>195</v>
      </c>
      <c r="AN27" t="s">
        <v>155</v>
      </c>
      <c r="AO27">
        <v>2</v>
      </c>
      <c r="AP27" s="42">
        <v>0.80745370370370362</v>
      </c>
      <c r="AQ27">
        <v>47.158541999999997</v>
      </c>
      <c r="AR27">
        <v>-88.485437000000005</v>
      </c>
      <c r="AS27">
        <v>310.2</v>
      </c>
      <c r="AT27">
        <v>32</v>
      </c>
      <c r="AU27">
        <v>11</v>
      </c>
      <c r="AV27">
        <v>10</v>
      </c>
      <c r="AW27" t="s">
        <v>393</v>
      </c>
      <c r="AX27">
        <v>1.2</v>
      </c>
      <c r="AY27">
        <v>1.8</v>
      </c>
      <c r="AZ27">
        <v>2.6</v>
      </c>
      <c r="BA27">
        <v>14.048999999999999</v>
      </c>
      <c r="BB27">
        <v>16.71</v>
      </c>
      <c r="BC27">
        <v>1.19</v>
      </c>
      <c r="BD27">
        <v>12.019</v>
      </c>
      <c r="BE27">
        <v>3006.078</v>
      </c>
      <c r="BF27">
        <v>2.8690000000000002</v>
      </c>
      <c r="BG27">
        <v>2.8479999999999999</v>
      </c>
      <c r="BH27">
        <v>0</v>
      </c>
      <c r="BI27">
        <v>2.8479999999999999</v>
      </c>
      <c r="BJ27">
        <v>2.149</v>
      </c>
      <c r="BK27">
        <v>0</v>
      </c>
      <c r="BL27">
        <v>2.149</v>
      </c>
      <c r="BM27">
        <v>8.6234999999999999</v>
      </c>
      <c r="BN27"/>
      <c r="BO27"/>
      <c r="BP27"/>
      <c r="BQ27">
        <v>716.48299999999995</v>
      </c>
      <c r="BR27">
        <v>0.23000200000000001</v>
      </c>
      <c r="BS27">
        <v>0.24884200000000001</v>
      </c>
      <c r="BT27">
        <v>1.0999999999999999E-2</v>
      </c>
      <c r="BU27">
        <v>5.5367240000000004</v>
      </c>
      <c r="BV27">
        <f t="shared" si="9"/>
        <v>5.0017242000000008</v>
      </c>
      <c r="BW27" s="4">
        <f t="shared" si="10"/>
        <v>1.4628024808</v>
      </c>
      <c r="BY27" s="4">
        <f t="shared" si="11"/>
        <v>12672.607752330581</v>
      </c>
      <c r="BZ27" s="4">
        <f t="shared" si="12"/>
        <v>12.094733284178401</v>
      </c>
      <c r="CA27" s="4">
        <f t="shared" si="13"/>
        <v>9.0594568935864004</v>
      </c>
      <c r="CB27" s="4">
        <f t="shared" si="14"/>
        <v>36.3537582698196</v>
      </c>
    </row>
    <row r="28" spans="1:80" x14ac:dyDescent="0.25">
      <c r="A28" s="40">
        <v>41703</v>
      </c>
      <c r="B28" s="41">
        <v>0.59920089120370368</v>
      </c>
      <c r="C28">
        <v>12.244999999999999</v>
      </c>
      <c r="D28">
        <v>2.2800000000000001E-2</v>
      </c>
      <c r="E28">
        <v>227.65650099999999</v>
      </c>
      <c r="F28">
        <v>101.1</v>
      </c>
      <c r="G28">
        <v>-6.3</v>
      </c>
      <c r="H28">
        <v>911.9</v>
      </c>
      <c r="I28"/>
      <c r="J28">
        <v>4.0999999999999996</v>
      </c>
      <c r="K28">
        <v>0.89480000000000004</v>
      </c>
      <c r="L28">
        <v>10.956799999999999</v>
      </c>
      <c r="M28">
        <v>2.0400000000000001E-2</v>
      </c>
      <c r="N28">
        <v>90.457099999999997</v>
      </c>
      <c r="O28">
        <v>0</v>
      </c>
      <c r="P28">
        <v>90.5</v>
      </c>
      <c r="Q28">
        <v>68.252099999999999</v>
      </c>
      <c r="R28">
        <v>0</v>
      </c>
      <c r="S28">
        <v>68.3</v>
      </c>
      <c r="T28">
        <v>911.85770000000002</v>
      </c>
      <c r="U28"/>
      <c r="V28"/>
      <c r="W28">
        <v>0</v>
      </c>
      <c r="X28">
        <v>3.6686000000000001</v>
      </c>
      <c r="Y28">
        <v>12.3</v>
      </c>
      <c r="Z28">
        <v>862</v>
      </c>
      <c r="AA28">
        <v>872</v>
      </c>
      <c r="AB28">
        <v>807</v>
      </c>
      <c r="AC28">
        <v>50</v>
      </c>
      <c r="AD28">
        <v>5.78</v>
      </c>
      <c r="AE28">
        <v>0.13</v>
      </c>
      <c r="AF28">
        <v>994</v>
      </c>
      <c r="AG28">
        <v>-11</v>
      </c>
      <c r="AH28">
        <v>11.920999999999999</v>
      </c>
      <c r="AI28">
        <v>8</v>
      </c>
      <c r="AJ28">
        <v>191.9</v>
      </c>
      <c r="AK28">
        <v>190</v>
      </c>
      <c r="AL28">
        <v>4.3</v>
      </c>
      <c r="AM28">
        <v>195</v>
      </c>
      <c r="AN28" t="s">
        <v>155</v>
      </c>
      <c r="AO28">
        <v>2</v>
      </c>
      <c r="AP28" s="42">
        <v>0.80746527777777777</v>
      </c>
      <c r="AQ28">
        <v>47.15851</v>
      </c>
      <c r="AR28">
        <v>-88.485263000000003</v>
      </c>
      <c r="AS28">
        <v>310.2</v>
      </c>
      <c r="AT28">
        <v>31.1</v>
      </c>
      <c r="AU28">
        <v>11</v>
      </c>
      <c r="AV28">
        <v>11</v>
      </c>
      <c r="AW28" t="s">
        <v>392</v>
      </c>
      <c r="AX28">
        <v>1.2</v>
      </c>
      <c r="AY28">
        <v>1.8</v>
      </c>
      <c r="AZ28">
        <v>2.5</v>
      </c>
      <c r="BA28">
        <v>14.048999999999999</v>
      </c>
      <c r="BB28">
        <v>17.05</v>
      </c>
      <c r="BC28">
        <v>1.21</v>
      </c>
      <c r="BD28">
        <v>11.757999999999999</v>
      </c>
      <c r="BE28">
        <v>3006.2820000000002</v>
      </c>
      <c r="BF28">
        <v>3.5569999999999999</v>
      </c>
      <c r="BG28">
        <v>2.5990000000000002</v>
      </c>
      <c r="BH28">
        <v>0</v>
      </c>
      <c r="BI28">
        <v>2.5990000000000002</v>
      </c>
      <c r="BJ28">
        <v>1.9610000000000001</v>
      </c>
      <c r="BK28">
        <v>0</v>
      </c>
      <c r="BL28">
        <v>1.9610000000000001</v>
      </c>
      <c r="BM28">
        <v>8.2667000000000002</v>
      </c>
      <c r="BN28"/>
      <c r="BO28"/>
      <c r="BP28"/>
      <c r="BQ28">
        <v>731.89200000000005</v>
      </c>
      <c r="BR28">
        <v>0.28318100000000002</v>
      </c>
      <c r="BS28">
        <v>0.249921</v>
      </c>
      <c r="BT28">
        <v>1.1920999999999999E-2</v>
      </c>
      <c r="BU28">
        <v>6.8168749999999996</v>
      </c>
      <c r="BV28">
        <f t="shared" si="9"/>
        <v>5.0234121000000007</v>
      </c>
      <c r="BW28" s="4">
        <f t="shared" si="10"/>
        <v>1.8010183749999997</v>
      </c>
      <c r="BY28" s="4">
        <f t="shared" si="11"/>
        <v>15603.71177070225</v>
      </c>
      <c r="BZ28" s="4">
        <f t="shared" si="12"/>
        <v>18.462141199124996</v>
      </c>
      <c r="CA28" s="4">
        <f t="shared" si="13"/>
        <v>10.178312873625</v>
      </c>
      <c r="CB28" s="4">
        <f t="shared" si="14"/>
        <v>42.9072203122875</v>
      </c>
    </row>
    <row r="29" spans="1:80" x14ac:dyDescent="0.25">
      <c r="A29" s="40">
        <v>41703</v>
      </c>
      <c r="B29" s="41">
        <v>0.59921246527777783</v>
      </c>
      <c r="C29">
        <v>11.903</v>
      </c>
      <c r="D29">
        <v>2.2100000000000002E-2</v>
      </c>
      <c r="E29">
        <v>220.79861099999999</v>
      </c>
      <c r="F29">
        <v>89.8</v>
      </c>
      <c r="G29">
        <v>-4.9000000000000004</v>
      </c>
      <c r="H29">
        <v>909.3</v>
      </c>
      <c r="I29"/>
      <c r="J29">
        <v>4.0999999999999996</v>
      </c>
      <c r="K29">
        <v>0.89749999999999996</v>
      </c>
      <c r="L29">
        <v>10.683199999999999</v>
      </c>
      <c r="M29">
        <v>1.9800000000000002E-2</v>
      </c>
      <c r="N29">
        <v>80.563900000000004</v>
      </c>
      <c r="O29">
        <v>0</v>
      </c>
      <c r="P29">
        <v>80.599999999999994</v>
      </c>
      <c r="Q29">
        <v>60.787399999999998</v>
      </c>
      <c r="R29">
        <v>0</v>
      </c>
      <c r="S29">
        <v>60.8</v>
      </c>
      <c r="T29">
        <v>909.29089999999997</v>
      </c>
      <c r="U29"/>
      <c r="V29"/>
      <c r="W29">
        <v>0</v>
      </c>
      <c r="X29">
        <v>3.6797</v>
      </c>
      <c r="Y29">
        <v>12.4</v>
      </c>
      <c r="Z29">
        <v>861</v>
      </c>
      <c r="AA29">
        <v>873</v>
      </c>
      <c r="AB29">
        <v>808</v>
      </c>
      <c r="AC29">
        <v>50</v>
      </c>
      <c r="AD29">
        <v>5.78</v>
      </c>
      <c r="AE29">
        <v>0.13</v>
      </c>
      <c r="AF29">
        <v>994</v>
      </c>
      <c r="AG29">
        <v>-11</v>
      </c>
      <c r="AH29">
        <v>12</v>
      </c>
      <c r="AI29">
        <v>8</v>
      </c>
      <c r="AJ29">
        <v>191.1</v>
      </c>
      <c r="AK29">
        <v>189.1</v>
      </c>
      <c r="AL29">
        <v>4.2</v>
      </c>
      <c r="AM29">
        <v>195</v>
      </c>
      <c r="AN29" t="s">
        <v>155</v>
      </c>
      <c r="AO29">
        <v>2</v>
      </c>
      <c r="AP29" s="42">
        <v>0.80747685185185192</v>
      </c>
      <c r="AQ29">
        <v>47.15849</v>
      </c>
      <c r="AR29">
        <v>-88.48509</v>
      </c>
      <c r="AS29">
        <v>310.3</v>
      </c>
      <c r="AT29">
        <v>30</v>
      </c>
      <c r="AU29">
        <v>11</v>
      </c>
      <c r="AV29">
        <v>11</v>
      </c>
      <c r="AW29" t="s">
        <v>392</v>
      </c>
      <c r="AX29">
        <v>1.1000000000000001</v>
      </c>
      <c r="AY29">
        <v>1.8</v>
      </c>
      <c r="AZ29">
        <v>2.1</v>
      </c>
      <c r="BA29">
        <v>14.048999999999999</v>
      </c>
      <c r="BB29">
        <v>17.510000000000002</v>
      </c>
      <c r="BC29">
        <v>1.25</v>
      </c>
      <c r="BD29">
        <v>11.420999999999999</v>
      </c>
      <c r="BE29">
        <v>3006.0079999999998</v>
      </c>
      <c r="BF29">
        <v>3.5489999999999999</v>
      </c>
      <c r="BG29">
        <v>2.3740000000000001</v>
      </c>
      <c r="BH29">
        <v>0</v>
      </c>
      <c r="BI29">
        <v>2.3740000000000001</v>
      </c>
      <c r="BJ29">
        <v>1.7909999999999999</v>
      </c>
      <c r="BK29">
        <v>0</v>
      </c>
      <c r="BL29">
        <v>1.7909999999999999</v>
      </c>
      <c r="BM29">
        <v>8.4539000000000009</v>
      </c>
      <c r="BN29"/>
      <c r="BO29"/>
      <c r="BP29"/>
      <c r="BQ29">
        <v>752.84299999999996</v>
      </c>
      <c r="BR29">
        <v>0.24291599999999999</v>
      </c>
      <c r="BS29">
        <v>0.24908</v>
      </c>
      <c r="BT29">
        <v>1.108E-2</v>
      </c>
      <c r="BU29">
        <v>5.8475979999999996</v>
      </c>
      <c r="BV29">
        <f t="shared" si="9"/>
        <v>5.0065080000000002</v>
      </c>
      <c r="BW29" s="4">
        <f t="shared" si="10"/>
        <v>1.5449353915999999</v>
      </c>
      <c r="BY29" s="4">
        <f t="shared" si="11"/>
        <v>13383.833137192136</v>
      </c>
      <c r="BZ29" s="4">
        <f t="shared" si="12"/>
        <v>15.801429604942797</v>
      </c>
      <c r="CA29" s="4">
        <f t="shared" si="13"/>
        <v>7.9741787609051986</v>
      </c>
      <c r="CB29" s="4">
        <f t="shared" si="14"/>
        <v>37.639815648697081</v>
      </c>
    </row>
    <row r="30" spans="1:80" x14ac:dyDescent="0.25">
      <c r="A30" s="40">
        <v>41703</v>
      </c>
      <c r="B30" s="41">
        <v>0.59922403935185187</v>
      </c>
      <c r="C30">
        <v>11.906000000000001</v>
      </c>
      <c r="D30">
        <v>2.3800000000000002E-2</v>
      </c>
      <c r="E30">
        <v>238.15972199999999</v>
      </c>
      <c r="F30">
        <v>82.9</v>
      </c>
      <c r="G30">
        <v>-4.5999999999999996</v>
      </c>
      <c r="H30">
        <v>877.5</v>
      </c>
      <c r="I30"/>
      <c r="J30">
        <v>4.0999999999999996</v>
      </c>
      <c r="K30">
        <v>0.89749999999999996</v>
      </c>
      <c r="L30">
        <v>10.6859</v>
      </c>
      <c r="M30">
        <v>2.1399999999999999E-2</v>
      </c>
      <c r="N30">
        <v>74.441800000000001</v>
      </c>
      <c r="O30">
        <v>0</v>
      </c>
      <c r="P30">
        <v>74.400000000000006</v>
      </c>
      <c r="Q30">
        <v>56.168100000000003</v>
      </c>
      <c r="R30">
        <v>0</v>
      </c>
      <c r="S30">
        <v>56.2</v>
      </c>
      <c r="T30">
        <v>877.5412</v>
      </c>
      <c r="U30"/>
      <c r="V30"/>
      <c r="W30">
        <v>0</v>
      </c>
      <c r="X30">
        <v>3.6797</v>
      </c>
      <c r="Y30">
        <v>12.3</v>
      </c>
      <c r="Z30">
        <v>862</v>
      </c>
      <c r="AA30">
        <v>872</v>
      </c>
      <c r="AB30">
        <v>808</v>
      </c>
      <c r="AC30">
        <v>50</v>
      </c>
      <c r="AD30">
        <v>5.78</v>
      </c>
      <c r="AE30">
        <v>0.13</v>
      </c>
      <c r="AF30">
        <v>994</v>
      </c>
      <c r="AG30">
        <v>-11</v>
      </c>
      <c r="AH30">
        <v>12</v>
      </c>
      <c r="AI30">
        <v>8</v>
      </c>
      <c r="AJ30">
        <v>191</v>
      </c>
      <c r="AK30">
        <v>189</v>
      </c>
      <c r="AL30">
        <v>4.2</v>
      </c>
      <c r="AM30">
        <v>195</v>
      </c>
      <c r="AN30" t="s">
        <v>155</v>
      </c>
      <c r="AO30">
        <v>2</v>
      </c>
      <c r="AP30" s="42">
        <v>0.80748842592592596</v>
      </c>
      <c r="AQ30">
        <v>47.158484999999999</v>
      </c>
      <c r="AR30">
        <v>-88.484925000000004</v>
      </c>
      <c r="AS30">
        <v>310.3</v>
      </c>
      <c r="AT30">
        <v>28.7</v>
      </c>
      <c r="AU30">
        <v>11</v>
      </c>
      <c r="AV30">
        <v>11</v>
      </c>
      <c r="AW30" t="s">
        <v>392</v>
      </c>
      <c r="AX30">
        <v>1.1000000000000001</v>
      </c>
      <c r="AY30">
        <v>1.8</v>
      </c>
      <c r="AZ30">
        <v>2.1</v>
      </c>
      <c r="BA30">
        <v>14.048999999999999</v>
      </c>
      <c r="BB30">
        <v>17.510000000000002</v>
      </c>
      <c r="BC30">
        <v>1.25</v>
      </c>
      <c r="BD30">
        <v>11.423</v>
      </c>
      <c r="BE30">
        <v>3006.4650000000001</v>
      </c>
      <c r="BF30">
        <v>3.8279999999999998</v>
      </c>
      <c r="BG30">
        <v>2.1930000000000001</v>
      </c>
      <c r="BH30">
        <v>0</v>
      </c>
      <c r="BI30">
        <v>2.1930000000000001</v>
      </c>
      <c r="BJ30">
        <v>1.655</v>
      </c>
      <c r="BK30">
        <v>0</v>
      </c>
      <c r="BL30">
        <v>1.655</v>
      </c>
      <c r="BM30">
        <v>8.1578999999999997</v>
      </c>
      <c r="BN30"/>
      <c r="BO30"/>
      <c r="BP30"/>
      <c r="BQ30">
        <v>752.75800000000004</v>
      </c>
      <c r="BR30">
        <v>0.235316</v>
      </c>
      <c r="BS30">
        <v>0.25084200000000001</v>
      </c>
      <c r="BT30">
        <v>1.1920999999999999E-2</v>
      </c>
      <c r="BU30">
        <v>5.6646530000000004</v>
      </c>
      <c r="BV30">
        <f t="shared" si="9"/>
        <v>5.0419242000000004</v>
      </c>
      <c r="BW30" s="4">
        <f t="shared" si="10"/>
        <v>1.4966013226000001</v>
      </c>
      <c r="BY30" s="4">
        <f t="shared" si="11"/>
        <v>12967.084359424503</v>
      </c>
      <c r="BZ30" s="4">
        <f t="shared" si="12"/>
        <v>16.510419688197601</v>
      </c>
      <c r="CA30" s="4">
        <f t="shared" si="13"/>
        <v>7.1381255444010003</v>
      </c>
      <c r="CB30" s="4">
        <f t="shared" si="14"/>
        <v>35.185567600404177</v>
      </c>
    </row>
    <row r="31" spans="1:80" x14ac:dyDescent="0.25">
      <c r="A31" s="40">
        <v>41703</v>
      </c>
      <c r="B31" s="41">
        <v>0.59923561342592591</v>
      </c>
      <c r="C31">
        <v>12.128</v>
      </c>
      <c r="D31">
        <v>2.47E-2</v>
      </c>
      <c r="E31">
        <v>247.15199999999999</v>
      </c>
      <c r="F31">
        <v>74</v>
      </c>
      <c r="G31">
        <v>-4.5999999999999996</v>
      </c>
      <c r="H31">
        <v>851.9</v>
      </c>
      <c r="I31"/>
      <c r="J31">
        <v>4</v>
      </c>
      <c r="K31">
        <v>0.89580000000000004</v>
      </c>
      <c r="L31">
        <v>10.8643</v>
      </c>
      <c r="M31">
        <v>2.2100000000000002E-2</v>
      </c>
      <c r="N31">
        <v>66.272499999999994</v>
      </c>
      <c r="O31">
        <v>0</v>
      </c>
      <c r="P31">
        <v>66.3</v>
      </c>
      <c r="Q31">
        <v>50.004199999999997</v>
      </c>
      <c r="R31">
        <v>0</v>
      </c>
      <c r="S31">
        <v>50</v>
      </c>
      <c r="T31">
        <v>851.86030000000005</v>
      </c>
      <c r="U31"/>
      <c r="V31"/>
      <c r="W31">
        <v>0</v>
      </c>
      <c r="X31">
        <v>3.5832999999999999</v>
      </c>
      <c r="Y31">
        <v>12.3</v>
      </c>
      <c r="Z31">
        <v>862</v>
      </c>
      <c r="AA31">
        <v>873</v>
      </c>
      <c r="AB31">
        <v>809</v>
      </c>
      <c r="AC31">
        <v>50</v>
      </c>
      <c r="AD31">
        <v>5.78</v>
      </c>
      <c r="AE31">
        <v>0.13</v>
      </c>
      <c r="AF31">
        <v>994</v>
      </c>
      <c r="AG31">
        <v>-11</v>
      </c>
      <c r="AH31">
        <v>12</v>
      </c>
      <c r="AI31">
        <v>8</v>
      </c>
      <c r="AJ31">
        <v>191.9</v>
      </c>
      <c r="AK31">
        <v>189</v>
      </c>
      <c r="AL31">
        <v>4.5</v>
      </c>
      <c r="AM31">
        <v>195</v>
      </c>
      <c r="AN31" t="s">
        <v>155</v>
      </c>
      <c r="AO31">
        <v>2</v>
      </c>
      <c r="AP31" s="42">
        <v>0.8075</v>
      </c>
      <c r="AQ31">
        <v>47.158487000000001</v>
      </c>
      <c r="AR31">
        <v>-88.484774999999999</v>
      </c>
      <c r="AS31">
        <v>310.10000000000002</v>
      </c>
      <c r="AT31">
        <v>26.7</v>
      </c>
      <c r="AU31">
        <v>11</v>
      </c>
      <c r="AV31">
        <v>11</v>
      </c>
      <c r="AW31" t="s">
        <v>392</v>
      </c>
      <c r="AX31">
        <v>1.1000000000000001</v>
      </c>
      <c r="AY31">
        <v>1.8</v>
      </c>
      <c r="AZ31">
        <v>2.1</v>
      </c>
      <c r="BA31">
        <v>14.048999999999999</v>
      </c>
      <c r="BB31">
        <v>17.21</v>
      </c>
      <c r="BC31">
        <v>1.22</v>
      </c>
      <c r="BD31">
        <v>11.63</v>
      </c>
      <c r="BE31">
        <v>3007.2779999999998</v>
      </c>
      <c r="BF31">
        <v>3.9009999999999998</v>
      </c>
      <c r="BG31">
        <v>1.921</v>
      </c>
      <c r="BH31">
        <v>0</v>
      </c>
      <c r="BI31">
        <v>1.921</v>
      </c>
      <c r="BJ31">
        <v>1.4490000000000001</v>
      </c>
      <c r="BK31">
        <v>0</v>
      </c>
      <c r="BL31">
        <v>1.4490000000000001</v>
      </c>
      <c r="BM31">
        <v>7.7911999999999999</v>
      </c>
      <c r="BN31"/>
      <c r="BO31"/>
      <c r="BP31"/>
      <c r="BQ31">
        <v>721.19200000000001</v>
      </c>
      <c r="BR31">
        <v>0.19816</v>
      </c>
      <c r="BS31">
        <v>0.24823700000000001</v>
      </c>
      <c r="BT31">
        <v>1.1079E-2</v>
      </c>
      <c r="BU31">
        <v>4.7702070000000001</v>
      </c>
      <c r="BV31">
        <f t="shared" si="9"/>
        <v>4.9895637000000006</v>
      </c>
      <c r="BW31" s="4">
        <f t="shared" si="10"/>
        <v>1.2602886894000001</v>
      </c>
      <c r="BY31" s="4">
        <f t="shared" si="11"/>
        <v>10922.540784568124</v>
      </c>
      <c r="BZ31" s="4">
        <f t="shared" si="12"/>
        <v>14.168570913829798</v>
      </c>
      <c r="CA31" s="4">
        <f t="shared" si="13"/>
        <v>5.2628195986002</v>
      </c>
      <c r="CB31" s="4">
        <f t="shared" si="14"/>
        <v>28.29791584307376</v>
      </c>
    </row>
    <row r="32" spans="1:80" x14ac:dyDescent="0.25">
      <c r="A32" s="40">
        <v>41703</v>
      </c>
      <c r="B32" s="41">
        <v>0.59924718749999994</v>
      </c>
      <c r="C32">
        <v>12.377000000000001</v>
      </c>
      <c r="D32">
        <v>2.3900000000000001E-2</v>
      </c>
      <c r="E32">
        <v>239.221757</v>
      </c>
      <c r="F32">
        <v>66.7</v>
      </c>
      <c r="G32">
        <v>-4.5</v>
      </c>
      <c r="H32">
        <v>841.9</v>
      </c>
      <c r="I32"/>
      <c r="J32">
        <v>3.93</v>
      </c>
      <c r="K32">
        <v>0.89380000000000004</v>
      </c>
      <c r="L32">
        <v>11.0624</v>
      </c>
      <c r="M32">
        <v>2.1399999999999999E-2</v>
      </c>
      <c r="N32">
        <v>59.632599999999996</v>
      </c>
      <c r="O32">
        <v>0</v>
      </c>
      <c r="P32">
        <v>59.6</v>
      </c>
      <c r="Q32">
        <v>44.994300000000003</v>
      </c>
      <c r="R32">
        <v>0</v>
      </c>
      <c r="S32">
        <v>45</v>
      </c>
      <c r="T32">
        <v>841.86990000000003</v>
      </c>
      <c r="U32"/>
      <c r="V32"/>
      <c r="W32">
        <v>0</v>
      </c>
      <c r="X32">
        <v>3.5165999999999999</v>
      </c>
      <c r="Y32">
        <v>12.4</v>
      </c>
      <c r="Z32">
        <v>861</v>
      </c>
      <c r="AA32">
        <v>874</v>
      </c>
      <c r="AB32">
        <v>809</v>
      </c>
      <c r="AC32">
        <v>50</v>
      </c>
      <c r="AD32">
        <v>5.78</v>
      </c>
      <c r="AE32">
        <v>0.13</v>
      </c>
      <c r="AF32">
        <v>994</v>
      </c>
      <c r="AG32">
        <v>-11</v>
      </c>
      <c r="AH32">
        <v>11.079000000000001</v>
      </c>
      <c r="AI32">
        <v>8</v>
      </c>
      <c r="AJ32">
        <v>192</v>
      </c>
      <c r="AK32">
        <v>189</v>
      </c>
      <c r="AL32">
        <v>4.3</v>
      </c>
      <c r="AM32">
        <v>195</v>
      </c>
      <c r="AN32" t="s">
        <v>155</v>
      </c>
      <c r="AO32">
        <v>2</v>
      </c>
      <c r="AP32" s="42">
        <v>0.8075</v>
      </c>
      <c r="AQ32">
        <v>47.158501999999999</v>
      </c>
      <c r="AR32">
        <v>-88.484628000000001</v>
      </c>
      <c r="AS32">
        <v>310.10000000000002</v>
      </c>
      <c r="AT32">
        <v>25.4</v>
      </c>
      <c r="AU32">
        <v>11</v>
      </c>
      <c r="AV32">
        <v>11</v>
      </c>
      <c r="AW32" t="s">
        <v>392</v>
      </c>
      <c r="AX32">
        <v>1.0001</v>
      </c>
      <c r="AY32">
        <v>1.8</v>
      </c>
      <c r="AZ32">
        <v>2.1999</v>
      </c>
      <c r="BA32">
        <v>14.048999999999999</v>
      </c>
      <c r="BB32">
        <v>16.89</v>
      </c>
      <c r="BC32">
        <v>1.2</v>
      </c>
      <c r="BD32">
        <v>11.882</v>
      </c>
      <c r="BE32">
        <v>3008.085</v>
      </c>
      <c r="BF32">
        <v>3.7</v>
      </c>
      <c r="BG32">
        <v>1.698</v>
      </c>
      <c r="BH32">
        <v>0</v>
      </c>
      <c r="BI32">
        <v>1.698</v>
      </c>
      <c r="BJ32">
        <v>1.2809999999999999</v>
      </c>
      <c r="BK32">
        <v>0</v>
      </c>
      <c r="BL32">
        <v>1.2809999999999999</v>
      </c>
      <c r="BM32">
        <v>7.5639000000000003</v>
      </c>
      <c r="BN32"/>
      <c r="BO32"/>
      <c r="BP32"/>
      <c r="BQ32">
        <v>695.27700000000004</v>
      </c>
      <c r="BR32">
        <v>0.19592100000000001</v>
      </c>
      <c r="BS32">
        <v>0.248</v>
      </c>
      <c r="BT32">
        <v>1.0999999999999999E-2</v>
      </c>
      <c r="BU32">
        <v>4.7163079999999997</v>
      </c>
      <c r="BV32">
        <f t="shared" si="9"/>
        <v>4.9847999999999999</v>
      </c>
      <c r="BW32" s="4">
        <f t="shared" si="10"/>
        <v>1.2460485736</v>
      </c>
      <c r="BY32" s="4">
        <f t="shared" si="11"/>
        <v>10802.023943627051</v>
      </c>
      <c r="BZ32" s="4">
        <f t="shared" si="12"/>
        <v>13.286688571439999</v>
      </c>
      <c r="CA32" s="4">
        <f t="shared" si="13"/>
        <v>4.6000670432471997</v>
      </c>
      <c r="CB32" s="4">
        <f t="shared" si="14"/>
        <v>27.16194153662568</v>
      </c>
    </row>
    <row r="33" spans="1:80" x14ac:dyDescent="0.25">
      <c r="A33" s="40">
        <v>41703</v>
      </c>
      <c r="B33" s="41">
        <v>0.59925876157407409</v>
      </c>
      <c r="C33">
        <v>12.509</v>
      </c>
      <c r="D33">
        <v>2.2599999999999999E-2</v>
      </c>
      <c r="E33">
        <v>226.17220800000001</v>
      </c>
      <c r="F33">
        <v>63.6</v>
      </c>
      <c r="G33">
        <v>-4.5</v>
      </c>
      <c r="H33">
        <v>873.9</v>
      </c>
      <c r="I33"/>
      <c r="J33">
        <v>3.91</v>
      </c>
      <c r="K33">
        <v>0.89259999999999995</v>
      </c>
      <c r="L33">
        <v>11.165800000000001</v>
      </c>
      <c r="M33">
        <v>2.0199999999999999E-2</v>
      </c>
      <c r="N33">
        <v>56.8063</v>
      </c>
      <c r="O33">
        <v>0</v>
      </c>
      <c r="P33">
        <v>56.8</v>
      </c>
      <c r="Q33">
        <v>42.861699999999999</v>
      </c>
      <c r="R33">
        <v>0</v>
      </c>
      <c r="S33">
        <v>42.9</v>
      </c>
      <c r="T33">
        <v>873.92330000000004</v>
      </c>
      <c r="U33"/>
      <c r="V33"/>
      <c r="W33">
        <v>0</v>
      </c>
      <c r="X33">
        <v>3.4912999999999998</v>
      </c>
      <c r="Y33">
        <v>12.3</v>
      </c>
      <c r="Z33">
        <v>862</v>
      </c>
      <c r="AA33">
        <v>873</v>
      </c>
      <c r="AB33">
        <v>809</v>
      </c>
      <c r="AC33">
        <v>50</v>
      </c>
      <c r="AD33">
        <v>5.78</v>
      </c>
      <c r="AE33">
        <v>0.13</v>
      </c>
      <c r="AF33">
        <v>994</v>
      </c>
      <c r="AG33">
        <v>-11</v>
      </c>
      <c r="AH33">
        <v>11.920999999999999</v>
      </c>
      <c r="AI33">
        <v>8</v>
      </c>
      <c r="AJ33">
        <v>192</v>
      </c>
      <c r="AK33">
        <v>189</v>
      </c>
      <c r="AL33">
        <v>4</v>
      </c>
      <c r="AM33">
        <v>195</v>
      </c>
      <c r="AN33" t="s">
        <v>155</v>
      </c>
      <c r="AO33">
        <v>2</v>
      </c>
      <c r="AP33" s="42">
        <v>0.80752314814814818</v>
      </c>
      <c r="AQ33">
        <v>47.158535000000001</v>
      </c>
      <c r="AR33">
        <v>-88.484494999999995</v>
      </c>
      <c r="AS33">
        <v>310.10000000000002</v>
      </c>
      <c r="AT33">
        <v>24.1</v>
      </c>
      <c r="AU33">
        <v>11</v>
      </c>
      <c r="AV33">
        <v>11</v>
      </c>
      <c r="AW33" t="s">
        <v>392</v>
      </c>
      <c r="AX33">
        <v>1</v>
      </c>
      <c r="AY33">
        <v>1.9</v>
      </c>
      <c r="AZ33">
        <v>2.2000000000000002</v>
      </c>
      <c r="BA33">
        <v>14.048999999999999</v>
      </c>
      <c r="BB33">
        <v>16.72</v>
      </c>
      <c r="BC33">
        <v>1.19</v>
      </c>
      <c r="BD33">
        <v>12.026999999999999</v>
      </c>
      <c r="BE33">
        <v>3007.7109999999998</v>
      </c>
      <c r="BF33">
        <v>3.4609999999999999</v>
      </c>
      <c r="BG33">
        <v>1.6020000000000001</v>
      </c>
      <c r="BH33">
        <v>0</v>
      </c>
      <c r="BI33">
        <v>1.6020000000000001</v>
      </c>
      <c r="BJ33">
        <v>1.2090000000000001</v>
      </c>
      <c r="BK33">
        <v>0</v>
      </c>
      <c r="BL33">
        <v>1.2090000000000001</v>
      </c>
      <c r="BM33">
        <v>7.7782999999999998</v>
      </c>
      <c r="BN33"/>
      <c r="BO33"/>
      <c r="BP33"/>
      <c r="BQ33">
        <v>683.80200000000002</v>
      </c>
      <c r="BR33">
        <v>0.204289</v>
      </c>
      <c r="BS33">
        <v>0.24707899999999999</v>
      </c>
      <c r="BT33">
        <v>1.1920999999999999E-2</v>
      </c>
      <c r="BU33">
        <v>4.9177470000000003</v>
      </c>
      <c r="BV33">
        <f t="shared" si="9"/>
        <v>4.9662879000000002</v>
      </c>
      <c r="BW33" s="4">
        <f t="shared" si="10"/>
        <v>1.2992687574000001</v>
      </c>
      <c r="BY33" s="4">
        <f t="shared" si="11"/>
        <v>11261.990554254882</v>
      </c>
      <c r="BZ33" s="4">
        <f t="shared" si="12"/>
        <v>12.959273450233802</v>
      </c>
      <c r="CA33" s="4">
        <f t="shared" si="13"/>
        <v>4.5269464320522008</v>
      </c>
      <c r="CB33" s="4">
        <f t="shared" si="14"/>
        <v>29.12485312856214</v>
      </c>
    </row>
    <row r="34" spans="1:80" x14ac:dyDescent="0.25">
      <c r="A34" s="40">
        <v>41703</v>
      </c>
      <c r="B34" s="41">
        <v>0.59927033564814813</v>
      </c>
      <c r="C34">
        <v>12.250999999999999</v>
      </c>
      <c r="D34">
        <v>2.2499999999999999E-2</v>
      </c>
      <c r="E34">
        <v>224.65430000000001</v>
      </c>
      <c r="F34">
        <v>61.4</v>
      </c>
      <c r="G34">
        <v>-7.1</v>
      </c>
      <c r="H34">
        <v>990</v>
      </c>
      <c r="I34"/>
      <c r="J34">
        <v>4.07</v>
      </c>
      <c r="K34">
        <v>0.89470000000000005</v>
      </c>
      <c r="L34">
        <v>10.9604</v>
      </c>
      <c r="M34">
        <v>2.01E-2</v>
      </c>
      <c r="N34">
        <v>54.9589</v>
      </c>
      <c r="O34">
        <v>0</v>
      </c>
      <c r="P34">
        <v>55</v>
      </c>
      <c r="Q34">
        <v>41.466999999999999</v>
      </c>
      <c r="R34">
        <v>0</v>
      </c>
      <c r="S34">
        <v>41.5</v>
      </c>
      <c r="T34">
        <v>989.99440000000004</v>
      </c>
      <c r="U34"/>
      <c r="V34"/>
      <c r="W34">
        <v>0</v>
      </c>
      <c r="X34">
        <v>3.641</v>
      </c>
      <c r="Y34">
        <v>12.3</v>
      </c>
      <c r="Z34">
        <v>862</v>
      </c>
      <c r="AA34">
        <v>873</v>
      </c>
      <c r="AB34">
        <v>808</v>
      </c>
      <c r="AC34">
        <v>50</v>
      </c>
      <c r="AD34">
        <v>5.77</v>
      </c>
      <c r="AE34">
        <v>0.13</v>
      </c>
      <c r="AF34">
        <v>995</v>
      </c>
      <c r="AG34">
        <v>-11</v>
      </c>
      <c r="AH34">
        <v>11.079000000000001</v>
      </c>
      <c r="AI34">
        <v>8</v>
      </c>
      <c r="AJ34">
        <v>191.1</v>
      </c>
      <c r="AK34">
        <v>189.9</v>
      </c>
      <c r="AL34">
        <v>4.3</v>
      </c>
      <c r="AM34">
        <v>195</v>
      </c>
      <c r="AN34" t="s">
        <v>155</v>
      </c>
      <c r="AO34">
        <v>2</v>
      </c>
      <c r="AP34" s="42">
        <v>0.80753472222222233</v>
      </c>
      <c r="AQ34">
        <v>47.158591999999999</v>
      </c>
      <c r="AR34">
        <v>-88.484376999999995</v>
      </c>
      <c r="AS34">
        <v>309.7</v>
      </c>
      <c r="AT34">
        <v>23.6</v>
      </c>
      <c r="AU34">
        <v>11</v>
      </c>
      <c r="AV34">
        <v>11</v>
      </c>
      <c r="AW34" t="s">
        <v>392</v>
      </c>
      <c r="AX34">
        <v>1.1000000000000001</v>
      </c>
      <c r="AY34">
        <v>2</v>
      </c>
      <c r="AZ34">
        <v>2.2999999999999998</v>
      </c>
      <c r="BA34">
        <v>14.048999999999999</v>
      </c>
      <c r="BB34">
        <v>17.03</v>
      </c>
      <c r="BC34">
        <v>1.21</v>
      </c>
      <c r="BD34">
        <v>11.775</v>
      </c>
      <c r="BE34">
        <v>3004.2339999999999</v>
      </c>
      <c r="BF34">
        <v>3.5059999999999998</v>
      </c>
      <c r="BG34">
        <v>1.5780000000000001</v>
      </c>
      <c r="BH34">
        <v>0</v>
      </c>
      <c r="BI34">
        <v>1.5780000000000001</v>
      </c>
      <c r="BJ34">
        <v>1.19</v>
      </c>
      <c r="BK34">
        <v>0</v>
      </c>
      <c r="BL34">
        <v>1.19</v>
      </c>
      <c r="BM34">
        <v>8.9661000000000008</v>
      </c>
      <c r="BN34"/>
      <c r="BO34"/>
      <c r="BP34"/>
      <c r="BQ34">
        <v>725.64700000000005</v>
      </c>
      <c r="BR34">
        <v>0.207763</v>
      </c>
      <c r="BS34">
        <v>0.247921</v>
      </c>
      <c r="BT34">
        <v>1.1079E-2</v>
      </c>
      <c r="BU34">
        <v>5.0013750000000003</v>
      </c>
      <c r="BV34">
        <f t="shared" si="9"/>
        <v>4.9832121000000003</v>
      </c>
      <c r="BW34" s="4">
        <f t="shared" si="10"/>
        <v>1.3213632749999999</v>
      </c>
      <c r="BY34" s="4">
        <f t="shared" si="11"/>
        <v>11440.264045680451</v>
      </c>
      <c r="BZ34" s="4">
        <f t="shared" si="12"/>
        <v>13.35101251905</v>
      </c>
      <c r="CA34" s="4">
        <f t="shared" si="13"/>
        <v>4.5315758407499995</v>
      </c>
      <c r="CB34" s="4">
        <f t="shared" si="14"/>
        <v>34.143329534242504</v>
      </c>
    </row>
    <row r="35" spans="1:80" x14ac:dyDescent="0.25">
      <c r="A35" s="40">
        <v>41703</v>
      </c>
      <c r="B35" s="41">
        <v>0.59928190972222228</v>
      </c>
      <c r="C35">
        <v>11.483000000000001</v>
      </c>
      <c r="D35">
        <v>2.4400000000000002E-2</v>
      </c>
      <c r="E35">
        <v>243.759398</v>
      </c>
      <c r="F35">
        <v>61.4</v>
      </c>
      <c r="G35">
        <v>-10.7</v>
      </c>
      <c r="H35">
        <v>1213</v>
      </c>
      <c r="I35"/>
      <c r="J35">
        <v>4.2</v>
      </c>
      <c r="K35">
        <v>0.90039999999999998</v>
      </c>
      <c r="L35">
        <v>10.3392</v>
      </c>
      <c r="M35">
        <v>2.1899999999999999E-2</v>
      </c>
      <c r="N35">
        <v>55.284199999999998</v>
      </c>
      <c r="O35">
        <v>0</v>
      </c>
      <c r="P35">
        <v>55.3</v>
      </c>
      <c r="Q35">
        <v>41.712400000000002</v>
      </c>
      <c r="R35">
        <v>0</v>
      </c>
      <c r="S35">
        <v>41.7</v>
      </c>
      <c r="T35">
        <v>1212.9504999999999</v>
      </c>
      <c r="U35"/>
      <c r="V35"/>
      <c r="W35">
        <v>0</v>
      </c>
      <c r="X35">
        <v>3.7816999999999998</v>
      </c>
      <c r="Y35">
        <v>12.2</v>
      </c>
      <c r="Z35">
        <v>863</v>
      </c>
      <c r="AA35">
        <v>872</v>
      </c>
      <c r="AB35">
        <v>809</v>
      </c>
      <c r="AC35">
        <v>50</v>
      </c>
      <c r="AD35">
        <v>5.77</v>
      </c>
      <c r="AE35">
        <v>0.13</v>
      </c>
      <c r="AF35">
        <v>995</v>
      </c>
      <c r="AG35">
        <v>-11</v>
      </c>
      <c r="AH35">
        <v>11.920999999999999</v>
      </c>
      <c r="AI35">
        <v>8</v>
      </c>
      <c r="AJ35">
        <v>191</v>
      </c>
      <c r="AK35">
        <v>190</v>
      </c>
      <c r="AL35">
        <v>3.7</v>
      </c>
      <c r="AM35">
        <v>195</v>
      </c>
      <c r="AN35" t="s">
        <v>155</v>
      </c>
      <c r="AO35">
        <v>2</v>
      </c>
      <c r="AP35" s="42">
        <v>0.80754629629629626</v>
      </c>
      <c r="AQ35">
        <v>47.158675000000002</v>
      </c>
      <c r="AR35">
        <v>-88.484285</v>
      </c>
      <c r="AS35">
        <v>309.2</v>
      </c>
      <c r="AT35">
        <v>23.5</v>
      </c>
      <c r="AU35">
        <v>11</v>
      </c>
      <c r="AV35">
        <v>11</v>
      </c>
      <c r="AW35" t="s">
        <v>392</v>
      </c>
      <c r="AX35">
        <v>1.1000000000000001</v>
      </c>
      <c r="AY35">
        <v>2</v>
      </c>
      <c r="AZ35">
        <v>2.2999999999999998</v>
      </c>
      <c r="BA35">
        <v>14.048999999999999</v>
      </c>
      <c r="BB35">
        <v>18.05</v>
      </c>
      <c r="BC35">
        <v>1.28</v>
      </c>
      <c r="BD35">
        <v>11.063000000000001</v>
      </c>
      <c r="BE35">
        <v>2995.9969999999998</v>
      </c>
      <c r="BF35">
        <v>4.048</v>
      </c>
      <c r="BG35">
        <v>1.6779999999999999</v>
      </c>
      <c r="BH35">
        <v>0</v>
      </c>
      <c r="BI35">
        <v>1.6779999999999999</v>
      </c>
      <c r="BJ35">
        <v>1.266</v>
      </c>
      <c r="BK35">
        <v>0</v>
      </c>
      <c r="BL35">
        <v>1.266</v>
      </c>
      <c r="BM35">
        <v>11.6134</v>
      </c>
      <c r="BN35"/>
      <c r="BO35"/>
      <c r="BP35"/>
      <c r="BQ35">
        <v>796.77</v>
      </c>
      <c r="BR35">
        <v>0.174844</v>
      </c>
      <c r="BS35">
        <v>0.248</v>
      </c>
      <c r="BT35">
        <v>1.1920999999999999E-2</v>
      </c>
      <c r="BU35">
        <v>4.2089319999999999</v>
      </c>
      <c r="BV35">
        <f t="shared" si="9"/>
        <v>4.9847999999999999</v>
      </c>
      <c r="BW35" s="4">
        <f t="shared" si="10"/>
        <v>1.1119998343999999</v>
      </c>
      <c r="BY35" s="4">
        <f t="shared" si="11"/>
        <v>9601.2141370583249</v>
      </c>
      <c r="BZ35" s="4">
        <f t="shared" si="12"/>
        <v>12.972547978790399</v>
      </c>
      <c r="CA35" s="4">
        <f t="shared" si="13"/>
        <v>4.0571259241968001</v>
      </c>
      <c r="CB35" s="4">
        <f t="shared" si="14"/>
        <v>37.21724029073232</v>
      </c>
    </row>
    <row r="36" spans="1:80" x14ac:dyDescent="0.25">
      <c r="A36" s="40">
        <v>41703</v>
      </c>
      <c r="B36" s="41">
        <v>0.59929348379629632</v>
      </c>
      <c r="C36">
        <v>11.053000000000001</v>
      </c>
      <c r="D36">
        <v>2.86E-2</v>
      </c>
      <c r="E36">
        <v>285.53049299999998</v>
      </c>
      <c r="F36">
        <v>72</v>
      </c>
      <c r="G36">
        <v>-11</v>
      </c>
      <c r="H36">
        <v>1399.9</v>
      </c>
      <c r="I36"/>
      <c r="J36">
        <v>4.2</v>
      </c>
      <c r="K36">
        <v>0.90359999999999996</v>
      </c>
      <c r="L36">
        <v>9.9873999999999992</v>
      </c>
      <c r="M36">
        <v>2.58E-2</v>
      </c>
      <c r="N36">
        <v>65.089699999999993</v>
      </c>
      <c r="O36">
        <v>0</v>
      </c>
      <c r="P36">
        <v>65.099999999999994</v>
      </c>
      <c r="Q36">
        <v>49.111699999999999</v>
      </c>
      <c r="R36">
        <v>0</v>
      </c>
      <c r="S36">
        <v>49.1</v>
      </c>
      <c r="T36">
        <v>1399.8552</v>
      </c>
      <c r="U36"/>
      <c r="V36"/>
      <c r="W36">
        <v>0</v>
      </c>
      <c r="X36">
        <v>3.7949999999999999</v>
      </c>
      <c r="Y36">
        <v>12.3</v>
      </c>
      <c r="Z36">
        <v>863</v>
      </c>
      <c r="AA36">
        <v>875</v>
      </c>
      <c r="AB36">
        <v>808</v>
      </c>
      <c r="AC36">
        <v>50</v>
      </c>
      <c r="AD36">
        <v>5.78</v>
      </c>
      <c r="AE36">
        <v>0.13</v>
      </c>
      <c r="AF36">
        <v>994</v>
      </c>
      <c r="AG36">
        <v>-11</v>
      </c>
      <c r="AH36">
        <v>12</v>
      </c>
      <c r="AI36">
        <v>8</v>
      </c>
      <c r="AJ36">
        <v>191</v>
      </c>
      <c r="AK36">
        <v>190.9</v>
      </c>
      <c r="AL36">
        <v>3.3</v>
      </c>
      <c r="AM36">
        <v>195</v>
      </c>
      <c r="AN36" t="s">
        <v>155</v>
      </c>
      <c r="AO36">
        <v>2</v>
      </c>
      <c r="AP36" s="42">
        <v>0.80755787037037041</v>
      </c>
      <c r="AQ36">
        <v>47.158768000000002</v>
      </c>
      <c r="AR36">
        <v>-88.484224999999995</v>
      </c>
      <c r="AS36">
        <v>309</v>
      </c>
      <c r="AT36">
        <v>23.6</v>
      </c>
      <c r="AU36">
        <v>11</v>
      </c>
      <c r="AV36">
        <v>10</v>
      </c>
      <c r="AW36" t="s">
        <v>403</v>
      </c>
      <c r="AX36">
        <v>1.4</v>
      </c>
      <c r="AY36">
        <v>2.4</v>
      </c>
      <c r="AZ36">
        <v>2.9</v>
      </c>
      <c r="BA36">
        <v>14.048999999999999</v>
      </c>
      <c r="BB36">
        <v>18.670000000000002</v>
      </c>
      <c r="BC36">
        <v>1.33</v>
      </c>
      <c r="BD36">
        <v>10.673</v>
      </c>
      <c r="BE36">
        <v>2988.2779999999998</v>
      </c>
      <c r="BF36">
        <v>4.9130000000000003</v>
      </c>
      <c r="BG36">
        <v>2.0390000000000001</v>
      </c>
      <c r="BH36">
        <v>0</v>
      </c>
      <c r="BI36">
        <v>2.0390000000000001</v>
      </c>
      <c r="BJ36">
        <v>1.5389999999999999</v>
      </c>
      <c r="BK36">
        <v>0</v>
      </c>
      <c r="BL36">
        <v>1.5389999999999999</v>
      </c>
      <c r="BM36">
        <v>13.8393</v>
      </c>
      <c r="BN36"/>
      <c r="BO36"/>
      <c r="BP36"/>
      <c r="BQ36">
        <v>825.60699999999997</v>
      </c>
      <c r="BR36">
        <v>0.17199999999999999</v>
      </c>
      <c r="BS36">
        <v>0.248921</v>
      </c>
      <c r="BT36">
        <v>1.2E-2</v>
      </c>
      <c r="BU36">
        <v>4.1404699999999997</v>
      </c>
      <c r="BV36">
        <f t="shared" si="9"/>
        <v>5.0033121000000005</v>
      </c>
      <c r="BW36" s="4">
        <f t="shared" si="10"/>
        <v>1.093912174</v>
      </c>
      <c r="BY36" s="4">
        <f t="shared" si="11"/>
        <v>9420.707337676522</v>
      </c>
      <c r="BZ36" s="4">
        <f t="shared" si="12"/>
        <v>15.488497104353998</v>
      </c>
      <c r="CA36" s="4">
        <f t="shared" si="13"/>
        <v>4.8517803874619991</v>
      </c>
      <c r="CB36" s="4">
        <f t="shared" si="14"/>
        <v>43.629138607019392</v>
      </c>
    </row>
    <row r="37" spans="1:80" x14ac:dyDescent="0.25">
      <c r="A37" s="40">
        <v>41703</v>
      </c>
      <c r="B37" s="41">
        <v>0.59930505787037036</v>
      </c>
      <c r="C37">
        <v>11.013999999999999</v>
      </c>
      <c r="D37">
        <v>3.9699999999999999E-2</v>
      </c>
      <c r="E37">
        <v>397.33173099999999</v>
      </c>
      <c r="F37">
        <v>87.6</v>
      </c>
      <c r="G37">
        <v>-11.1</v>
      </c>
      <c r="H37">
        <v>1450</v>
      </c>
      <c r="I37"/>
      <c r="J37">
        <v>4.2</v>
      </c>
      <c r="K37">
        <v>0.90390000000000004</v>
      </c>
      <c r="L37">
        <v>9.9549000000000003</v>
      </c>
      <c r="M37">
        <v>3.5900000000000001E-2</v>
      </c>
      <c r="N37">
        <v>79.139499999999998</v>
      </c>
      <c r="O37">
        <v>0</v>
      </c>
      <c r="P37">
        <v>79.099999999999994</v>
      </c>
      <c r="Q37">
        <v>59.712699999999998</v>
      </c>
      <c r="R37">
        <v>0</v>
      </c>
      <c r="S37">
        <v>59.7</v>
      </c>
      <c r="T37">
        <v>1449.9867999999999</v>
      </c>
      <c r="U37"/>
      <c r="V37"/>
      <c r="W37">
        <v>0</v>
      </c>
      <c r="X37">
        <v>3.7963</v>
      </c>
      <c r="Y37">
        <v>12.3</v>
      </c>
      <c r="Z37">
        <v>862</v>
      </c>
      <c r="AA37">
        <v>874</v>
      </c>
      <c r="AB37">
        <v>809</v>
      </c>
      <c r="AC37">
        <v>50</v>
      </c>
      <c r="AD37">
        <v>5.78</v>
      </c>
      <c r="AE37">
        <v>0.13</v>
      </c>
      <c r="AF37">
        <v>994</v>
      </c>
      <c r="AG37">
        <v>-11</v>
      </c>
      <c r="AH37">
        <v>12</v>
      </c>
      <c r="AI37">
        <v>8</v>
      </c>
      <c r="AJ37">
        <v>191</v>
      </c>
      <c r="AK37">
        <v>191</v>
      </c>
      <c r="AL37">
        <v>3.8</v>
      </c>
      <c r="AM37">
        <v>195</v>
      </c>
      <c r="AN37" t="s">
        <v>155</v>
      </c>
      <c r="AO37">
        <v>2</v>
      </c>
      <c r="AP37" s="42">
        <v>0.80756944444444445</v>
      </c>
      <c r="AQ37">
        <v>47.158872000000002</v>
      </c>
      <c r="AR37">
        <v>-88.484183000000002</v>
      </c>
      <c r="AS37">
        <v>308.5</v>
      </c>
      <c r="AT37">
        <v>26</v>
      </c>
      <c r="AU37">
        <v>11</v>
      </c>
      <c r="AV37">
        <v>10</v>
      </c>
      <c r="AW37" t="s">
        <v>403</v>
      </c>
      <c r="AX37">
        <v>1.2</v>
      </c>
      <c r="AY37">
        <v>2.2999999999999998</v>
      </c>
      <c r="AZ37">
        <v>2.6</v>
      </c>
      <c r="BA37">
        <v>14.048999999999999</v>
      </c>
      <c r="BB37">
        <v>18.7</v>
      </c>
      <c r="BC37">
        <v>1.33</v>
      </c>
      <c r="BD37">
        <v>10.635</v>
      </c>
      <c r="BE37">
        <v>2983.6779999999999</v>
      </c>
      <c r="BF37">
        <v>6.851</v>
      </c>
      <c r="BG37">
        <v>2.484</v>
      </c>
      <c r="BH37">
        <v>0</v>
      </c>
      <c r="BI37">
        <v>2.484</v>
      </c>
      <c r="BJ37">
        <v>1.8740000000000001</v>
      </c>
      <c r="BK37">
        <v>0</v>
      </c>
      <c r="BL37">
        <v>1.8740000000000001</v>
      </c>
      <c r="BM37">
        <v>14.3596</v>
      </c>
      <c r="BN37"/>
      <c r="BO37"/>
      <c r="BP37"/>
      <c r="BQ37">
        <v>827.31399999999996</v>
      </c>
      <c r="BR37">
        <v>0.184894</v>
      </c>
      <c r="BS37">
        <v>0.24807899999999999</v>
      </c>
      <c r="BT37">
        <v>1.1079E-2</v>
      </c>
      <c r="BU37">
        <v>4.4508609999999997</v>
      </c>
      <c r="BV37">
        <f t="shared" si="9"/>
        <v>4.9863879000000004</v>
      </c>
      <c r="BW37" s="4">
        <f t="shared" si="10"/>
        <v>1.1759174762</v>
      </c>
      <c r="BY37" s="4">
        <f t="shared" si="11"/>
        <v>10111.34330600154</v>
      </c>
      <c r="BZ37" s="4">
        <f t="shared" si="12"/>
        <v>23.217255008555398</v>
      </c>
      <c r="CA37" s="4">
        <f t="shared" si="13"/>
        <v>6.3507715495595995</v>
      </c>
      <c r="CB37" s="4">
        <f t="shared" si="14"/>
        <v>48.663041164917836</v>
      </c>
    </row>
    <row r="38" spans="1:80" x14ac:dyDescent="0.25">
      <c r="A38" s="40">
        <v>41703</v>
      </c>
      <c r="B38" s="41">
        <v>0.5993166319444444</v>
      </c>
      <c r="C38">
        <v>11.141999999999999</v>
      </c>
      <c r="D38">
        <v>4.7800000000000002E-2</v>
      </c>
      <c r="E38">
        <v>477.90931999999998</v>
      </c>
      <c r="F38">
        <v>131.9</v>
      </c>
      <c r="G38">
        <v>-11.3</v>
      </c>
      <c r="H38">
        <v>1550.2</v>
      </c>
      <c r="I38"/>
      <c r="J38">
        <v>4.0999999999999996</v>
      </c>
      <c r="K38">
        <v>0.90259999999999996</v>
      </c>
      <c r="L38">
        <v>10.0572</v>
      </c>
      <c r="M38">
        <v>4.3099999999999999E-2</v>
      </c>
      <c r="N38">
        <v>119.0521</v>
      </c>
      <c r="O38">
        <v>0</v>
      </c>
      <c r="P38">
        <v>119.1</v>
      </c>
      <c r="Q38">
        <v>89.827699999999993</v>
      </c>
      <c r="R38">
        <v>0</v>
      </c>
      <c r="S38">
        <v>89.8</v>
      </c>
      <c r="T38">
        <v>1550.1602</v>
      </c>
      <c r="U38"/>
      <c r="V38"/>
      <c r="W38">
        <v>0</v>
      </c>
      <c r="X38">
        <v>3.7006999999999999</v>
      </c>
      <c r="Y38">
        <v>12.3</v>
      </c>
      <c r="Z38">
        <v>863</v>
      </c>
      <c r="AA38">
        <v>875</v>
      </c>
      <c r="AB38">
        <v>809</v>
      </c>
      <c r="AC38">
        <v>50</v>
      </c>
      <c r="AD38">
        <v>5.78</v>
      </c>
      <c r="AE38">
        <v>0.13</v>
      </c>
      <c r="AF38">
        <v>994</v>
      </c>
      <c r="AG38">
        <v>-11</v>
      </c>
      <c r="AH38">
        <v>12</v>
      </c>
      <c r="AI38">
        <v>8</v>
      </c>
      <c r="AJ38">
        <v>191</v>
      </c>
      <c r="AK38">
        <v>191.9</v>
      </c>
      <c r="AL38">
        <v>3.6</v>
      </c>
      <c r="AM38">
        <v>195</v>
      </c>
      <c r="AN38" t="s">
        <v>155</v>
      </c>
      <c r="AO38">
        <v>2</v>
      </c>
      <c r="AP38" s="42">
        <v>0.80758101851851849</v>
      </c>
      <c r="AQ38">
        <v>47.158974999999998</v>
      </c>
      <c r="AR38">
        <v>-88.484160000000003</v>
      </c>
      <c r="AS38">
        <v>308.10000000000002</v>
      </c>
      <c r="AT38">
        <v>25.8</v>
      </c>
      <c r="AU38">
        <v>11</v>
      </c>
      <c r="AV38">
        <v>10</v>
      </c>
      <c r="AW38" t="s">
        <v>403</v>
      </c>
      <c r="AX38">
        <v>1.2</v>
      </c>
      <c r="AY38">
        <v>2.2999999999999998</v>
      </c>
      <c r="AZ38">
        <v>2.6</v>
      </c>
      <c r="BA38">
        <v>14.048999999999999</v>
      </c>
      <c r="BB38">
        <v>18.47</v>
      </c>
      <c r="BC38">
        <v>1.31</v>
      </c>
      <c r="BD38">
        <v>10.789</v>
      </c>
      <c r="BE38">
        <v>2979.0650000000001</v>
      </c>
      <c r="BF38">
        <v>8.1329999999999991</v>
      </c>
      <c r="BG38">
        <v>3.6930000000000001</v>
      </c>
      <c r="BH38">
        <v>0</v>
      </c>
      <c r="BI38">
        <v>3.6930000000000001</v>
      </c>
      <c r="BJ38">
        <v>2.786</v>
      </c>
      <c r="BK38">
        <v>0</v>
      </c>
      <c r="BL38">
        <v>2.786</v>
      </c>
      <c r="BM38">
        <v>15.172000000000001</v>
      </c>
      <c r="BN38"/>
      <c r="BO38"/>
      <c r="BP38"/>
      <c r="BQ38">
        <v>797.05100000000004</v>
      </c>
      <c r="BR38">
        <v>0.21455099999999999</v>
      </c>
      <c r="BS38">
        <v>0.248921</v>
      </c>
      <c r="BT38">
        <v>1.1920999999999999E-2</v>
      </c>
      <c r="BU38">
        <v>5.1647790000000002</v>
      </c>
      <c r="BV38">
        <f t="shared" si="9"/>
        <v>5.0033121000000005</v>
      </c>
      <c r="BW38" s="4">
        <f t="shared" si="10"/>
        <v>1.3645346117999999</v>
      </c>
      <c r="BY38" s="4">
        <f t="shared" si="11"/>
        <v>11715.062084534889</v>
      </c>
      <c r="BZ38" s="4">
        <f t="shared" si="12"/>
        <v>31.982719387969798</v>
      </c>
      <c r="CA38" s="4">
        <f t="shared" si="13"/>
        <v>10.955841167451601</v>
      </c>
      <c r="CB38" s="4">
        <f t="shared" si="14"/>
        <v>59.663324548663198</v>
      </c>
    </row>
    <row r="39" spans="1:80" x14ac:dyDescent="0.25">
      <c r="A39" s="40">
        <v>41703</v>
      </c>
      <c r="B39" s="41">
        <v>0.59932820601851855</v>
      </c>
      <c r="C39">
        <v>11.170999999999999</v>
      </c>
      <c r="D39">
        <v>6.1100000000000002E-2</v>
      </c>
      <c r="E39">
        <v>611.22212999999999</v>
      </c>
      <c r="F39">
        <v>165.9</v>
      </c>
      <c r="G39">
        <v>-11.3</v>
      </c>
      <c r="H39">
        <v>1609</v>
      </c>
      <c r="I39"/>
      <c r="J39">
        <v>4.0999999999999996</v>
      </c>
      <c r="K39">
        <v>0.90229999999999999</v>
      </c>
      <c r="L39">
        <v>10.08</v>
      </c>
      <c r="M39">
        <v>5.5199999999999999E-2</v>
      </c>
      <c r="N39">
        <v>149.6979</v>
      </c>
      <c r="O39">
        <v>0</v>
      </c>
      <c r="P39">
        <v>149.69999999999999</v>
      </c>
      <c r="Q39">
        <v>112.9485</v>
      </c>
      <c r="R39">
        <v>0</v>
      </c>
      <c r="S39">
        <v>112.9</v>
      </c>
      <c r="T39">
        <v>1608.9803999999999</v>
      </c>
      <c r="U39"/>
      <c r="V39"/>
      <c r="W39">
        <v>0</v>
      </c>
      <c r="X39">
        <v>3.6996000000000002</v>
      </c>
      <c r="Y39">
        <v>12.6</v>
      </c>
      <c r="Z39">
        <v>861</v>
      </c>
      <c r="AA39">
        <v>875</v>
      </c>
      <c r="AB39">
        <v>808</v>
      </c>
      <c r="AC39">
        <v>50</v>
      </c>
      <c r="AD39">
        <v>5.77</v>
      </c>
      <c r="AE39">
        <v>0.13</v>
      </c>
      <c r="AF39">
        <v>995</v>
      </c>
      <c r="AG39">
        <v>-11</v>
      </c>
      <c r="AH39">
        <v>11.079000000000001</v>
      </c>
      <c r="AI39">
        <v>8</v>
      </c>
      <c r="AJ39">
        <v>191</v>
      </c>
      <c r="AK39">
        <v>192</v>
      </c>
      <c r="AL39">
        <v>4.0999999999999996</v>
      </c>
      <c r="AM39">
        <v>195</v>
      </c>
      <c r="AN39" t="s">
        <v>155</v>
      </c>
      <c r="AO39">
        <v>2</v>
      </c>
      <c r="AP39" s="42">
        <v>0.80759259259259253</v>
      </c>
      <c r="AQ39">
        <v>47.159087</v>
      </c>
      <c r="AR39">
        <v>-88.484156999999996</v>
      </c>
      <c r="AS39">
        <v>308</v>
      </c>
      <c r="AT39">
        <v>27.3</v>
      </c>
      <c r="AU39">
        <v>11</v>
      </c>
      <c r="AV39">
        <v>11</v>
      </c>
      <c r="AW39" t="s">
        <v>392</v>
      </c>
      <c r="AX39">
        <v>1.1000000000000001</v>
      </c>
      <c r="AY39">
        <v>1.8</v>
      </c>
      <c r="AZ39">
        <v>2.1</v>
      </c>
      <c r="BA39">
        <v>14.048999999999999</v>
      </c>
      <c r="BB39">
        <v>18.39</v>
      </c>
      <c r="BC39">
        <v>1.31</v>
      </c>
      <c r="BD39">
        <v>10.823</v>
      </c>
      <c r="BE39">
        <v>2973.97</v>
      </c>
      <c r="BF39">
        <v>10.356999999999999</v>
      </c>
      <c r="BG39">
        <v>4.625</v>
      </c>
      <c r="BH39">
        <v>0</v>
      </c>
      <c r="BI39">
        <v>4.625</v>
      </c>
      <c r="BJ39">
        <v>3.49</v>
      </c>
      <c r="BK39">
        <v>0</v>
      </c>
      <c r="BL39">
        <v>3.49</v>
      </c>
      <c r="BM39">
        <v>15.6853</v>
      </c>
      <c r="BN39"/>
      <c r="BO39"/>
      <c r="BP39"/>
      <c r="BQ39">
        <v>793.65099999999995</v>
      </c>
      <c r="BR39">
        <v>0.342256</v>
      </c>
      <c r="BS39">
        <v>0.25084200000000001</v>
      </c>
      <c r="BT39">
        <v>1.0158E-2</v>
      </c>
      <c r="BU39">
        <v>8.2389569999999992</v>
      </c>
      <c r="BV39">
        <f t="shared" si="9"/>
        <v>5.0419242000000004</v>
      </c>
      <c r="BW39" s="4">
        <f t="shared" si="10"/>
        <v>2.1767324393999998</v>
      </c>
      <c r="BY39" s="4">
        <f t="shared" si="11"/>
        <v>18656.135696789403</v>
      </c>
      <c r="BZ39" s="4">
        <f t="shared" si="12"/>
        <v>64.970930241948594</v>
      </c>
      <c r="CA39" s="4">
        <f t="shared" si="13"/>
        <v>21.893265090701998</v>
      </c>
      <c r="CB39" s="4">
        <f t="shared" si="14"/>
        <v>98.39611201352092</v>
      </c>
    </row>
    <row r="40" spans="1:80" x14ac:dyDescent="0.25">
      <c r="A40" s="40">
        <v>41703</v>
      </c>
      <c r="B40" s="41">
        <v>0.59933978009259259</v>
      </c>
      <c r="C40">
        <v>11.647</v>
      </c>
      <c r="D40">
        <v>8.6400000000000005E-2</v>
      </c>
      <c r="E40">
        <v>864</v>
      </c>
      <c r="F40">
        <v>263.60000000000002</v>
      </c>
      <c r="G40">
        <v>-17.2</v>
      </c>
      <c r="H40">
        <v>1758.8</v>
      </c>
      <c r="I40"/>
      <c r="J40">
        <v>4.34</v>
      </c>
      <c r="K40">
        <v>0.89829999999999999</v>
      </c>
      <c r="L40">
        <v>10.4621</v>
      </c>
      <c r="M40">
        <v>7.7600000000000002E-2</v>
      </c>
      <c r="N40">
        <v>236.78989999999999</v>
      </c>
      <c r="O40">
        <v>0</v>
      </c>
      <c r="P40">
        <v>236.8</v>
      </c>
      <c r="Q40">
        <v>178.6601</v>
      </c>
      <c r="R40">
        <v>0</v>
      </c>
      <c r="S40">
        <v>178.7</v>
      </c>
      <c r="T40">
        <v>1758.7879</v>
      </c>
      <c r="U40"/>
      <c r="V40"/>
      <c r="W40">
        <v>0</v>
      </c>
      <c r="X40">
        <v>3.8957999999999999</v>
      </c>
      <c r="Y40">
        <v>12.6</v>
      </c>
      <c r="Z40">
        <v>861</v>
      </c>
      <c r="AA40">
        <v>875</v>
      </c>
      <c r="AB40">
        <v>807</v>
      </c>
      <c r="AC40">
        <v>50</v>
      </c>
      <c r="AD40">
        <v>5.77</v>
      </c>
      <c r="AE40">
        <v>0.13</v>
      </c>
      <c r="AF40">
        <v>995</v>
      </c>
      <c r="AG40">
        <v>-11</v>
      </c>
      <c r="AH40">
        <v>11</v>
      </c>
      <c r="AI40">
        <v>8</v>
      </c>
      <c r="AJ40">
        <v>191.9</v>
      </c>
      <c r="AK40">
        <v>191.1</v>
      </c>
      <c r="AL40">
        <v>4.5999999999999996</v>
      </c>
      <c r="AM40">
        <v>195</v>
      </c>
      <c r="AN40" t="s">
        <v>155</v>
      </c>
      <c r="AO40">
        <v>2</v>
      </c>
      <c r="AP40" s="42">
        <v>0.80760416666666668</v>
      </c>
      <c r="AQ40">
        <v>47.159208</v>
      </c>
      <c r="AR40">
        <v>-88.484161999999998</v>
      </c>
      <c r="AS40">
        <v>308.5</v>
      </c>
      <c r="AT40">
        <v>28.5</v>
      </c>
      <c r="AU40">
        <v>11</v>
      </c>
      <c r="AV40">
        <v>11</v>
      </c>
      <c r="AW40" t="s">
        <v>392</v>
      </c>
      <c r="AX40">
        <v>1.5</v>
      </c>
      <c r="AY40">
        <v>1.9</v>
      </c>
      <c r="AZ40">
        <v>2.5</v>
      </c>
      <c r="BA40">
        <v>14.048999999999999</v>
      </c>
      <c r="BB40">
        <v>17.63</v>
      </c>
      <c r="BC40">
        <v>1.25</v>
      </c>
      <c r="BD40">
        <v>11.323</v>
      </c>
      <c r="BE40">
        <v>2965.3989999999999</v>
      </c>
      <c r="BF40">
        <v>14.000999999999999</v>
      </c>
      <c r="BG40">
        <v>7.0289999999999999</v>
      </c>
      <c r="BH40">
        <v>0</v>
      </c>
      <c r="BI40">
        <v>7.0289999999999999</v>
      </c>
      <c r="BJ40">
        <v>5.3029999999999999</v>
      </c>
      <c r="BK40">
        <v>0</v>
      </c>
      <c r="BL40">
        <v>5.3029999999999999</v>
      </c>
      <c r="BM40">
        <v>16.471800000000002</v>
      </c>
      <c r="BN40"/>
      <c r="BO40"/>
      <c r="BP40"/>
      <c r="BQ40">
        <v>802.89300000000003</v>
      </c>
      <c r="BR40">
        <v>0.34010600000000002</v>
      </c>
      <c r="BS40">
        <v>0.25192100000000001</v>
      </c>
      <c r="BT40">
        <v>0.01</v>
      </c>
      <c r="BU40">
        <v>8.1872019999999992</v>
      </c>
      <c r="BV40">
        <f t="shared" si="9"/>
        <v>5.0636121000000003</v>
      </c>
      <c r="BW40" s="4">
        <f t="shared" si="10"/>
        <v>2.1630587683999996</v>
      </c>
      <c r="BY40" s="4">
        <f t="shared" si="11"/>
        <v>18485.513322807514</v>
      </c>
      <c r="BZ40" s="4">
        <f t="shared" si="12"/>
        <v>87.278532174802791</v>
      </c>
      <c r="CA40" s="4">
        <f t="shared" si="13"/>
        <v>33.057499901648391</v>
      </c>
      <c r="CB40" s="4">
        <f t="shared" si="14"/>
        <v>102.68084610220103</v>
      </c>
    </row>
    <row r="41" spans="1:80" x14ac:dyDescent="0.25">
      <c r="A41" s="40">
        <v>41703</v>
      </c>
      <c r="B41" s="41">
        <v>0.59935135416666674</v>
      </c>
      <c r="C41">
        <v>11.99</v>
      </c>
      <c r="D41">
        <v>0.11990000000000001</v>
      </c>
      <c r="E41">
        <v>1198.8034190000001</v>
      </c>
      <c r="F41">
        <v>355.6</v>
      </c>
      <c r="G41">
        <v>-14.2</v>
      </c>
      <c r="H41">
        <v>2161.9</v>
      </c>
      <c r="I41"/>
      <c r="J41">
        <v>4.6100000000000003</v>
      </c>
      <c r="K41">
        <v>0.89480000000000004</v>
      </c>
      <c r="L41">
        <v>10.7287</v>
      </c>
      <c r="M41">
        <v>0.10730000000000001</v>
      </c>
      <c r="N41">
        <v>318.15219999999999</v>
      </c>
      <c r="O41">
        <v>0</v>
      </c>
      <c r="P41">
        <v>318.2</v>
      </c>
      <c r="Q41">
        <v>240.04859999999999</v>
      </c>
      <c r="R41">
        <v>0</v>
      </c>
      <c r="S41">
        <v>240</v>
      </c>
      <c r="T41">
        <v>2161.8557999999998</v>
      </c>
      <c r="U41"/>
      <c r="V41"/>
      <c r="W41">
        <v>0</v>
      </c>
      <c r="X41">
        <v>4.1224999999999996</v>
      </c>
      <c r="Y41">
        <v>12.7</v>
      </c>
      <c r="Z41">
        <v>861</v>
      </c>
      <c r="AA41">
        <v>875</v>
      </c>
      <c r="AB41">
        <v>809</v>
      </c>
      <c r="AC41">
        <v>50</v>
      </c>
      <c r="AD41">
        <v>5.77</v>
      </c>
      <c r="AE41">
        <v>0.13</v>
      </c>
      <c r="AF41">
        <v>995</v>
      </c>
      <c r="AG41">
        <v>-11</v>
      </c>
      <c r="AH41">
        <v>11</v>
      </c>
      <c r="AI41">
        <v>8</v>
      </c>
      <c r="AJ41">
        <v>191.1</v>
      </c>
      <c r="AK41">
        <v>191</v>
      </c>
      <c r="AL41">
        <v>4.4000000000000004</v>
      </c>
      <c r="AM41">
        <v>195</v>
      </c>
      <c r="AN41" t="s">
        <v>155</v>
      </c>
      <c r="AO41">
        <v>2</v>
      </c>
      <c r="AP41" s="42">
        <v>0.80761574074074083</v>
      </c>
      <c r="AQ41">
        <v>47.159337000000001</v>
      </c>
      <c r="AR41">
        <v>-88.484177000000003</v>
      </c>
      <c r="AS41">
        <v>308.60000000000002</v>
      </c>
      <c r="AT41">
        <v>30.2</v>
      </c>
      <c r="AU41">
        <v>11</v>
      </c>
      <c r="AV41">
        <v>10</v>
      </c>
      <c r="AW41" t="s">
        <v>404</v>
      </c>
      <c r="AX41">
        <v>1.5</v>
      </c>
      <c r="AY41">
        <v>1</v>
      </c>
      <c r="AZ41">
        <v>2</v>
      </c>
      <c r="BA41">
        <v>14.048999999999999</v>
      </c>
      <c r="BB41">
        <v>17.05</v>
      </c>
      <c r="BC41">
        <v>1.21</v>
      </c>
      <c r="BD41">
        <v>11.756</v>
      </c>
      <c r="BE41">
        <v>2948.0219999999999</v>
      </c>
      <c r="BF41">
        <v>18.760000000000002</v>
      </c>
      <c r="BG41">
        <v>9.1549999999999994</v>
      </c>
      <c r="BH41">
        <v>0</v>
      </c>
      <c r="BI41">
        <v>9.1549999999999994</v>
      </c>
      <c r="BJ41">
        <v>6.907</v>
      </c>
      <c r="BK41">
        <v>0</v>
      </c>
      <c r="BL41">
        <v>6.907</v>
      </c>
      <c r="BM41">
        <v>19.6279</v>
      </c>
      <c r="BN41"/>
      <c r="BO41"/>
      <c r="BP41"/>
      <c r="BQ41">
        <v>823.64400000000001</v>
      </c>
      <c r="BR41">
        <v>0.413601</v>
      </c>
      <c r="BS41">
        <v>0.25568400000000002</v>
      </c>
      <c r="BT41">
        <v>1.0921E-2</v>
      </c>
      <c r="BU41">
        <v>9.95641</v>
      </c>
      <c r="BV41">
        <f t="shared" si="9"/>
        <v>5.1392484000000005</v>
      </c>
      <c r="BW41" s="4">
        <f t="shared" si="10"/>
        <v>2.630483522</v>
      </c>
      <c r="BY41" s="4">
        <f t="shared" si="11"/>
        <v>22348.396349984625</v>
      </c>
      <c r="BZ41" s="4">
        <f t="shared" si="12"/>
        <v>142.21600636824002</v>
      </c>
      <c r="CA41" s="4">
        <f t="shared" si="13"/>
        <v>52.360658634617991</v>
      </c>
      <c r="CB41" s="4">
        <f t="shared" si="14"/>
        <v>148.79539186541459</v>
      </c>
    </row>
    <row r="42" spans="1:80" x14ac:dyDescent="0.25">
      <c r="A42" s="40">
        <v>41703</v>
      </c>
      <c r="B42" s="41">
        <v>0.59936292824074078</v>
      </c>
      <c r="C42">
        <v>12.116</v>
      </c>
      <c r="D42">
        <v>0.11559999999999999</v>
      </c>
      <c r="E42">
        <v>1156.0683759999999</v>
      </c>
      <c r="F42">
        <v>437.7</v>
      </c>
      <c r="G42">
        <v>-14.2</v>
      </c>
      <c r="H42">
        <v>2288.6999999999998</v>
      </c>
      <c r="I42"/>
      <c r="J42">
        <v>4.87</v>
      </c>
      <c r="K42">
        <v>0.89380000000000004</v>
      </c>
      <c r="L42">
        <v>10.8286</v>
      </c>
      <c r="M42">
        <v>0.1033</v>
      </c>
      <c r="N42">
        <v>391.22190000000001</v>
      </c>
      <c r="O42">
        <v>0</v>
      </c>
      <c r="P42">
        <v>391.2</v>
      </c>
      <c r="Q42">
        <v>295.18029999999999</v>
      </c>
      <c r="R42">
        <v>0</v>
      </c>
      <c r="S42">
        <v>295.2</v>
      </c>
      <c r="T42">
        <v>2288.652</v>
      </c>
      <c r="U42"/>
      <c r="V42"/>
      <c r="W42">
        <v>0</v>
      </c>
      <c r="X42">
        <v>4.3499999999999996</v>
      </c>
      <c r="Y42">
        <v>12.7</v>
      </c>
      <c r="Z42">
        <v>860</v>
      </c>
      <c r="AA42">
        <v>875</v>
      </c>
      <c r="AB42">
        <v>810</v>
      </c>
      <c r="AC42">
        <v>50</v>
      </c>
      <c r="AD42">
        <v>5.77</v>
      </c>
      <c r="AE42">
        <v>0.13</v>
      </c>
      <c r="AF42">
        <v>995</v>
      </c>
      <c r="AG42">
        <v>-11</v>
      </c>
      <c r="AH42">
        <v>11</v>
      </c>
      <c r="AI42">
        <v>8</v>
      </c>
      <c r="AJ42">
        <v>191</v>
      </c>
      <c r="AK42">
        <v>191</v>
      </c>
      <c r="AL42">
        <v>4.5999999999999996</v>
      </c>
      <c r="AM42">
        <v>195</v>
      </c>
      <c r="AN42" t="s">
        <v>155</v>
      </c>
      <c r="AO42">
        <v>2</v>
      </c>
      <c r="AP42" s="42">
        <v>0.80762731481481476</v>
      </c>
      <c r="AQ42">
        <v>47.159472000000001</v>
      </c>
      <c r="AR42">
        <v>-88.484183000000002</v>
      </c>
      <c r="AS42">
        <v>308.8</v>
      </c>
      <c r="AT42">
        <v>31.5</v>
      </c>
      <c r="AU42">
        <v>11</v>
      </c>
      <c r="AV42">
        <v>11</v>
      </c>
      <c r="AW42" t="s">
        <v>392</v>
      </c>
      <c r="AX42">
        <v>1.6</v>
      </c>
      <c r="AY42">
        <v>1</v>
      </c>
      <c r="AZ42">
        <v>2.1</v>
      </c>
      <c r="BA42">
        <v>14.048999999999999</v>
      </c>
      <c r="BB42">
        <v>16.87</v>
      </c>
      <c r="BC42">
        <v>1.2</v>
      </c>
      <c r="BD42">
        <v>11.884</v>
      </c>
      <c r="BE42">
        <v>2946.4059999999999</v>
      </c>
      <c r="BF42">
        <v>17.893999999999998</v>
      </c>
      <c r="BG42">
        <v>11.148</v>
      </c>
      <c r="BH42">
        <v>0</v>
      </c>
      <c r="BI42">
        <v>11.148</v>
      </c>
      <c r="BJ42">
        <v>8.4109999999999996</v>
      </c>
      <c r="BK42">
        <v>0</v>
      </c>
      <c r="BL42">
        <v>8.4109999999999996</v>
      </c>
      <c r="BM42">
        <v>20.5761</v>
      </c>
      <c r="BN42"/>
      <c r="BO42"/>
      <c r="BP42"/>
      <c r="BQ42">
        <v>860.61500000000001</v>
      </c>
      <c r="BR42">
        <v>0.50012699999999999</v>
      </c>
      <c r="BS42">
        <v>0.255079</v>
      </c>
      <c r="BT42">
        <v>1.0999999999999999E-2</v>
      </c>
      <c r="BU42">
        <v>12.039308</v>
      </c>
      <c r="BV42">
        <f t="shared" si="9"/>
        <v>5.1270879000000003</v>
      </c>
      <c r="BW42" s="4">
        <f t="shared" si="10"/>
        <v>3.1807851735999999</v>
      </c>
      <c r="BY42" s="4">
        <f t="shared" si="11"/>
        <v>27008.905653614347</v>
      </c>
      <c r="BZ42" s="4">
        <f t="shared" si="12"/>
        <v>164.02945071581277</v>
      </c>
      <c r="CA42" s="4">
        <f t="shared" si="13"/>
        <v>77.101358554303189</v>
      </c>
      <c r="CB42" s="4">
        <f t="shared" si="14"/>
        <v>188.61553486496231</v>
      </c>
    </row>
    <row r="43" spans="1:80" x14ac:dyDescent="0.25">
      <c r="A43" s="40">
        <v>41703</v>
      </c>
      <c r="B43" s="41">
        <v>0.59937450231481482</v>
      </c>
      <c r="C43">
        <v>12.12</v>
      </c>
      <c r="D43">
        <v>8.5699999999999998E-2</v>
      </c>
      <c r="E43">
        <v>857.16723500000001</v>
      </c>
      <c r="F43">
        <v>553</v>
      </c>
      <c r="G43">
        <v>-17.399999999999999</v>
      </c>
      <c r="H43">
        <v>2166</v>
      </c>
      <c r="I43"/>
      <c r="J43">
        <v>5</v>
      </c>
      <c r="K43">
        <v>0.89390000000000003</v>
      </c>
      <c r="L43">
        <v>10.8345</v>
      </c>
      <c r="M43">
        <v>7.6600000000000001E-2</v>
      </c>
      <c r="N43">
        <v>494.35599999999999</v>
      </c>
      <c r="O43">
        <v>0</v>
      </c>
      <c r="P43">
        <v>494.4</v>
      </c>
      <c r="Q43">
        <v>373.00299999999999</v>
      </c>
      <c r="R43">
        <v>0</v>
      </c>
      <c r="S43">
        <v>373</v>
      </c>
      <c r="T43">
        <v>2166.0329000000002</v>
      </c>
      <c r="U43"/>
      <c r="V43"/>
      <c r="W43">
        <v>0</v>
      </c>
      <c r="X43">
        <v>4.4696999999999996</v>
      </c>
      <c r="Y43">
        <v>12.3</v>
      </c>
      <c r="Z43">
        <v>864</v>
      </c>
      <c r="AA43">
        <v>875</v>
      </c>
      <c r="AB43">
        <v>811</v>
      </c>
      <c r="AC43">
        <v>50</v>
      </c>
      <c r="AD43">
        <v>5.78</v>
      </c>
      <c r="AE43">
        <v>0.13</v>
      </c>
      <c r="AF43">
        <v>994</v>
      </c>
      <c r="AG43">
        <v>-11</v>
      </c>
      <c r="AH43">
        <v>11</v>
      </c>
      <c r="AI43">
        <v>8</v>
      </c>
      <c r="AJ43">
        <v>191</v>
      </c>
      <c r="AK43">
        <v>191</v>
      </c>
      <c r="AL43">
        <v>4</v>
      </c>
      <c r="AM43">
        <v>195</v>
      </c>
      <c r="AN43" t="s">
        <v>155</v>
      </c>
      <c r="AO43">
        <v>2</v>
      </c>
      <c r="AP43" s="42">
        <v>0.80763888888888891</v>
      </c>
      <c r="AQ43">
        <v>47.159613</v>
      </c>
      <c r="AR43">
        <v>-88.484191999999993</v>
      </c>
      <c r="AS43">
        <v>309.89999999999998</v>
      </c>
      <c r="AT43">
        <v>33.299999999999997</v>
      </c>
      <c r="AU43">
        <v>11</v>
      </c>
      <c r="AV43">
        <v>10</v>
      </c>
      <c r="AW43" t="s">
        <v>394</v>
      </c>
      <c r="AX43">
        <v>1.7</v>
      </c>
      <c r="AY43">
        <v>1.4</v>
      </c>
      <c r="AZ43">
        <v>2.4</v>
      </c>
      <c r="BA43">
        <v>14.048999999999999</v>
      </c>
      <c r="BB43">
        <v>16.93</v>
      </c>
      <c r="BC43">
        <v>1.2</v>
      </c>
      <c r="BD43">
        <v>11.865</v>
      </c>
      <c r="BE43">
        <v>2956.8040000000001</v>
      </c>
      <c r="BF43">
        <v>13.31</v>
      </c>
      <c r="BG43">
        <v>14.128</v>
      </c>
      <c r="BH43">
        <v>0</v>
      </c>
      <c r="BI43">
        <v>14.128</v>
      </c>
      <c r="BJ43">
        <v>10.66</v>
      </c>
      <c r="BK43">
        <v>0</v>
      </c>
      <c r="BL43">
        <v>10.66</v>
      </c>
      <c r="BM43">
        <v>19.5318</v>
      </c>
      <c r="BN43"/>
      <c r="BO43"/>
      <c r="BP43"/>
      <c r="BQ43">
        <v>886.928</v>
      </c>
      <c r="BR43">
        <v>0.38174400000000003</v>
      </c>
      <c r="BS43">
        <v>0.25592100000000001</v>
      </c>
      <c r="BT43">
        <v>1.2841999999999999E-2</v>
      </c>
      <c r="BU43">
        <v>9.1895330000000008</v>
      </c>
      <c r="BV43">
        <f t="shared" si="9"/>
        <v>5.1440121000000003</v>
      </c>
      <c r="BW43" s="4">
        <f t="shared" si="10"/>
        <v>2.4278746186000002</v>
      </c>
      <c r="BY43" s="4">
        <f t="shared" si="11"/>
        <v>20688.492735829866</v>
      </c>
      <c r="BZ43" s="4">
        <f t="shared" si="12"/>
        <v>93.128877772722007</v>
      </c>
      <c r="CA43" s="4">
        <f t="shared" si="13"/>
        <v>74.587065143291994</v>
      </c>
      <c r="CB43" s="4">
        <f t="shared" si="14"/>
        <v>136.66225506245317</v>
      </c>
    </row>
    <row r="44" spans="1:80" x14ac:dyDescent="0.25">
      <c r="A44" s="40">
        <v>41703</v>
      </c>
      <c r="B44" s="41">
        <v>0.59938607638888886</v>
      </c>
      <c r="C44">
        <v>12.031000000000001</v>
      </c>
      <c r="D44">
        <v>5.8299999999999998E-2</v>
      </c>
      <c r="E44">
        <v>582.95454500000005</v>
      </c>
      <c r="F44">
        <v>645.4</v>
      </c>
      <c r="G44">
        <v>-10.7</v>
      </c>
      <c r="H44">
        <v>1953.7</v>
      </c>
      <c r="I44"/>
      <c r="J44">
        <v>5</v>
      </c>
      <c r="K44">
        <v>0.8952</v>
      </c>
      <c r="L44">
        <v>10.7705</v>
      </c>
      <c r="M44">
        <v>5.2200000000000003E-2</v>
      </c>
      <c r="N44">
        <v>577.73979999999995</v>
      </c>
      <c r="O44">
        <v>0</v>
      </c>
      <c r="P44">
        <v>577.70000000000005</v>
      </c>
      <c r="Q44">
        <v>435.9187</v>
      </c>
      <c r="R44">
        <v>0</v>
      </c>
      <c r="S44">
        <v>435.9</v>
      </c>
      <c r="T44">
        <v>1953.7449999999999</v>
      </c>
      <c r="U44"/>
      <c r="V44"/>
      <c r="W44">
        <v>0</v>
      </c>
      <c r="X44">
        <v>4.4760999999999997</v>
      </c>
      <c r="Y44">
        <v>12.5</v>
      </c>
      <c r="Z44">
        <v>863</v>
      </c>
      <c r="AA44">
        <v>877</v>
      </c>
      <c r="AB44">
        <v>810</v>
      </c>
      <c r="AC44">
        <v>50</v>
      </c>
      <c r="AD44">
        <v>5.78</v>
      </c>
      <c r="AE44">
        <v>0.13</v>
      </c>
      <c r="AF44">
        <v>994</v>
      </c>
      <c r="AG44">
        <v>-11</v>
      </c>
      <c r="AH44">
        <v>11</v>
      </c>
      <c r="AI44">
        <v>8</v>
      </c>
      <c r="AJ44">
        <v>190.1</v>
      </c>
      <c r="AK44">
        <v>191</v>
      </c>
      <c r="AL44">
        <v>4.4000000000000004</v>
      </c>
      <c r="AM44">
        <v>195</v>
      </c>
      <c r="AN44" t="s">
        <v>155</v>
      </c>
      <c r="AO44">
        <v>2</v>
      </c>
      <c r="AP44" s="42">
        <v>0.80765046296296295</v>
      </c>
      <c r="AQ44">
        <v>47.159762000000001</v>
      </c>
      <c r="AR44">
        <v>-88.484202999999994</v>
      </c>
      <c r="AS44">
        <v>310.5</v>
      </c>
      <c r="AT44">
        <v>35</v>
      </c>
      <c r="AU44">
        <v>11</v>
      </c>
      <c r="AV44">
        <v>10</v>
      </c>
      <c r="AW44" t="s">
        <v>394</v>
      </c>
      <c r="AX44">
        <v>2</v>
      </c>
      <c r="AY44">
        <v>1</v>
      </c>
      <c r="AZ44">
        <v>2.7</v>
      </c>
      <c r="BA44">
        <v>14.048999999999999</v>
      </c>
      <c r="BB44">
        <v>17.12</v>
      </c>
      <c r="BC44">
        <v>1.22</v>
      </c>
      <c r="BD44">
        <v>11.705</v>
      </c>
      <c r="BE44">
        <v>2968.7020000000002</v>
      </c>
      <c r="BF44">
        <v>9.1549999999999994</v>
      </c>
      <c r="BG44">
        <v>16.675999999999998</v>
      </c>
      <c r="BH44">
        <v>0</v>
      </c>
      <c r="BI44">
        <v>16.675999999999998</v>
      </c>
      <c r="BJ44">
        <v>12.583</v>
      </c>
      <c r="BK44">
        <v>0</v>
      </c>
      <c r="BL44">
        <v>12.583</v>
      </c>
      <c r="BM44">
        <v>17.793500000000002</v>
      </c>
      <c r="BN44"/>
      <c r="BO44"/>
      <c r="BP44"/>
      <c r="BQ44">
        <v>897.07</v>
      </c>
      <c r="BR44">
        <v>0.402314</v>
      </c>
      <c r="BS44">
        <v>0.25784200000000002</v>
      </c>
      <c r="BT44">
        <v>1.2078999999999999E-2</v>
      </c>
      <c r="BU44">
        <v>9.684704</v>
      </c>
      <c r="BV44">
        <f t="shared" si="9"/>
        <v>5.1826242000000011</v>
      </c>
      <c r="BW44" s="4">
        <f t="shared" si="10"/>
        <v>2.5586987967999999</v>
      </c>
      <c r="BY44" s="4">
        <f t="shared" si="11"/>
        <v>21891.011502185971</v>
      </c>
      <c r="BZ44" s="4">
        <f t="shared" si="12"/>
        <v>67.508362342368002</v>
      </c>
      <c r="CA44" s="4">
        <f t="shared" si="13"/>
        <v>92.786206810924796</v>
      </c>
      <c r="CB44" s="4">
        <f t="shared" si="14"/>
        <v>131.20808796711361</v>
      </c>
    </row>
    <row r="45" spans="1:80" x14ac:dyDescent="0.25">
      <c r="A45" s="40">
        <v>41703</v>
      </c>
      <c r="B45" s="41">
        <v>0.59939765046296289</v>
      </c>
      <c r="C45">
        <v>11.676</v>
      </c>
      <c r="D45">
        <v>4.1300000000000003E-2</v>
      </c>
      <c r="E45">
        <v>412.84779099999997</v>
      </c>
      <c r="F45">
        <v>683.6</v>
      </c>
      <c r="G45">
        <v>-12.4</v>
      </c>
      <c r="H45">
        <v>1708.2</v>
      </c>
      <c r="I45"/>
      <c r="J45">
        <v>4.99</v>
      </c>
      <c r="K45">
        <v>0.89849999999999997</v>
      </c>
      <c r="L45">
        <v>10.491099999999999</v>
      </c>
      <c r="M45">
        <v>3.7100000000000001E-2</v>
      </c>
      <c r="N45">
        <v>614.22370000000001</v>
      </c>
      <c r="O45">
        <v>0</v>
      </c>
      <c r="P45">
        <v>614.20000000000005</v>
      </c>
      <c r="Q45">
        <v>463.44670000000002</v>
      </c>
      <c r="R45">
        <v>0</v>
      </c>
      <c r="S45">
        <v>463.4</v>
      </c>
      <c r="T45">
        <v>1708.1960999999999</v>
      </c>
      <c r="U45"/>
      <c r="V45"/>
      <c r="W45">
        <v>0</v>
      </c>
      <c r="X45">
        <v>4.4843999999999999</v>
      </c>
      <c r="Y45">
        <v>12.3</v>
      </c>
      <c r="Z45">
        <v>863</v>
      </c>
      <c r="AA45">
        <v>878</v>
      </c>
      <c r="AB45">
        <v>811</v>
      </c>
      <c r="AC45">
        <v>50</v>
      </c>
      <c r="AD45">
        <v>5.78</v>
      </c>
      <c r="AE45">
        <v>0.13</v>
      </c>
      <c r="AF45">
        <v>994</v>
      </c>
      <c r="AG45">
        <v>-11</v>
      </c>
      <c r="AH45">
        <v>11</v>
      </c>
      <c r="AI45">
        <v>8</v>
      </c>
      <c r="AJ45">
        <v>190.9</v>
      </c>
      <c r="AK45">
        <v>191</v>
      </c>
      <c r="AL45">
        <v>4.5999999999999996</v>
      </c>
      <c r="AM45">
        <v>195</v>
      </c>
      <c r="AN45" t="s">
        <v>155</v>
      </c>
      <c r="AO45">
        <v>2</v>
      </c>
      <c r="AP45" s="42">
        <v>0.80766203703703709</v>
      </c>
      <c r="AQ45">
        <v>47.159860000000002</v>
      </c>
      <c r="AR45">
        <v>-88.484247999999994</v>
      </c>
      <c r="AS45">
        <v>310.60000000000002</v>
      </c>
      <c r="AT45">
        <v>25.1</v>
      </c>
      <c r="AU45">
        <v>11</v>
      </c>
      <c r="AV45">
        <v>10</v>
      </c>
      <c r="AW45" t="s">
        <v>394</v>
      </c>
      <c r="AX45">
        <v>1.1000000000000001</v>
      </c>
      <c r="AY45">
        <v>1.1000000000000001</v>
      </c>
      <c r="AZ45">
        <v>2.2000000000000002</v>
      </c>
      <c r="BA45">
        <v>14.048999999999999</v>
      </c>
      <c r="BB45">
        <v>17.66</v>
      </c>
      <c r="BC45">
        <v>1.26</v>
      </c>
      <c r="BD45">
        <v>11.295</v>
      </c>
      <c r="BE45">
        <v>2978.2449999999999</v>
      </c>
      <c r="BF45">
        <v>6.702</v>
      </c>
      <c r="BG45">
        <v>18.260000000000002</v>
      </c>
      <c r="BH45">
        <v>0</v>
      </c>
      <c r="BI45">
        <v>18.260000000000002</v>
      </c>
      <c r="BJ45">
        <v>13.778</v>
      </c>
      <c r="BK45">
        <v>0</v>
      </c>
      <c r="BL45">
        <v>13.778</v>
      </c>
      <c r="BM45">
        <v>16.0228</v>
      </c>
      <c r="BN45"/>
      <c r="BO45"/>
      <c r="BP45"/>
      <c r="BQ45">
        <v>925.64099999999996</v>
      </c>
      <c r="BR45">
        <v>0.380158</v>
      </c>
      <c r="BS45">
        <v>0.25616</v>
      </c>
      <c r="BT45">
        <v>1.2E-2</v>
      </c>
      <c r="BU45">
        <v>9.1513500000000008</v>
      </c>
      <c r="BV45">
        <f t="shared" si="9"/>
        <v>5.1488160000000001</v>
      </c>
      <c r="BW45" s="4">
        <f t="shared" si="10"/>
        <v>2.4177866699999999</v>
      </c>
      <c r="BY45" s="4">
        <f t="shared" si="11"/>
        <v>20751.928356703051</v>
      </c>
      <c r="BZ45" s="4">
        <f t="shared" si="12"/>
        <v>46.698449538780004</v>
      </c>
      <c r="CA45" s="4">
        <f t="shared" si="13"/>
        <v>96.002870448419998</v>
      </c>
      <c r="CB45" s="4">
        <f t="shared" si="14"/>
        <v>111.64427294389201</v>
      </c>
    </row>
    <row r="46" spans="1:80" x14ac:dyDescent="0.25">
      <c r="A46" s="40">
        <v>41703</v>
      </c>
      <c r="B46" s="41">
        <v>0.59940922453703704</v>
      </c>
      <c r="C46">
        <v>11.565</v>
      </c>
      <c r="D46">
        <v>3.8300000000000001E-2</v>
      </c>
      <c r="E46">
        <v>382.89407799999998</v>
      </c>
      <c r="F46">
        <v>680.5</v>
      </c>
      <c r="G46">
        <v>-8.5</v>
      </c>
      <c r="H46">
        <v>1634.3</v>
      </c>
      <c r="I46"/>
      <c r="J46">
        <v>4.8</v>
      </c>
      <c r="K46">
        <v>0.89959999999999996</v>
      </c>
      <c r="L46">
        <v>10.403499999999999</v>
      </c>
      <c r="M46">
        <v>3.44E-2</v>
      </c>
      <c r="N46">
        <v>612.15129999999999</v>
      </c>
      <c r="O46">
        <v>0</v>
      </c>
      <c r="P46">
        <v>612.20000000000005</v>
      </c>
      <c r="Q46">
        <v>461.88299999999998</v>
      </c>
      <c r="R46">
        <v>0</v>
      </c>
      <c r="S46">
        <v>461.9</v>
      </c>
      <c r="T46">
        <v>1634.2625</v>
      </c>
      <c r="U46"/>
      <c r="V46"/>
      <c r="W46">
        <v>0</v>
      </c>
      <c r="X46">
        <v>4.3178999999999998</v>
      </c>
      <c r="Y46">
        <v>12.5</v>
      </c>
      <c r="Z46">
        <v>863</v>
      </c>
      <c r="AA46">
        <v>877</v>
      </c>
      <c r="AB46">
        <v>812</v>
      </c>
      <c r="AC46">
        <v>50</v>
      </c>
      <c r="AD46">
        <v>5.78</v>
      </c>
      <c r="AE46">
        <v>0.13</v>
      </c>
      <c r="AF46">
        <v>994</v>
      </c>
      <c r="AG46">
        <v>-11</v>
      </c>
      <c r="AH46">
        <v>11</v>
      </c>
      <c r="AI46">
        <v>8</v>
      </c>
      <c r="AJ46">
        <v>191</v>
      </c>
      <c r="AK46">
        <v>191</v>
      </c>
      <c r="AL46">
        <v>4.8</v>
      </c>
      <c r="AM46">
        <v>195</v>
      </c>
      <c r="AN46" t="s">
        <v>155</v>
      </c>
      <c r="AO46">
        <v>2</v>
      </c>
      <c r="AP46" s="42">
        <v>0.80767361111111102</v>
      </c>
      <c r="AQ46">
        <v>47.160007</v>
      </c>
      <c r="AR46">
        <v>-88.484251999999998</v>
      </c>
      <c r="AS46">
        <v>310.8</v>
      </c>
      <c r="AT46">
        <v>35.799999999999997</v>
      </c>
      <c r="AU46">
        <v>11</v>
      </c>
      <c r="AV46">
        <v>9</v>
      </c>
      <c r="AW46" t="s">
        <v>394</v>
      </c>
      <c r="AX46">
        <v>1.1000000000000001</v>
      </c>
      <c r="AY46">
        <v>1.2</v>
      </c>
      <c r="AZ46">
        <v>2.2000000000000002</v>
      </c>
      <c r="BA46">
        <v>14.048999999999999</v>
      </c>
      <c r="BB46">
        <v>17.84</v>
      </c>
      <c r="BC46">
        <v>1.27</v>
      </c>
      <c r="BD46">
        <v>11.164999999999999</v>
      </c>
      <c r="BE46">
        <v>2980.6819999999998</v>
      </c>
      <c r="BF46">
        <v>6.2809999999999997</v>
      </c>
      <c r="BG46">
        <v>18.367000000000001</v>
      </c>
      <c r="BH46">
        <v>0</v>
      </c>
      <c r="BI46">
        <v>18.367000000000001</v>
      </c>
      <c r="BJ46">
        <v>13.858000000000001</v>
      </c>
      <c r="BK46">
        <v>0</v>
      </c>
      <c r="BL46">
        <v>13.858000000000001</v>
      </c>
      <c r="BM46">
        <v>15.4711</v>
      </c>
      <c r="BN46"/>
      <c r="BO46"/>
      <c r="BP46"/>
      <c r="BQ46">
        <v>899.51800000000003</v>
      </c>
      <c r="BR46">
        <v>0.31077300000000002</v>
      </c>
      <c r="BS46">
        <v>0.25692100000000001</v>
      </c>
      <c r="BT46">
        <v>1.1079E-2</v>
      </c>
      <c r="BU46">
        <v>7.4810780000000001</v>
      </c>
      <c r="BV46">
        <f t="shared" si="9"/>
        <v>5.1641121000000005</v>
      </c>
      <c r="BW46" s="4">
        <f t="shared" si="10"/>
        <v>1.9765008075999999</v>
      </c>
      <c r="BY46" s="4">
        <f t="shared" si="11"/>
        <v>16978.241247098234</v>
      </c>
      <c r="BZ46" s="4">
        <f t="shared" si="12"/>
        <v>35.777158808965197</v>
      </c>
      <c r="CA46" s="4">
        <f t="shared" si="13"/>
        <v>78.936453872733594</v>
      </c>
      <c r="CB46" s="4">
        <f t="shared" si="14"/>
        <v>88.124821150992119</v>
      </c>
    </row>
    <row r="47" spans="1:80" x14ac:dyDescent="0.25">
      <c r="A47" s="40">
        <v>41703</v>
      </c>
      <c r="B47" s="41">
        <v>0.59942079861111108</v>
      </c>
      <c r="C47">
        <v>11.712</v>
      </c>
      <c r="D47">
        <v>5.2699999999999997E-2</v>
      </c>
      <c r="E47">
        <v>526.52622499999995</v>
      </c>
      <c r="F47">
        <v>599.5</v>
      </c>
      <c r="G47">
        <v>-7.6</v>
      </c>
      <c r="H47">
        <v>1635.8</v>
      </c>
      <c r="I47"/>
      <c r="J47">
        <v>4.59</v>
      </c>
      <c r="K47">
        <v>0.89829999999999999</v>
      </c>
      <c r="L47">
        <v>10.5204</v>
      </c>
      <c r="M47">
        <v>4.7300000000000002E-2</v>
      </c>
      <c r="N47">
        <v>538.47310000000004</v>
      </c>
      <c r="O47">
        <v>0</v>
      </c>
      <c r="P47">
        <v>538.5</v>
      </c>
      <c r="Q47">
        <v>406.291</v>
      </c>
      <c r="R47">
        <v>0</v>
      </c>
      <c r="S47">
        <v>406.3</v>
      </c>
      <c r="T47">
        <v>1635.8</v>
      </c>
      <c r="U47"/>
      <c r="V47"/>
      <c r="W47">
        <v>0</v>
      </c>
      <c r="X47">
        <v>4.1245000000000003</v>
      </c>
      <c r="Y47">
        <v>12.3</v>
      </c>
      <c r="Z47">
        <v>864</v>
      </c>
      <c r="AA47">
        <v>878</v>
      </c>
      <c r="AB47">
        <v>811</v>
      </c>
      <c r="AC47">
        <v>50</v>
      </c>
      <c r="AD47">
        <v>5.78</v>
      </c>
      <c r="AE47">
        <v>0.13</v>
      </c>
      <c r="AF47">
        <v>994</v>
      </c>
      <c r="AG47">
        <v>-11</v>
      </c>
      <c r="AH47">
        <v>11</v>
      </c>
      <c r="AI47">
        <v>8</v>
      </c>
      <c r="AJ47">
        <v>191</v>
      </c>
      <c r="AK47">
        <v>191</v>
      </c>
      <c r="AL47">
        <v>4.8</v>
      </c>
      <c r="AM47">
        <v>195</v>
      </c>
      <c r="AN47" t="s">
        <v>155</v>
      </c>
      <c r="AO47">
        <v>2</v>
      </c>
      <c r="AP47" s="42">
        <v>0.80768518518518517</v>
      </c>
      <c r="AQ47">
        <v>47.160145</v>
      </c>
      <c r="AR47">
        <v>-88.484252999999995</v>
      </c>
      <c r="AS47">
        <v>310.8</v>
      </c>
      <c r="AT47">
        <v>34.6</v>
      </c>
      <c r="AU47">
        <v>11</v>
      </c>
      <c r="AV47">
        <v>9</v>
      </c>
      <c r="AW47" t="s">
        <v>394</v>
      </c>
      <c r="AX47">
        <v>1.5</v>
      </c>
      <c r="AY47">
        <v>1</v>
      </c>
      <c r="AZ47">
        <v>2.5</v>
      </c>
      <c r="BA47">
        <v>14.048999999999999</v>
      </c>
      <c r="BB47">
        <v>17.61</v>
      </c>
      <c r="BC47">
        <v>1.25</v>
      </c>
      <c r="BD47">
        <v>11.326000000000001</v>
      </c>
      <c r="BE47">
        <v>2977.5509999999999</v>
      </c>
      <c r="BF47">
        <v>8.52</v>
      </c>
      <c r="BG47">
        <v>15.96</v>
      </c>
      <c r="BH47">
        <v>0</v>
      </c>
      <c r="BI47">
        <v>15.96</v>
      </c>
      <c r="BJ47">
        <v>12.042</v>
      </c>
      <c r="BK47">
        <v>0</v>
      </c>
      <c r="BL47">
        <v>12.042</v>
      </c>
      <c r="BM47">
        <v>15.297499999999999</v>
      </c>
      <c r="BN47"/>
      <c r="BO47"/>
      <c r="BP47"/>
      <c r="BQ47">
        <v>848.78300000000002</v>
      </c>
      <c r="BR47">
        <v>0.37223299999999998</v>
      </c>
      <c r="BS47">
        <v>0.256079</v>
      </c>
      <c r="BT47">
        <v>1.2841999999999999E-2</v>
      </c>
      <c r="BU47">
        <v>8.9605789999999992</v>
      </c>
      <c r="BV47">
        <f t="shared" si="9"/>
        <v>5.1471879000000005</v>
      </c>
      <c r="BW47" s="4">
        <f t="shared" si="10"/>
        <v>2.3673849717999995</v>
      </c>
      <c r="BY47" s="4">
        <f t="shared" si="11"/>
        <v>20314.59434448888</v>
      </c>
      <c r="BZ47" s="4">
        <f t="shared" si="12"/>
        <v>58.128422927111991</v>
      </c>
      <c r="CA47" s="4">
        <f t="shared" si="13"/>
        <v>82.157566770925186</v>
      </c>
      <c r="CB47" s="4">
        <f t="shared" si="14"/>
        <v>104.36849175205347</v>
      </c>
    </row>
    <row r="48" spans="1:80" x14ac:dyDescent="0.25">
      <c r="A48" s="40">
        <v>41703</v>
      </c>
      <c r="B48" s="41">
        <v>0.59943237268518523</v>
      </c>
      <c r="C48">
        <v>11.909000000000001</v>
      </c>
      <c r="D48">
        <v>7.2400000000000006E-2</v>
      </c>
      <c r="E48">
        <v>724.29062799999997</v>
      </c>
      <c r="F48">
        <v>521.9</v>
      </c>
      <c r="G48">
        <v>-4.0999999999999996</v>
      </c>
      <c r="H48">
        <v>1768</v>
      </c>
      <c r="I48"/>
      <c r="J48">
        <v>4.43</v>
      </c>
      <c r="K48">
        <v>0.89629999999999999</v>
      </c>
      <c r="L48">
        <v>10.674799999999999</v>
      </c>
      <c r="M48">
        <v>6.4899999999999999E-2</v>
      </c>
      <c r="N48">
        <v>467.76150000000001</v>
      </c>
      <c r="O48">
        <v>0</v>
      </c>
      <c r="P48">
        <v>467.8</v>
      </c>
      <c r="Q48">
        <v>352.93740000000003</v>
      </c>
      <c r="R48">
        <v>0</v>
      </c>
      <c r="S48">
        <v>352.9</v>
      </c>
      <c r="T48">
        <v>1767.9891</v>
      </c>
      <c r="U48"/>
      <c r="V48"/>
      <c r="W48">
        <v>0</v>
      </c>
      <c r="X48">
        <v>3.9748000000000001</v>
      </c>
      <c r="Y48">
        <v>12.5</v>
      </c>
      <c r="Z48">
        <v>864</v>
      </c>
      <c r="AA48">
        <v>878</v>
      </c>
      <c r="AB48">
        <v>812</v>
      </c>
      <c r="AC48">
        <v>50</v>
      </c>
      <c r="AD48">
        <v>5.78</v>
      </c>
      <c r="AE48">
        <v>0.13</v>
      </c>
      <c r="AF48">
        <v>994</v>
      </c>
      <c r="AG48">
        <v>-11</v>
      </c>
      <c r="AH48">
        <v>11</v>
      </c>
      <c r="AI48">
        <v>8</v>
      </c>
      <c r="AJ48">
        <v>191</v>
      </c>
      <c r="AK48">
        <v>191</v>
      </c>
      <c r="AL48">
        <v>4.7</v>
      </c>
      <c r="AM48">
        <v>195</v>
      </c>
      <c r="AN48" t="s">
        <v>155</v>
      </c>
      <c r="AO48">
        <v>2</v>
      </c>
      <c r="AP48" s="42">
        <v>0.80768518518518517</v>
      </c>
      <c r="AQ48">
        <v>47.160288000000001</v>
      </c>
      <c r="AR48">
        <v>-88.484247999999994</v>
      </c>
      <c r="AS48">
        <v>310.89999999999998</v>
      </c>
      <c r="AT48">
        <v>34.9</v>
      </c>
      <c r="AU48">
        <v>11</v>
      </c>
      <c r="AV48">
        <v>9</v>
      </c>
      <c r="AW48" t="s">
        <v>394</v>
      </c>
      <c r="AX48">
        <v>0.90059900000000004</v>
      </c>
      <c r="AY48">
        <v>1.0999000000000001</v>
      </c>
      <c r="AZ48">
        <v>2.0005000000000002</v>
      </c>
      <c r="BA48">
        <v>14.048999999999999</v>
      </c>
      <c r="BB48">
        <v>17.29</v>
      </c>
      <c r="BC48">
        <v>1.23</v>
      </c>
      <c r="BD48">
        <v>11.564</v>
      </c>
      <c r="BE48">
        <v>2969.7919999999999</v>
      </c>
      <c r="BF48">
        <v>11.496</v>
      </c>
      <c r="BG48">
        <v>13.628</v>
      </c>
      <c r="BH48">
        <v>0</v>
      </c>
      <c r="BI48">
        <v>13.628</v>
      </c>
      <c r="BJ48">
        <v>10.282999999999999</v>
      </c>
      <c r="BK48">
        <v>0</v>
      </c>
      <c r="BL48">
        <v>10.282999999999999</v>
      </c>
      <c r="BM48">
        <v>16.252099999999999</v>
      </c>
      <c r="BN48"/>
      <c r="BO48"/>
      <c r="BP48"/>
      <c r="BQ48">
        <v>804.03499999999997</v>
      </c>
      <c r="BR48">
        <v>0.407472</v>
      </c>
      <c r="BS48">
        <v>0.25692100000000001</v>
      </c>
      <c r="BT48">
        <v>1.2078999999999999E-2</v>
      </c>
      <c r="BU48">
        <v>9.8088700000000006</v>
      </c>
      <c r="BV48">
        <f t="shared" si="9"/>
        <v>5.1641121000000005</v>
      </c>
      <c r="BW48" s="4">
        <f t="shared" si="10"/>
        <v>2.5915034540000002</v>
      </c>
      <c r="BY48" s="4">
        <f t="shared" si="11"/>
        <v>22179.813202947455</v>
      </c>
      <c r="BZ48" s="4">
        <f t="shared" si="12"/>
        <v>85.857572712527997</v>
      </c>
      <c r="CA48" s="4">
        <f t="shared" si="13"/>
        <v>76.798314213893988</v>
      </c>
      <c r="CB48" s="4">
        <f t="shared" si="14"/>
        <v>121.3783800870978</v>
      </c>
    </row>
    <row r="49" spans="1:80" x14ac:dyDescent="0.25">
      <c r="A49" s="40">
        <v>41703</v>
      </c>
      <c r="B49" s="41">
        <v>0.59944394675925927</v>
      </c>
      <c r="C49">
        <v>12.066000000000001</v>
      </c>
      <c r="D49">
        <v>9.8299999999999998E-2</v>
      </c>
      <c r="E49">
        <v>982.77592000000004</v>
      </c>
      <c r="F49">
        <v>468.9</v>
      </c>
      <c r="G49">
        <v>-4.0999999999999996</v>
      </c>
      <c r="H49">
        <v>1862.4</v>
      </c>
      <c r="I49"/>
      <c r="J49">
        <v>4.4000000000000004</v>
      </c>
      <c r="K49">
        <v>0.89470000000000005</v>
      </c>
      <c r="L49">
        <v>10.7959</v>
      </c>
      <c r="M49">
        <v>8.7900000000000006E-2</v>
      </c>
      <c r="N49">
        <v>419.57150000000001</v>
      </c>
      <c r="O49">
        <v>0</v>
      </c>
      <c r="P49">
        <v>419.6</v>
      </c>
      <c r="Q49">
        <v>316.57690000000002</v>
      </c>
      <c r="R49">
        <v>0</v>
      </c>
      <c r="S49">
        <v>316.60000000000002</v>
      </c>
      <c r="T49">
        <v>1862.4393</v>
      </c>
      <c r="U49"/>
      <c r="V49"/>
      <c r="W49">
        <v>0</v>
      </c>
      <c r="X49">
        <v>3.9367000000000001</v>
      </c>
      <c r="Y49">
        <v>12.4</v>
      </c>
      <c r="Z49">
        <v>865</v>
      </c>
      <c r="AA49">
        <v>878</v>
      </c>
      <c r="AB49">
        <v>812</v>
      </c>
      <c r="AC49">
        <v>50</v>
      </c>
      <c r="AD49">
        <v>5.78</v>
      </c>
      <c r="AE49">
        <v>0.13</v>
      </c>
      <c r="AF49">
        <v>994</v>
      </c>
      <c r="AG49">
        <v>-11</v>
      </c>
      <c r="AH49">
        <v>11</v>
      </c>
      <c r="AI49">
        <v>8</v>
      </c>
      <c r="AJ49">
        <v>191</v>
      </c>
      <c r="AK49">
        <v>191</v>
      </c>
      <c r="AL49">
        <v>4.5</v>
      </c>
      <c r="AM49">
        <v>195</v>
      </c>
      <c r="AN49" t="s">
        <v>155</v>
      </c>
      <c r="AO49">
        <v>2</v>
      </c>
      <c r="AP49" s="42">
        <v>0.80770833333333336</v>
      </c>
      <c r="AQ49">
        <v>47.160429999999998</v>
      </c>
      <c r="AR49">
        <v>-88.484206999999998</v>
      </c>
      <c r="AS49">
        <v>311</v>
      </c>
      <c r="AT49">
        <v>35</v>
      </c>
      <c r="AU49">
        <v>11</v>
      </c>
      <c r="AV49">
        <v>9</v>
      </c>
      <c r="AW49" t="s">
        <v>394</v>
      </c>
      <c r="AX49">
        <v>1</v>
      </c>
      <c r="AY49">
        <v>1</v>
      </c>
      <c r="AZ49">
        <v>2</v>
      </c>
      <c r="BA49">
        <v>14.048999999999999</v>
      </c>
      <c r="BB49">
        <v>17.03</v>
      </c>
      <c r="BC49">
        <v>1.21</v>
      </c>
      <c r="BD49">
        <v>11.768000000000001</v>
      </c>
      <c r="BE49">
        <v>2961.67</v>
      </c>
      <c r="BF49">
        <v>15.353</v>
      </c>
      <c r="BG49">
        <v>12.054</v>
      </c>
      <c r="BH49">
        <v>0</v>
      </c>
      <c r="BI49">
        <v>12.054</v>
      </c>
      <c r="BJ49">
        <v>9.0950000000000006</v>
      </c>
      <c r="BK49">
        <v>0</v>
      </c>
      <c r="BL49">
        <v>9.0950000000000006</v>
      </c>
      <c r="BM49">
        <v>16.881900000000002</v>
      </c>
      <c r="BN49"/>
      <c r="BO49"/>
      <c r="BP49"/>
      <c r="BQ49">
        <v>785.25599999999997</v>
      </c>
      <c r="BR49">
        <v>0.40815800000000002</v>
      </c>
      <c r="BS49">
        <v>0.25700000000000001</v>
      </c>
      <c r="BT49">
        <v>1.2E-2</v>
      </c>
      <c r="BU49">
        <v>9.8253830000000004</v>
      </c>
      <c r="BV49">
        <f t="shared" si="9"/>
        <v>5.1657000000000002</v>
      </c>
      <c r="BW49" s="4">
        <f t="shared" si="10"/>
        <v>2.5958661886000001</v>
      </c>
      <c r="BY49" s="4">
        <f t="shared" si="11"/>
        <v>22156.391331801053</v>
      </c>
      <c r="BZ49" s="4">
        <f t="shared" si="12"/>
        <v>114.8565086985186</v>
      </c>
      <c r="CA49" s="4">
        <f t="shared" si="13"/>
        <v>68.040118974338995</v>
      </c>
      <c r="CB49" s="4">
        <f t="shared" si="14"/>
        <v>126.2942808700268</v>
      </c>
    </row>
    <row r="50" spans="1:80" x14ac:dyDescent="0.25">
      <c r="A50" s="40">
        <v>41703</v>
      </c>
      <c r="B50" s="41">
        <v>0.59945552083333331</v>
      </c>
      <c r="C50">
        <v>12.191000000000001</v>
      </c>
      <c r="D50">
        <v>0.13300000000000001</v>
      </c>
      <c r="E50">
        <v>1329.6557379999999</v>
      </c>
      <c r="F50">
        <v>463.2</v>
      </c>
      <c r="G50">
        <v>-4.2</v>
      </c>
      <c r="H50">
        <v>2000.1</v>
      </c>
      <c r="I50"/>
      <c r="J50">
        <v>4.4000000000000004</v>
      </c>
      <c r="K50">
        <v>0.89319999999999999</v>
      </c>
      <c r="L50">
        <v>10.889200000000001</v>
      </c>
      <c r="M50">
        <v>0.1188</v>
      </c>
      <c r="N50">
        <v>413.71589999999998</v>
      </c>
      <c r="O50">
        <v>0</v>
      </c>
      <c r="P50">
        <v>413.7</v>
      </c>
      <c r="Q50">
        <v>312.27670000000001</v>
      </c>
      <c r="R50">
        <v>0</v>
      </c>
      <c r="S50">
        <v>312.3</v>
      </c>
      <c r="T50">
        <v>2000.1121000000001</v>
      </c>
      <c r="U50"/>
      <c r="V50"/>
      <c r="W50">
        <v>0</v>
      </c>
      <c r="X50">
        <v>3.9300999999999999</v>
      </c>
      <c r="Y50">
        <v>12.2</v>
      </c>
      <c r="Z50">
        <v>866</v>
      </c>
      <c r="AA50">
        <v>878</v>
      </c>
      <c r="AB50">
        <v>812</v>
      </c>
      <c r="AC50">
        <v>50.9</v>
      </c>
      <c r="AD50">
        <v>5.89</v>
      </c>
      <c r="AE50">
        <v>0.14000000000000001</v>
      </c>
      <c r="AF50">
        <v>994</v>
      </c>
      <c r="AG50">
        <v>-11</v>
      </c>
      <c r="AH50">
        <v>11</v>
      </c>
      <c r="AI50">
        <v>8</v>
      </c>
      <c r="AJ50">
        <v>191</v>
      </c>
      <c r="AK50">
        <v>190.1</v>
      </c>
      <c r="AL50">
        <v>4.3</v>
      </c>
      <c r="AM50">
        <v>195</v>
      </c>
      <c r="AN50" t="s">
        <v>155</v>
      </c>
      <c r="AO50">
        <v>2</v>
      </c>
      <c r="AP50" s="42">
        <v>0.8077199074074074</v>
      </c>
      <c r="AQ50">
        <v>47.16057</v>
      </c>
      <c r="AR50">
        <v>-88.484170000000006</v>
      </c>
      <c r="AS50">
        <v>311.5</v>
      </c>
      <c r="AT50">
        <v>34.6</v>
      </c>
      <c r="AU50">
        <v>11</v>
      </c>
      <c r="AV50">
        <v>9</v>
      </c>
      <c r="AW50" t="s">
        <v>394</v>
      </c>
      <c r="AX50">
        <v>1.1000000000000001</v>
      </c>
      <c r="AY50">
        <v>1.5</v>
      </c>
      <c r="AZ50">
        <v>2.4</v>
      </c>
      <c r="BA50">
        <v>14.048999999999999</v>
      </c>
      <c r="BB50">
        <v>16.79</v>
      </c>
      <c r="BC50">
        <v>1.2</v>
      </c>
      <c r="BD50">
        <v>11.958</v>
      </c>
      <c r="BE50">
        <v>2950.377</v>
      </c>
      <c r="BF50">
        <v>20.481000000000002</v>
      </c>
      <c r="BG50">
        <v>11.739000000000001</v>
      </c>
      <c r="BH50">
        <v>0</v>
      </c>
      <c r="BI50">
        <v>11.739000000000001</v>
      </c>
      <c r="BJ50">
        <v>8.86</v>
      </c>
      <c r="BK50">
        <v>0</v>
      </c>
      <c r="BL50">
        <v>8.86</v>
      </c>
      <c r="BM50">
        <v>17.905999999999999</v>
      </c>
      <c r="BN50"/>
      <c r="BO50"/>
      <c r="BP50"/>
      <c r="BQ50">
        <v>774.24599999999998</v>
      </c>
      <c r="BR50">
        <v>0.46878599999999998</v>
      </c>
      <c r="BS50">
        <v>0.255158</v>
      </c>
      <c r="BT50">
        <v>1.2E-2</v>
      </c>
      <c r="BU50">
        <v>11.284851</v>
      </c>
      <c r="BV50">
        <f t="shared" si="9"/>
        <v>5.1286757999999999</v>
      </c>
      <c r="BW50" s="4">
        <f t="shared" si="10"/>
        <v>2.9814576341999999</v>
      </c>
      <c r="BY50" s="4">
        <f t="shared" si="11"/>
        <v>25350.481668282875</v>
      </c>
      <c r="BZ50" s="4">
        <f t="shared" si="12"/>
        <v>175.9786003782234</v>
      </c>
      <c r="CA50" s="4">
        <f t="shared" si="13"/>
        <v>76.127649985403991</v>
      </c>
      <c r="CB50" s="4">
        <f t="shared" si="14"/>
        <v>153.85346508336838</v>
      </c>
    </row>
    <row r="51" spans="1:80" x14ac:dyDescent="0.25">
      <c r="A51" s="40">
        <v>41703</v>
      </c>
      <c r="B51" s="41">
        <v>0.59946709490740735</v>
      </c>
      <c r="C51">
        <v>12.374000000000001</v>
      </c>
      <c r="D51">
        <v>0.1658</v>
      </c>
      <c r="E51">
        <v>1658.2099270000001</v>
      </c>
      <c r="F51">
        <v>485.1</v>
      </c>
      <c r="G51">
        <v>-4.2</v>
      </c>
      <c r="H51">
        <v>2358.4</v>
      </c>
      <c r="I51"/>
      <c r="J51">
        <v>4.51</v>
      </c>
      <c r="K51">
        <v>0.89100000000000001</v>
      </c>
      <c r="L51">
        <v>11.025399999999999</v>
      </c>
      <c r="M51">
        <v>0.1477</v>
      </c>
      <c r="N51">
        <v>432.21429999999998</v>
      </c>
      <c r="O51">
        <v>0</v>
      </c>
      <c r="P51">
        <v>432.2</v>
      </c>
      <c r="Q51">
        <v>326.25009999999997</v>
      </c>
      <c r="R51">
        <v>0</v>
      </c>
      <c r="S51">
        <v>326.3</v>
      </c>
      <c r="T51">
        <v>2358.3926000000001</v>
      </c>
      <c r="U51"/>
      <c r="V51"/>
      <c r="W51">
        <v>0</v>
      </c>
      <c r="X51">
        <v>4.0162000000000004</v>
      </c>
      <c r="Y51">
        <v>12.3</v>
      </c>
      <c r="Z51">
        <v>865</v>
      </c>
      <c r="AA51">
        <v>878</v>
      </c>
      <c r="AB51">
        <v>813</v>
      </c>
      <c r="AC51">
        <v>51</v>
      </c>
      <c r="AD51">
        <v>5.89</v>
      </c>
      <c r="AE51">
        <v>0.14000000000000001</v>
      </c>
      <c r="AF51">
        <v>994</v>
      </c>
      <c r="AG51">
        <v>-11</v>
      </c>
      <c r="AH51">
        <v>11</v>
      </c>
      <c r="AI51">
        <v>8</v>
      </c>
      <c r="AJ51">
        <v>191</v>
      </c>
      <c r="AK51">
        <v>190</v>
      </c>
      <c r="AL51">
        <v>3.9</v>
      </c>
      <c r="AM51">
        <v>195</v>
      </c>
      <c r="AN51" t="s">
        <v>155</v>
      </c>
      <c r="AO51">
        <v>2</v>
      </c>
      <c r="AP51" s="42">
        <v>0.80773148148148144</v>
      </c>
      <c r="AQ51">
        <v>47.160713000000001</v>
      </c>
      <c r="AR51">
        <v>-88.484097000000006</v>
      </c>
      <c r="AS51">
        <v>311.60000000000002</v>
      </c>
      <c r="AT51">
        <v>36.4</v>
      </c>
      <c r="AU51">
        <v>11</v>
      </c>
      <c r="AV51">
        <v>9</v>
      </c>
      <c r="AW51" t="s">
        <v>394</v>
      </c>
      <c r="AX51">
        <v>1.9</v>
      </c>
      <c r="AY51">
        <v>1</v>
      </c>
      <c r="AZ51">
        <v>3</v>
      </c>
      <c r="BA51">
        <v>14.048999999999999</v>
      </c>
      <c r="BB51">
        <v>16.47</v>
      </c>
      <c r="BC51">
        <v>1.17</v>
      </c>
      <c r="BD51">
        <v>12.234999999999999</v>
      </c>
      <c r="BE51">
        <v>2934.4609999999998</v>
      </c>
      <c r="BF51">
        <v>25.027999999999999</v>
      </c>
      <c r="BG51">
        <v>12.047000000000001</v>
      </c>
      <c r="BH51">
        <v>0</v>
      </c>
      <c r="BI51">
        <v>12.047000000000001</v>
      </c>
      <c r="BJ51">
        <v>9.093</v>
      </c>
      <c r="BK51">
        <v>0</v>
      </c>
      <c r="BL51">
        <v>9.093</v>
      </c>
      <c r="BM51">
        <v>20.740300000000001</v>
      </c>
      <c r="BN51"/>
      <c r="BO51"/>
      <c r="BP51"/>
      <c r="BQ51">
        <v>777.22299999999996</v>
      </c>
      <c r="BR51">
        <v>0.45557999999999998</v>
      </c>
      <c r="BS51">
        <v>0.25315799999999999</v>
      </c>
      <c r="BT51">
        <v>1.1079E-2</v>
      </c>
      <c r="BU51">
        <v>10.966950000000001</v>
      </c>
      <c r="BV51">
        <f t="shared" si="9"/>
        <v>5.0884758000000003</v>
      </c>
      <c r="BW51" s="4">
        <f t="shared" si="10"/>
        <v>2.8974681900000001</v>
      </c>
      <c r="BY51" s="4">
        <f t="shared" si="11"/>
        <v>24503.441090491528</v>
      </c>
      <c r="BZ51" s="4">
        <f t="shared" si="12"/>
        <v>208.98969985043999</v>
      </c>
      <c r="CA51" s="4">
        <f t="shared" si="13"/>
        <v>75.928693492890005</v>
      </c>
      <c r="CB51" s="4">
        <f t="shared" si="14"/>
        <v>173.18639411091903</v>
      </c>
    </row>
    <row r="52" spans="1:80" x14ac:dyDescent="0.25">
      <c r="A52" s="40">
        <v>41703</v>
      </c>
      <c r="B52" s="41">
        <v>0.5994786689814815</v>
      </c>
      <c r="C52">
        <v>12.526999999999999</v>
      </c>
      <c r="D52">
        <v>0.17829999999999999</v>
      </c>
      <c r="E52">
        <v>1783.060884</v>
      </c>
      <c r="F52">
        <v>576.29999999999995</v>
      </c>
      <c r="G52">
        <v>-2.7</v>
      </c>
      <c r="H52">
        <v>2572.8000000000002</v>
      </c>
      <c r="I52"/>
      <c r="J52">
        <v>4.5999999999999996</v>
      </c>
      <c r="K52">
        <v>0.88949999999999996</v>
      </c>
      <c r="L52">
        <v>11.1425</v>
      </c>
      <c r="M52">
        <v>0.15859999999999999</v>
      </c>
      <c r="N52">
        <v>512.62120000000004</v>
      </c>
      <c r="O52">
        <v>0</v>
      </c>
      <c r="P52">
        <v>512.6</v>
      </c>
      <c r="Q52">
        <v>386.94389999999999</v>
      </c>
      <c r="R52">
        <v>0</v>
      </c>
      <c r="S52">
        <v>386.9</v>
      </c>
      <c r="T52">
        <v>2572.8344999999999</v>
      </c>
      <c r="U52"/>
      <c r="V52"/>
      <c r="W52">
        <v>0</v>
      </c>
      <c r="X52">
        <v>4.0915999999999997</v>
      </c>
      <c r="Y52">
        <v>12.3</v>
      </c>
      <c r="Z52">
        <v>864</v>
      </c>
      <c r="AA52">
        <v>879</v>
      </c>
      <c r="AB52">
        <v>811</v>
      </c>
      <c r="AC52">
        <v>51</v>
      </c>
      <c r="AD52">
        <v>5.89</v>
      </c>
      <c r="AE52">
        <v>0.14000000000000001</v>
      </c>
      <c r="AF52">
        <v>994</v>
      </c>
      <c r="AG52">
        <v>-11</v>
      </c>
      <c r="AH52">
        <v>11.920999999999999</v>
      </c>
      <c r="AI52">
        <v>8</v>
      </c>
      <c r="AJ52">
        <v>191</v>
      </c>
      <c r="AK52">
        <v>190</v>
      </c>
      <c r="AL52">
        <v>4</v>
      </c>
      <c r="AM52">
        <v>195</v>
      </c>
      <c r="AN52" t="s">
        <v>155</v>
      </c>
      <c r="AO52">
        <v>2</v>
      </c>
      <c r="AP52" s="42">
        <v>0.80774305555555559</v>
      </c>
      <c r="AQ52">
        <v>47.160862000000002</v>
      </c>
      <c r="AR52">
        <v>-88.484057000000007</v>
      </c>
      <c r="AS52">
        <v>312.39999999999998</v>
      </c>
      <c r="AT52">
        <v>36.5</v>
      </c>
      <c r="AU52">
        <v>11</v>
      </c>
      <c r="AV52">
        <v>9</v>
      </c>
      <c r="AW52" t="s">
        <v>394</v>
      </c>
      <c r="AX52">
        <v>1.8</v>
      </c>
      <c r="AY52">
        <v>1.4</v>
      </c>
      <c r="AZ52">
        <v>3.2</v>
      </c>
      <c r="BA52">
        <v>14.048999999999999</v>
      </c>
      <c r="BB52">
        <v>16.239999999999998</v>
      </c>
      <c r="BC52">
        <v>1.1599999999999999</v>
      </c>
      <c r="BD52">
        <v>12.423999999999999</v>
      </c>
      <c r="BE52">
        <v>2927.1619999999998</v>
      </c>
      <c r="BF52">
        <v>26.518999999999998</v>
      </c>
      <c r="BG52">
        <v>14.103</v>
      </c>
      <c r="BH52">
        <v>0</v>
      </c>
      <c r="BI52">
        <v>14.103</v>
      </c>
      <c r="BJ52">
        <v>10.645</v>
      </c>
      <c r="BK52">
        <v>0</v>
      </c>
      <c r="BL52">
        <v>10.645</v>
      </c>
      <c r="BM52">
        <v>22.332699999999999</v>
      </c>
      <c r="BN52"/>
      <c r="BO52"/>
      <c r="BP52"/>
      <c r="BQ52">
        <v>781.56</v>
      </c>
      <c r="BR52">
        <v>0.58294000000000001</v>
      </c>
      <c r="BS52">
        <v>0.253</v>
      </c>
      <c r="BT52">
        <v>1.1920999999999999E-2</v>
      </c>
      <c r="BU52">
        <v>14.032823</v>
      </c>
      <c r="BV52">
        <f t="shared" si="9"/>
        <v>5.0853000000000002</v>
      </c>
      <c r="BW52" s="4">
        <f t="shared" si="10"/>
        <v>3.7074718365999999</v>
      </c>
      <c r="BY52" s="4">
        <f t="shared" si="11"/>
        <v>31275.530025861412</v>
      </c>
      <c r="BZ52" s="4">
        <f t="shared" si="12"/>
        <v>283.34468019051178</v>
      </c>
      <c r="CA52" s="4">
        <f t="shared" si="13"/>
        <v>113.737475795769</v>
      </c>
      <c r="CB52" s="4">
        <f t="shared" si="14"/>
        <v>238.61577507789295</v>
      </c>
    </row>
    <row r="53" spans="1:80" x14ac:dyDescent="0.25">
      <c r="A53" s="40">
        <v>41703</v>
      </c>
      <c r="B53" s="41">
        <v>0.59949024305555554</v>
      </c>
      <c r="C53">
        <v>12.500999999999999</v>
      </c>
      <c r="D53">
        <v>0.14449999999999999</v>
      </c>
      <c r="E53">
        <v>1445.156647</v>
      </c>
      <c r="F53">
        <v>663.7</v>
      </c>
      <c r="G53">
        <v>-8</v>
      </c>
      <c r="H53">
        <v>2465</v>
      </c>
      <c r="I53"/>
      <c r="J53">
        <v>4.5999999999999996</v>
      </c>
      <c r="K53">
        <v>0.89019999999999999</v>
      </c>
      <c r="L53">
        <v>11.127700000000001</v>
      </c>
      <c r="M53">
        <v>0.12859999999999999</v>
      </c>
      <c r="N53">
        <v>590.81190000000004</v>
      </c>
      <c r="O53">
        <v>0</v>
      </c>
      <c r="P53">
        <v>590.79999999999995</v>
      </c>
      <c r="Q53">
        <v>445.9649</v>
      </c>
      <c r="R53">
        <v>0</v>
      </c>
      <c r="S53">
        <v>446</v>
      </c>
      <c r="T53">
        <v>2464.9906999999998</v>
      </c>
      <c r="U53"/>
      <c r="V53"/>
      <c r="W53">
        <v>0</v>
      </c>
      <c r="X53">
        <v>4.0946999999999996</v>
      </c>
      <c r="Y53">
        <v>12.2</v>
      </c>
      <c r="Z53">
        <v>865</v>
      </c>
      <c r="AA53">
        <v>878</v>
      </c>
      <c r="AB53">
        <v>813</v>
      </c>
      <c r="AC53">
        <v>51</v>
      </c>
      <c r="AD53">
        <v>5.89</v>
      </c>
      <c r="AE53">
        <v>0.14000000000000001</v>
      </c>
      <c r="AF53">
        <v>994</v>
      </c>
      <c r="AG53">
        <v>-11</v>
      </c>
      <c r="AH53">
        <v>11.079000000000001</v>
      </c>
      <c r="AI53">
        <v>8</v>
      </c>
      <c r="AJ53">
        <v>191</v>
      </c>
      <c r="AK53">
        <v>190</v>
      </c>
      <c r="AL53">
        <v>4.2</v>
      </c>
      <c r="AM53">
        <v>195</v>
      </c>
      <c r="AN53" t="s">
        <v>155</v>
      </c>
      <c r="AO53">
        <v>2</v>
      </c>
      <c r="AP53" s="42">
        <v>0.80775462962962974</v>
      </c>
      <c r="AQ53">
        <v>47.161017000000001</v>
      </c>
      <c r="AR53">
        <v>-88.484030000000004</v>
      </c>
      <c r="AS53">
        <v>312.89999999999998</v>
      </c>
      <c r="AT53">
        <v>37.299999999999997</v>
      </c>
      <c r="AU53">
        <v>11</v>
      </c>
      <c r="AV53">
        <v>9</v>
      </c>
      <c r="AW53" t="s">
        <v>394</v>
      </c>
      <c r="AX53">
        <v>1.8</v>
      </c>
      <c r="AY53">
        <v>1</v>
      </c>
      <c r="AZ53">
        <v>2.1</v>
      </c>
      <c r="BA53">
        <v>14.048999999999999</v>
      </c>
      <c r="BB53">
        <v>16.329999999999998</v>
      </c>
      <c r="BC53">
        <v>1.1599999999999999</v>
      </c>
      <c r="BD53">
        <v>12.34</v>
      </c>
      <c r="BE53">
        <v>2937.44</v>
      </c>
      <c r="BF53">
        <v>21.613</v>
      </c>
      <c r="BG53">
        <v>16.332000000000001</v>
      </c>
      <c r="BH53">
        <v>0</v>
      </c>
      <c r="BI53">
        <v>16.332000000000001</v>
      </c>
      <c r="BJ53">
        <v>12.327999999999999</v>
      </c>
      <c r="BK53">
        <v>0</v>
      </c>
      <c r="BL53">
        <v>12.327999999999999</v>
      </c>
      <c r="BM53">
        <v>21.5002</v>
      </c>
      <c r="BN53"/>
      <c r="BO53"/>
      <c r="BP53"/>
      <c r="BQ53">
        <v>785.93600000000004</v>
      </c>
      <c r="BR53">
        <v>0.59307900000000002</v>
      </c>
      <c r="BS53">
        <v>0.25392100000000001</v>
      </c>
      <c r="BT53">
        <v>1.2E-2</v>
      </c>
      <c r="BU53">
        <v>14.276895</v>
      </c>
      <c r="BV53">
        <f t="shared" si="9"/>
        <v>5.1038121000000007</v>
      </c>
      <c r="BW53" s="4">
        <f t="shared" si="10"/>
        <v>3.7719556589999996</v>
      </c>
      <c r="BY53" s="4">
        <f t="shared" si="11"/>
        <v>31931.22959251632</v>
      </c>
      <c r="BZ53" s="4">
        <f t="shared" si="12"/>
        <v>234.94255718688899</v>
      </c>
      <c r="CA53" s="4">
        <f t="shared" si="13"/>
        <v>134.01063457178398</v>
      </c>
      <c r="CB53" s="4">
        <f t="shared" si="14"/>
        <v>233.71637292507057</v>
      </c>
    </row>
    <row r="54" spans="1:80" x14ac:dyDescent="0.25">
      <c r="A54" s="40">
        <v>41703</v>
      </c>
      <c r="B54" s="41">
        <v>0.59950181712962969</v>
      </c>
      <c r="C54">
        <v>12.468999999999999</v>
      </c>
      <c r="D54">
        <v>0.12590000000000001</v>
      </c>
      <c r="E54">
        <v>1258.873836</v>
      </c>
      <c r="F54">
        <v>707.3</v>
      </c>
      <c r="G54">
        <v>-27.4</v>
      </c>
      <c r="H54">
        <v>2322.1999999999998</v>
      </c>
      <c r="I54"/>
      <c r="J54">
        <v>4.5</v>
      </c>
      <c r="K54">
        <v>0.89059999999999995</v>
      </c>
      <c r="L54">
        <v>11.104799999999999</v>
      </c>
      <c r="M54">
        <v>0.11210000000000001</v>
      </c>
      <c r="N54">
        <v>629.89919999999995</v>
      </c>
      <c r="O54">
        <v>0</v>
      </c>
      <c r="P54">
        <v>629.9</v>
      </c>
      <c r="Q54">
        <v>475.46940000000001</v>
      </c>
      <c r="R54">
        <v>0</v>
      </c>
      <c r="S54">
        <v>475.5</v>
      </c>
      <c r="T54">
        <v>2322.1585</v>
      </c>
      <c r="U54"/>
      <c r="V54"/>
      <c r="W54">
        <v>0</v>
      </c>
      <c r="X54">
        <v>4.0076000000000001</v>
      </c>
      <c r="Y54">
        <v>12.2</v>
      </c>
      <c r="Z54">
        <v>865</v>
      </c>
      <c r="AA54">
        <v>878</v>
      </c>
      <c r="AB54">
        <v>814</v>
      </c>
      <c r="AC54">
        <v>51</v>
      </c>
      <c r="AD54">
        <v>5.89</v>
      </c>
      <c r="AE54">
        <v>0.14000000000000001</v>
      </c>
      <c r="AF54">
        <v>994</v>
      </c>
      <c r="AG54">
        <v>-11</v>
      </c>
      <c r="AH54">
        <v>11</v>
      </c>
      <c r="AI54">
        <v>8</v>
      </c>
      <c r="AJ54">
        <v>190.1</v>
      </c>
      <c r="AK54">
        <v>190</v>
      </c>
      <c r="AL54">
        <v>3.7</v>
      </c>
      <c r="AM54">
        <v>195</v>
      </c>
      <c r="AN54" t="s">
        <v>155</v>
      </c>
      <c r="AO54">
        <v>2</v>
      </c>
      <c r="AP54" s="42">
        <v>0.80776620370370367</v>
      </c>
      <c r="AQ54">
        <v>47.161175</v>
      </c>
      <c r="AR54">
        <v>-88.484013000000004</v>
      </c>
      <c r="AS54">
        <v>313.10000000000002</v>
      </c>
      <c r="AT54">
        <v>38.799999999999997</v>
      </c>
      <c r="AU54">
        <v>11</v>
      </c>
      <c r="AV54">
        <v>9</v>
      </c>
      <c r="AW54" t="s">
        <v>394</v>
      </c>
      <c r="AX54">
        <v>1.1000000000000001</v>
      </c>
      <c r="AY54">
        <v>1.1000000000000001</v>
      </c>
      <c r="AZ54">
        <v>2.1</v>
      </c>
      <c r="BA54">
        <v>14.048999999999999</v>
      </c>
      <c r="BB54">
        <v>16.41</v>
      </c>
      <c r="BC54">
        <v>1.17</v>
      </c>
      <c r="BD54">
        <v>12.288</v>
      </c>
      <c r="BE54">
        <v>2945.1970000000001</v>
      </c>
      <c r="BF54">
        <v>18.925000000000001</v>
      </c>
      <c r="BG54">
        <v>17.495000000000001</v>
      </c>
      <c r="BH54">
        <v>0</v>
      </c>
      <c r="BI54">
        <v>17.495000000000001</v>
      </c>
      <c r="BJ54">
        <v>13.206</v>
      </c>
      <c r="BK54">
        <v>0</v>
      </c>
      <c r="BL54">
        <v>13.206</v>
      </c>
      <c r="BM54">
        <v>20.349599999999999</v>
      </c>
      <c r="BN54"/>
      <c r="BO54"/>
      <c r="BP54"/>
      <c r="BQ54">
        <v>772.82299999999998</v>
      </c>
      <c r="BR54">
        <v>0.509189</v>
      </c>
      <c r="BS54">
        <v>0.25768400000000002</v>
      </c>
      <c r="BT54">
        <v>1.2E-2</v>
      </c>
      <c r="BU54">
        <v>12.257452000000001</v>
      </c>
      <c r="BV54">
        <f t="shared" si="9"/>
        <v>5.179448400000001</v>
      </c>
      <c r="BW54" s="4">
        <f t="shared" si="10"/>
        <v>3.2384188184</v>
      </c>
      <c r="BY54" s="4">
        <f t="shared" si="11"/>
        <v>27487.005107314704</v>
      </c>
      <c r="BZ54" s="4">
        <f t="shared" si="12"/>
        <v>176.62369330673999</v>
      </c>
      <c r="CA54" s="4">
        <f t="shared" si="13"/>
        <v>123.24927312067679</v>
      </c>
      <c r="CB54" s="4">
        <f t="shared" si="14"/>
        <v>189.91923430989885</v>
      </c>
    </row>
    <row r="55" spans="1:80" x14ac:dyDescent="0.25">
      <c r="A55" s="40">
        <v>41703</v>
      </c>
      <c r="B55" s="41">
        <v>0.59951339120370373</v>
      </c>
      <c r="C55">
        <v>12.46</v>
      </c>
      <c r="D55">
        <v>0.1328</v>
      </c>
      <c r="E55">
        <v>1328.0928690000001</v>
      </c>
      <c r="F55">
        <v>731.3</v>
      </c>
      <c r="G55">
        <v>-12.2</v>
      </c>
      <c r="H55">
        <v>2125.6999999999998</v>
      </c>
      <c r="I55"/>
      <c r="J55">
        <v>4.3899999999999997</v>
      </c>
      <c r="K55">
        <v>0.89080000000000004</v>
      </c>
      <c r="L55">
        <v>11.099500000000001</v>
      </c>
      <c r="M55">
        <v>0.1183</v>
      </c>
      <c r="N55">
        <v>651.46609999999998</v>
      </c>
      <c r="O55">
        <v>0</v>
      </c>
      <c r="P55">
        <v>651.5</v>
      </c>
      <c r="Q55">
        <v>491.75839999999999</v>
      </c>
      <c r="R55">
        <v>0</v>
      </c>
      <c r="S55">
        <v>491.8</v>
      </c>
      <c r="T55">
        <v>2125.6822000000002</v>
      </c>
      <c r="U55"/>
      <c r="V55"/>
      <c r="W55">
        <v>0</v>
      </c>
      <c r="X55">
        <v>3.9098999999999999</v>
      </c>
      <c r="Y55">
        <v>12.2</v>
      </c>
      <c r="Z55">
        <v>866</v>
      </c>
      <c r="AA55">
        <v>878</v>
      </c>
      <c r="AB55">
        <v>817</v>
      </c>
      <c r="AC55">
        <v>51</v>
      </c>
      <c r="AD55">
        <v>5.9</v>
      </c>
      <c r="AE55">
        <v>0.14000000000000001</v>
      </c>
      <c r="AF55">
        <v>993</v>
      </c>
      <c r="AG55">
        <v>-11</v>
      </c>
      <c r="AH55">
        <v>10.079000000000001</v>
      </c>
      <c r="AI55">
        <v>8</v>
      </c>
      <c r="AJ55">
        <v>190</v>
      </c>
      <c r="AK55">
        <v>190</v>
      </c>
      <c r="AL55">
        <v>3.9</v>
      </c>
      <c r="AM55">
        <v>195</v>
      </c>
      <c r="AN55" t="s">
        <v>155</v>
      </c>
      <c r="AO55">
        <v>2</v>
      </c>
      <c r="AP55" s="42">
        <v>0.80777777777777782</v>
      </c>
      <c r="AQ55">
        <v>47.161341999999998</v>
      </c>
      <c r="AR55">
        <v>-88.484014999999999</v>
      </c>
      <c r="AS55">
        <v>313.5</v>
      </c>
      <c r="AT55">
        <v>39.700000000000003</v>
      </c>
      <c r="AU55">
        <v>11</v>
      </c>
      <c r="AV55">
        <v>9</v>
      </c>
      <c r="AW55" t="s">
        <v>394</v>
      </c>
      <c r="AX55">
        <v>1.1000000000000001</v>
      </c>
      <c r="AY55">
        <v>1.2</v>
      </c>
      <c r="AZ55">
        <v>2.2000000000000002</v>
      </c>
      <c r="BA55">
        <v>14.048999999999999</v>
      </c>
      <c r="BB55">
        <v>16.440000000000001</v>
      </c>
      <c r="BC55">
        <v>1.17</v>
      </c>
      <c r="BD55">
        <v>12.257</v>
      </c>
      <c r="BE55">
        <v>2948.6370000000002</v>
      </c>
      <c r="BF55">
        <v>20.004000000000001</v>
      </c>
      <c r="BG55">
        <v>18.123999999999999</v>
      </c>
      <c r="BH55">
        <v>0</v>
      </c>
      <c r="BI55">
        <v>18.123999999999999</v>
      </c>
      <c r="BJ55">
        <v>13.680999999999999</v>
      </c>
      <c r="BK55">
        <v>0</v>
      </c>
      <c r="BL55">
        <v>13.680999999999999</v>
      </c>
      <c r="BM55">
        <v>18.6585</v>
      </c>
      <c r="BN55"/>
      <c r="BO55"/>
      <c r="BP55"/>
      <c r="BQ55">
        <v>755.23299999999995</v>
      </c>
      <c r="BR55">
        <v>0.42555700000000002</v>
      </c>
      <c r="BS55">
        <v>0.256158</v>
      </c>
      <c r="BT55">
        <v>1.2921E-2</v>
      </c>
      <c r="BU55">
        <v>10.244221</v>
      </c>
      <c r="BV55">
        <f t="shared" si="9"/>
        <v>5.1487758000000001</v>
      </c>
      <c r="BW55" s="4">
        <f t="shared" si="10"/>
        <v>2.7065231881999998</v>
      </c>
      <c r="BY55" s="4">
        <f t="shared" si="11"/>
        <v>22999.220783058008</v>
      </c>
      <c r="BZ55" s="4">
        <f t="shared" si="12"/>
        <v>156.0301971874776</v>
      </c>
      <c r="CA55" s="4">
        <f t="shared" si="13"/>
        <v>106.71111416326139</v>
      </c>
      <c r="CB55" s="4">
        <f t="shared" si="14"/>
        <v>145.53536463819989</v>
      </c>
    </row>
    <row r="56" spans="1:80" x14ac:dyDescent="0.25">
      <c r="A56" s="40">
        <v>41703</v>
      </c>
      <c r="B56" s="41">
        <v>0.59952496527777777</v>
      </c>
      <c r="C56">
        <v>12.462</v>
      </c>
      <c r="D56">
        <v>0.13270000000000001</v>
      </c>
      <c r="E56">
        <v>1326.8607589999999</v>
      </c>
      <c r="F56">
        <v>722.5</v>
      </c>
      <c r="G56">
        <v>-5.2</v>
      </c>
      <c r="H56">
        <v>2245.3000000000002</v>
      </c>
      <c r="I56"/>
      <c r="J56">
        <v>4.2</v>
      </c>
      <c r="K56">
        <v>0.89090000000000003</v>
      </c>
      <c r="L56">
        <v>11.1028</v>
      </c>
      <c r="M56">
        <v>0.1182</v>
      </c>
      <c r="N56">
        <v>643.7002</v>
      </c>
      <c r="O56">
        <v>0</v>
      </c>
      <c r="P56">
        <v>643.70000000000005</v>
      </c>
      <c r="Q56">
        <v>485.88760000000002</v>
      </c>
      <c r="R56">
        <v>0</v>
      </c>
      <c r="S56">
        <v>485.9</v>
      </c>
      <c r="T56">
        <v>2245.2784999999999</v>
      </c>
      <c r="U56"/>
      <c r="V56"/>
      <c r="W56">
        <v>0</v>
      </c>
      <c r="X56">
        <v>3.7418</v>
      </c>
      <c r="Y56">
        <v>12.3</v>
      </c>
      <c r="Z56">
        <v>866</v>
      </c>
      <c r="AA56">
        <v>879</v>
      </c>
      <c r="AB56">
        <v>819</v>
      </c>
      <c r="AC56">
        <v>51</v>
      </c>
      <c r="AD56">
        <v>5.9</v>
      </c>
      <c r="AE56">
        <v>0.14000000000000001</v>
      </c>
      <c r="AF56">
        <v>994</v>
      </c>
      <c r="AG56">
        <v>-11</v>
      </c>
      <c r="AH56">
        <v>10.920999999999999</v>
      </c>
      <c r="AI56">
        <v>8</v>
      </c>
      <c r="AJ56">
        <v>190</v>
      </c>
      <c r="AK56">
        <v>189.1</v>
      </c>
      <c r="AL56">
        <v>4.5999999999999996</v>
      </c>
      <c r="AM56">
        <v>195</v>
      </c>
      <c r="AN56" t="s">
        <v>155</v>
      </c>
      <c r="AO56">
        <v>2</v>
      </c>
      <c r="AP56" s="42">
        <v>0.80778935185185186</v>
      </c>
      <c r="AQ56">
        <v>47.161503000000003</v>
      </c>
      <c r="AR56">
        <v>-88.484030000000004</v>
      </c>
      <c r="AS56">
        <v>314.10000000000002</v>
      </c>
      <c r="AT56">
        <v>39.700000000000003</v>
      </c>
      <c r="AU56">
        <v>11</v>
      </c>
      <c r="AV56">
        <v>9</v>
      </c>
      <c r="AW56" t="s">
        <v>394</v>
      </c>
      <c r="AX56">
        <v>1.2</v>
      </c>
      <c r="AY56">
        <v>1.3</v>
      </c>
      <c r="AZ56">
        <v>2.2999999999999998</v>
      </c>
      <c r="BA56">
        <v>14.048999999999999</v>
      </c>
      <c r="BB56">
        <v>16.420000000000002</v>
      </c>
      <c r="BC56">
        <v>1.17</v>
      </c>
      <c r="BD56">
        <v>12.244</v>
      </c>
      <c r="BE56">
        <v>2945.5920000000001</v>
      </c>
      <c r="BF56">
        <v>19.960999999999999</v>
      </c>
      <c r="BG56">
        <v>17.884</v>
      </c>
      <c r="BH56">
        <v>0</v>
      </c>
      <c r="BI56">
        <v>17.884</v>
      </c>
      <c r="BJ56">
        <v>13.499000000000001</v>
      </c>
      <c r="BK56">
        <v>0</v>
      </c>
      <c r="BL56">
        <v>13.499000000000001</v>
      </c>
      <c r="BM56">
        <v>19.682200000000002</v>
      </c>
      <c r="BN56"/>
      <c r="BO56"/>
      <c r="BP56"/>
      <c r="BQ56">
        <v>721.81399999999996</v>
      </c>
      <c r="BR56">
        <v>0.50925799999999999</v>
      </c>
      <c r="BS56">
        <v>0.255079</v>
      </c>
      <c r="BT56">
        <v>1.1158E-2</v>
      </c>
      <c r="BU56">
        <v>12.259114</v>
      </c>
      <c r="BV56">
        <f t="shared" si="9"/>
        <v>5.1270879000000003</v>
      </c>
      <c r="BW56" s="4">
        <f t="shared" si="10"/>
        <v>3.2388579188</v>
      </c>
      <c r="BY56" s="4">
        <f t="shared" si="11"/>
        <v>27494.419062746565</v>
      </c>
      <c r="BZ56" s="4">
        <f t="shared" si="12"/>
        <v>186.31775850541558</v>
      </c>
      <c r="CA56" s="4">
        <f t="shared" si="13"/>
        <v>126.0008728052004</v>
      </c>
      <c r="CB56" s="4">
        <f t="shared" si="14"/>
        <v>183.71541438080712</v>
      </c>
    </row>
    <row r="57" spans="1:80" x14ac:dyDescent="0.25">
      <c r="A57" s="40">
        <v>41703</v>
      </c>
      <c r="B57" s="41">
        <v>0.5995365393518518</v>
      </c>
      <c r="C57">
        <v>12.477</v>
      </c>
      <c r="D57">
        <v>0.14630000000000001</v>
      </c>
      <c r="E57">
        <v>1463.135593</v>
      </c>
      <c r="F57">
        <v>706.3</v>
      </c>
      <c r="G57">
        <v>-13.2</v>
      </c>
      <c r="H57">
        <v>2074.1</v>
      </c>
      <c r="I57"/>
      <c r="J57">
        <v>4</v>
      </c>
      <c r="K57">
        <v>0.89070000000000005</v>
      </c>
      <c r="L57">
        <v>11.1136</v>
      </c>
      <c r="M57">
        <v>0.1303</v>
      </c>
      <c r="N57">
        <v>629.15930000000003</v>
      </c>
      <c r="O57">
        <v>0</v>
      </c>
      <c r="P57">
        <v>629.20000000000005</v>
      </c>
      <c r="Q57">
        <v>474.91090000000003</v>
      </c>
      <c r="R57">
        <v>0</v>
      </c>
      <c r="S57">
        <v>474.9</v>
      </c>
      <c r="T57">
        <v>2074.0781999999999</v>
      </c>
      <c r="U57"/>
      <c r="V57"/>
      <c r="W57">
        <v>0</v>
      </c>
      <c r="X57">
        <v>3.5630000000000002</v>
      </c>
      <c r="Y57">
        <v>12.1</v>
      </c>
      <c r="Z57">
        <v>867</v>
      </c>
      <c r="AA57">
        <v>878</v>
      </c>
      <c r="AB57">
        <v>822</v>
      </c>
      <c r="AC57">
        <v>51</v>
      </c>
      <c r="AD57">
        <v>5.89</v>
      </c>
      <c r="AE57">
        <v>0.14000000000000001</v>
      </c>
      <c r="AF57">
        <v>994</v>
      </c>
      <c r="AG57">
        <v>-11</v>
      </c>
      <c r="AH57">
        <v>11</v>
      </c>
      <c r="AI57">
        <v>8</v>
      </c>
      <c r="AJ57">
        <v>190</v>
      </c>
      <c r="AK57">
        <v>189</v>
      </c>
      <c r="AL57">
        <v>4.3</v>
      </c>
      <c r="AM57">
        <v>195</v>
      </c>
      <c r="AN57" t="s">
        <v>155</v>
      </c>
      <c r="AO57">
        <v>2</v>
      </c>
      <c r="AP57" s="42">
        <v>0.80780092592592589</v>
      </c>
      <c r="AQ57">
        <v>47.161667000000001</v>
      </c>
      <c r="AR57">
        <v>-88.484057000000007</v>
      </c>
      <c r="AS57">
        <v>314.7</v>
      </c>
      <c r="AT57">
        <v>40</v>
      </c>
      <c r="AU57">
        <v>11</v>
      </c>
      <c r="AV57">
        <v>9</v>
      </c>
      <c r="AW57" t="s">
        <v>394</v>
      </c>
      <c r="AX57">
        <v>1.1000000000000001</v>
      </c>
      <c r="AY57">
        <v>1.4</v>
      </c>
      <c r="AZ57">
        <v>2.1</v>
      </c>
      <c r="BA57">
        <v>14.048999999999999</v>
      </c>
      <c r="BB57">
        <v>16.41</v>
      </c>
      <c r="BC57">
        <v>1.17</v>
      </c>
      <c r="BD57">
        <v>12.266</v>
      </c>
      <c r="BE57">
        <v>2946.9589999999998</v>
      </c>
      <c r="BF57">
        <v>21.995999999999999</v>
      </c>
      <c r="BG57">
        <v>17.471</v>
      </c>
      <c r="BH57">
        <v>0</v>
      </c>
      <c r="BI57">
        <v>17.471</v>
      </c>
      <c r="BJ57">
        <v>13.188000000000001</v>
      </c>
      <c r="BK57">
        <v>0</v>
      </c>
      <c r="BL57">
        <v>13.188000000000001</v>
      </c>
      <c r="BM57">
        <v>18.1722</v>
      </c>
      <c r="BN57"/>
      <c r="BO57"/>
      <c r="BP57"/>
      <c r="BQ57">
        <v>686.96100000000001</v>
      </c>
      <c r="BR57">
        <v>0.493975</v>
      </c>
      <c r="BS57">
        <v>0.255</v>
      </c>
      <c r="BT57">
        <v>1.1920999999999999E-2</v>
      </c>
      <c r="BU57">
        <v>11.891213</v>
      </c>
      <c r="BV57">
        <f t="shared" si="9"/>
        <v>5.1255000000000006</v>
      </c>
      <c r="BW57" s="4">
        <f t="shared" si="10"/>
        <v>3.1416584745999998</v>
      </c>
      <c r="BY57" s="4">
        <f t="shared" si="11"/>
        <v>26681.677134202691</v>
      </c>
      <c r="BZ57" s="4">
        <f t="shared" si="12"/>
        <v>199.15111484208717</v>
      </c>
      <c r="CA57" s="4">
        <f t="shared" si="13"/>
        <v>119.4037507973016</v>
      </c>
      <c r="CB57" s="4">
        <f t="shared" si="14"/>
        <v>164.53054596896604</v>
      </c>
    </row>
    <row r="58" spans="1:80" x14ac:dyDescent="0.25">
      <c r="A58" s="40">
        <v>41703</v>
      </c>
      <c r="B58" s="41">
        <v>0.59954811342592595</v>
      </c>
      <c r="C58">
        <v>12.680999999999999</v>
      </c>
      <c r="D58">
        <v>0.18770000000000001</v>
      </c>
      <c r="E58">
        <v>1876.6693479999999</v>
      </c>
      <c r="F58">
        <v>683.7</v>
      </c>
      <c r="G58">
        <v>-14.8</v>
      </c>
      <c r="H58">
        <v>2373.6999999999998</v>
      </c>
      <c r="I58"/>
      <c r="J58">
        <v>3.9</v>
      </c>
      <c r="K58">
        <v>0.88859999999999995</v>
      </c>
      <c r="L58">
        <v>11.2677</v>
      </c>
      <c r="M58">
        <v>0.1668</v>
      </c>
      <c r="N58">
        <v>607.52120000000002</v>
      </c>
      <c r="O58">
        <v>0</v>
      </c>
      <c r="P58">
        <v>607.5</v>
      </c>
      <c r="Q58">
        <v>458.58659999999998</v>
      </c>
      <c r="R58">
        <v>0</v>
      </c>
      <c r="S58">
        <v>458.6</v>
      </c>
      <c r="T58">
        <v>2373.7129</v>
      </c>
      <c r="U58"/>
      <c r="V58"/>
      <c r="W58">
        <v>0</v>
      </c>
      <c r="X58">
        <v>3.4653999999999998</v>
      </c>
      <c r="Y58">
        <v>12.2</v>
      </c>
      <c r="Z58">
        <v>868</v>
      </c>
      <c r="AA58">
        <v>879</v>
      </c>
      <c r="AB58">
        <v>823</v>
      </c>
      <c r="AC58">
        <v>51</v>
      </c>
      <c r="AD58">
        <v>5.9</v>
      </c>
      <c r="AE58">
        <v>0.14000000000000001</v>
      </c>
      <c r="AF58">
        <v>993</v>
      </c>
      <c r="AG58">
        <v>-11</v>
      </c>
      <c r="AH58">
        <v>11</v>
      </c>
      <c r="AI58">
        <v>8</v>
      </c>
      <c r="AJ58">
        <v>190</v>
      </c>
      <c r="AK58">
        <v>189</v>
      </c>
      <c r="AL58">
        <v>4.5999999999999996</v>
      </c>
      <c r="AM58">
        <v>195</v>
      </c>
      <c r="AN58" t="s">
        <v>155</v>
      </c>
      <c r="AO58">
        <v>2</v>
      </c>
      <c r="AP58" s="42">
        <v>0.80781249999999993</v>
      </c>
      <c r="AQ58">
        <v>47.161825</v>
      </c>
      <c r="AR58">
        <v>-88.484125000000006</v>
      </c>
      <c r="AS58">
        <v>314.60000000000002</v>
      </c>
      <c r="AT58">
        <v>40.200000000000003</v>
      </c>
      <c r="AU58">
        <v>11</v>
      </c>
      <c r="AV58">
        <v>9</v>
      </c>
      <c r="AW58" t="s">
        <v>394</v>
      </c>
      <c r="AX58">
        <v>1.3</v>
      </c>
      <c r="AY58">
        <v>1.7</v>
      </c>
      <c r="AZ58">
        <v>2.5</v>
      </c>
      <c r="BA58">
        <v>14.048999999999999</v>
      </c>
      <c r="BB58">
        <v>16.079999999999998</v>
      </c>
      <c r="BC58">
        <v>1.1399999999999999</v>
      </c>
      <c r="BD58">
        <v>12.541</v>
      </c>
      <c r="BE58">
        <v>2931.1840000000002</v>
      </c>
      <c r="BF58">
        <v>27.61</v>
      </c>
      <c r="BG58">
        <v>16.55</v>
      </c>
      <c r="BH58">
        <v>0</v>
      </c>
      <c r="BI58">
        <v>16.55</v>
      </c>
      <c r="BJ58">
        <v>12.493</v>
      </c>
      <c r="BK58">
        <v>0</v>
      </c>
      <c r="BL58">
        <v>12.493</v>
      </c>
      <c r="BM58">
        <v>20.403199999999998</v>
      </c>
      <c r="BN58"/>
      <c r="BO58"/>
      <c r="BP58"/>
      <c r="BQ58">
        <v>655.47900000000004</v>
      </c>
      <c r="BR58">
        <v>0.41647800000000001</v>
      </c>
      <c r="BS58">
        <v>0.25315799999999999</v>
      </c>
      <c r="BT58">
        <v>1.2E-2</v>
      </c>
      <c r="BU58">
        <v>10.025667</v>
      </c>
      <c r="BV58">
        <f t="shared" si="9"/>
        <v>5.0884758000000003</v>
      </c>
      <c r="BW58" s="4">
        <f t="shared" si="10"/>
        <v>2.6487812214000002</v>
      </c>
      <c r="BY58" s="4">
        <f t="shared" si="11"/>
        <v>22375.318676372903</v>
      </c>
      <c r="BZ58" s="4">
        <f t="shared" si="12"/>
        <v>210.76211819341802</v>
      </c>
      <c r="CA58" s="4">
        <f t="shared" si="13"/>
        <v>95.36585087252341</v>
      </c>
      <c r="CB58" s="4">
        <f t="shared" si="14"/>
        <v>155.74870155465214</v>
      </c>
    </row>
    <row r="59" spans="1:80" x14ac:dyDescent="0.25">
      <c r="A59" s="40">
        <v>41703</v>
      </c>
      <c r="B59" s="41">
        <v>0.59955968749999999</v>
      </c>
      <c r="C59">
        <v>12.81</v>
      </c>
      <c r="D59">
        <v>0.2361</v>
      </c>
      <c r="E59">
        <v>2360.5170979999998</v>
      </c>
      <c r="F59">
        <v>682.8</v>
      </c>
      <c r="G59">
        <v>-4.5</v>
      </c>
      <c r="H59">
        <v>2660.5</v>
      </c>
      <c r="I59"/>
      <c r="J59">
        <v>3.9</v>
      </c>
      <c r="K59">
        <v>0.88690000000000002</v>
      </c>
      <c r="L59">
        <v>11.361499999999999</v>
      </c>
      <c r="M59">
        <v>0.2094</v>
      </c>
      <c r="N59">
        <v>605.5924</v>
      </c>
      <c r="O59">
        <v>0</v>
      </c>
      <c r="P59">
        <v>605.6</v>
      </c>
      <c r="Q59">
        <v>457.13139999999999</v>
      </c>
      <c r="R59">
        <v>0</v>
      </c>
      <c r="S59">
        <v>457.1</v>
      </c>
      <c r="T59">
        <v>2660.4956999999999</v>
      </c>
      <c r="U59"/>
      <c r="V59"/>
      <c r="W59">
        <v>0</v>
      </c>
      <c r="X59">
        <v>3.4590999999999998</v>
      </c>
      <c r="Y59">
        <v>12.2</v>
      </c>
      <c r="Z59">
        <v>868</v>
      </c>
      <c r="AA59">
        <v>880</v>
      </c>
      <c r="AB59">
        <v>823</v>
      </c>
      <c r="AC59">
        <v>51</v>
      </c>
      <c r="AD59">
        <v>5.9</v>
      </c>
      <c r="AE59">
        <v>0.14000000000000001</v>
      </c>
      <c r="AF59">
        <v>993</v>
      </c>
      <c r="AG59">
        <v>-11</v>
      </c>
      <c r="AH59">
        <v>10.079000000000001</v>
      </c>
      <c r="AI59">
        <v>8</v>
      </c>
      <c r="AJ59">
        <v>190</v>
      </c>
      <c r="AK59">
        <v>189.9</v>
      </c>
      <c r="AL59">
        <v>4.9000000000000004</v>
      </c>
      <c r="AM59">
        <v>195</v>
      </c>
      <c r="AN59" t="s">
        <v>155</v>
      </c>
      <c r="AO59">
        <v>1</v>
      </c>
      <c r="AP59" s="42">
        <v>0.80782407407407408</v>
      </c>
      <c r="AQ59">
        <v>47.161985000000001</v>
      </c>
      <c r="AR59">
        <v>-88.484179999999995</v>
      </c>
      <c r="AS59">
        <v>314.8</v>
      </c>
      <c r="AT59">
        <v>40.5</v>
      </c>
      <c r="AU59">
        <v>11</v>
      </c>
      <c r="AV59">
        <v>9</v>
      </c>
      <c r="AW59" t="s">
        <v>394</v>
      </c>
      <c r="AX59">
        <v>1.4</v>
      </c>
      <c r="AY59">
        <v>1.9</v>
      </c>
      <c r="AZ59">
        <v>2.6</v>
      </c>
      <c r="BA59">
        <v>14.048999999999999</v>
      </c>
      <c r="BB59">
        <v>15.83</v>
      </c>
      <c r="BC59">
        <v>1.1299999999999999</v>
      </c>
      <c r="BD59">
        <v>12.747</v>
      </c>
      <c r="BE59">
        <v>2914.2220000000002</v>
      </c>
      <c r="BF59">
        <v>34.18</v>
      </c>
      <c r="BG59">
        <v>16.266999999999999</v>
      </c>
      <c r="BH59">
        <v>0</v>
      </c>
      <c r="BI59">
        <v>16.266999999999999</v>
      </c>
      <c r="BJ59">
        <v>12.279</v>
      </c>
      <c r="BK59">
        <v>0</v>
      </c>
      <c r="BL59">
        <v>12.279</v>
      </c>
      <c r="BM59">
        <v>22.548200000000001</v>
      </c>
      <c r="BN59"/>
      <c r="BO59"/>
      <c r="BP59"/>
      <c r="BQ59">
        <v>645.12800000000004</v>
      </c>
      <c r="BR59">
        <v>0.55551799999999996</v>
      </c>
      <c r="BS59">
        <v>0.252079</v>
      </c>
      <c r="BT59">
        <v>1.1079E-2</v>
      </c>
      <c r="BU59">
        <v>13.372707</v>
      </c>
      <c r="BV59">
        <f t="shared" si="9"/>
        <v>5.0667879000000005</v>
      </c>
      <c r="BW59" s="4">
        <f t="shared" si="10"/>
        <v>3.5330691893999999</v>
      </c>
      <c r="BY59" s="4">
        <f t="shared" si="11"/>
        <v>29672.54752531958</v>
      </c>
      <c r="BZ59" s="4">
        <f t="shared" si="12"/>
        <v>348.020045972964</v>
      </c>
      <c r="CA59" s="4">
        <f t="shared" si="13"/>
        <v>125.0245214892342</v>
      </c>
      <c r="CB59" s="4">
        <f t="shared" si="14"/>
        <v>229.58530136359235</v>
      </c>
    </row>
    <row r="60" spans="1:80" x14ac:dyDescent="0.25">
      <c r="A60" s="40">
        <v>41703</v>
      </c>
      <c r="B60" s="41">
        <v>0.59957126157407414</v>
      </c>
      <c r="C60">
        <v>12.943</v>
      </c>
      <c r="D60">
        <v>0.23769999999999999</v>
      </c>
      <c r="E60">
        <v>2377.1976650000001</v>
      </c>
      <c r="F60">
        <v>677.1</v>
      </c>
      <c r="G60">
        <v>1.8</v>
      </c>
      <c r="H60">
        <v>2741</v>
      </c>
      <c r="I60"/>
      <c r="J60">
        <v>3.8</v>
      </c>
      <c r="K60">
        <v>0.88560000000000005</v>
      </c>
      <c r="L60">
        <v>11.461499999999999</v>
      </c>
      <c r="M60">
        <v>0.21049999999999999</v>
      </c>
      <c r="N60">
        <v>599.63710000000003</v>
      </c>
      <c r="O60">
        <v>1.5866</v>
      </c>
      <c r="P60">
        <v>601.20000000000005</v>
      </c>
      <c r="Q60">
        <v>452.6361</v>
      </c>
      <c r="R60">
        <v>1.1977</v>
      </c>
      <c r="S60">
        <v>453.8</v>
      </c>
      <c r="T60">
        <v>2740.973</v>
      </c>
      <c r="U60"/>
      <c r="V60"/>
      <c r="W60">
        <v>0</v>
      </c>
      <c r="X60">
        <v>3.3651</v>
      </c>
      <c r="Y60">
        <v>12.1</v>
      </c>
      <c r="Z60">
        <v>869</v>
      </c>
      <c r="AA60">
        <v>880</v>
      </c>
      <c r="AB60">
        <v>825</v>
      </c>
      <c r="AC60">
        <v>51</v>
      </c>
      <c r="AD60">
        <v>5.9</v>
      </c>
      <c r="AE60">
        <v>0.14000000000000001</v>
      </c>
      <c r="AF60">
        <v>993</v>
      </c>
      <c r="AG60">
        <v>-11</v>
      </c>
      <c r="AH60">
        <v>10</v>
      </c>
      <c r="AI60">
        <v>8</v>
      </c>
      <c r="AJ60">
        <v>190</v>
      </c>
      <c r="AK60">
        <v>189.1</v>
      </c>
      <c r="AL60">
        <v>4.0999999999999996</v>
      </c>
      <c r="AM60">
        <v>195</v>
      </c>
      <c r="AN60" t="s">
        <v>155</v>
      </c>
      <c r="AO60">
        <v>1</v>
      </c>
      <c r="AP60" s="42">
        <v>0.80783564814814823</v>
      </c>
      <c r="AQ60">
        <v>47.162153000000004</v>
      </c>
      <c r="AR60">
        <v>-88.484217000000001</v>
      </c>
      <c r="AS60">
        <v>315.10000000000002</v>
      </c>
      <c r="AT60">
        <v>41.3</v>
      </c>
      <c r="AU60">
        <v>11</v>
      </c>
      <c r="AV60">
        <v>8</v>
      </c>
      <c r="AW60" t="s">
        <v>395</v>
      </c>
      <c r="AX60">
        <v>1</v>
      </c>
      <c r="AY60">
        <v>1.8</v>
      </c>
      <c r="AZ60">
        <v>2.1</v>
      </c>
      <c r="BA60">
        <v>14.048999999999999</v>
      </c>
      <c r="BB60">
        <v>15.67</v>
      </c>
      <c r="BC60">
        <v>1.1200000000000001</v>
      </c>
      <c r="BD60">
        <v>12.923</v>
      </c>
      <c r="BE60">
        <v>2912.9090000000001</v>
      </c>
      <c r="BF60">
        <v>34.052</v>
      </c>
      <c r="BG60">
        <v>15.959</v>
      </c>
      <c r="BH60">
        <v>4.2000000000000003E-2</v>
      </c>
      <c r="BI60">
        <v>16.001000000000001</v>
      </c>
      <c r="BJ60">
        <v>12.047000000000001</v>
      </c>
      <c r="BK60">
        <v>3.2000000000000001E-2</v>
      </c>
      <c r="BL60">
        <v>12.079000000000001</v>
      </c>
      <c r="BM60">
        <v>23.017299999999999</v>
      </c>
      <c r="BN60"/>
      <c r="BO60"/>
      <c r="BP60"/>
      <c r="BQ60">
        <v>621.85</v>
      </c>
      <c r="BR60">
        <v>0.50905599999999995</v>
      </c>
      <c r="BS60">
        <v>0.251079</v>
      </c>
      <c r="BT60">
        <v>1.1920999999999999E-2</v>
      </c>
      <c r="BU60">
        <v>12.254251</v>
      </c>
      <c r="BV60">
        <f t="shared" si="9"/>
        <v>5.0466879000000002</v>
      </c>
      <c r="BW60" s="4">
        <f t="shared" si="10"/>
        <v>3.2375731141999999</v>
      </c>
      <c r="BY60" s="4">
        <f t="shared" si="11"/>
        <v>27178.567425117461</v>
      </c>
      <c r="BZ60" s="4">
        <f t="shared" si="12"/>
        <v>317.7183282965928</v>
      </c>
      <c r="CA60" s="4">
        <f t="shared" si="13"/>
        <v>112.4031687122358</v>
      </c>
      <c r="CB60" s="4">
        <f t="shared" si="14"/>
        <v>214.7603100523072</v>
      </c>
    </row>
    <row r="61" spans="1:80" x14ac:dyDescent="0.25">
      <c r="A61" s="40">
        <v>41703</v>
      </c>
      <c r="B61" s="41">
        <v>0.59958283564814818</v>
      </c>
      <c r="C61">
        <v>13.202999999999999</v>
      </c>
      <c r="D61">
        <v>0.24149999999999999</v>
      </c>
      <c r="E61">
        <v>2414.6955800000001</v>
      </c>
      <c r="F61">
        <v>681.2</v>
      </c>
      <c r="G61">
        <v>-7.4</v>
      </c>
      <c r="H61">
        <v>2800.6</v>
      </c>
      <c r="I61"/>
      <c r="J61">
        <v>3.8</v>
      </c>
      <c r="K61">
        <v>0.88329999999999997</v>
      </c>
      <c r="L61">
        <v>11.6624</v>
      </c>
      <c r="M61">
        <v>0.21329999999999999</v>
      </c>
      <c r="N61">
        <v>601.75609999999995</v>
      </c>
      <c r="O61">
        <v>0</v>
      </c>
      <c r="P61">
        <v>601.79999999999995</v>
      </c>
      <c r="Q61">
        <v>454.23559999999998</v>
      </c>
      <c r="R61">
        <v>0</v>
      </c>
      <c r="S61">
        <v>454.2</v>
      </c>
      <c r="T61">
        <v>2800.5927000000001</v>
      </c>
      <c r="U61"/>
      <c r="V61"/>
      <c r="W61">
        <v>0</v>
      </c>
      <c r="X61">
        <v>3.3567</v>
      </c>
      <c r="Y61">
        <v>12.2</v>
      </c>
      <c r="Z61">
        <v>869</v>
      </c>
      <c r="AA61">
        <v>879</v>
      </c>
      <c r="AB61">
        <v>825</v>
      </c>
      <c r="AC61">
        <v>51</v>
      </c>
      <c r="AD61">
        <v>5.9</v>
      </c>
      <c r="AE61">
        <v>0.14000000000000001</v>
      </c>
      <c r="AF61">
        <v>993</v>
      </c>
      <c r="AG61">
        <v>-11</v>
      </c>
      <c r="AH61">
        <v>10</v>
      </c>
      <c r="AI61">
        <v>8</v>
      </c>
      <c r="AJ61">
        <v>190</v>
      </c>
      <c r="AK61">
        <v>189</v>
      </c>
      <c r="AL61">
        <v>3.7</v>
      </c>
      <c r="AM61">
        <v>195</v>
      </c>
      <c r="AN61" t="s">
        <v>155</v>
      </c>
      <c r="AO61">
        <v>1</v>
      </c>
      <c r="AP61" s="42">
        <v>0.80784722222222216</v>
      </c>
      <c r="AQ61">
        <v>47.162325000000003</v>
      </c>
      <c r="AR61">
        <v>-88.484236999999993</v>
      </c>
      <c r="AS61">
        <v>315.5</v>
      </c>
      <c r="AT61">
        <v>42.2</v>
      </c>
      <c r="AU61">
        <v>11</v>
      </c>
      <c r="AV61">
        <v>8</v>
      </c>
      <c r="AW61" t="s">
        <v>395</v>
      </c>
      <c r="AX61">
        <v>1.1000000000000001</v>
      </c>
      <c r="AY61">
        <v>1.8</v>
      </c>
      <c r="AZ61">
        <v>2.1</v>
      </c>
      <c r="BA61">
        <v>14.048999999999999</v>
      </c>
      <c r="BB61">
        <v>15.38</v>
      </c>
      <c r="BC61">
        <v>1.0900000000000001</v>
      </c>
      <c r="BD61">
        <v>13.208</v>
      </c>
      <c r="BE61">
        <v>2912.681</v>
      </c>
      <c r="BF61">
        <v>33.905000000000001</v>
      </c>
      <c r="BG61">
        <v>15.738</v>
      </c>
      <c r="BH61">
        <v>0</v>
      </c>
      <c r="BI61">
        <v>15.738</v>
      </c>
      <c r="BJ61">
        <v>11.88</v>
      </c>
      <c r="BK61">
        <v>0</v>
      </c>
      <c r="BL61">
        <v>11.88</v>
      </c>
      <c r="BM61">
        <v>23.110900000000001</v>
      </c>
      <c r="BN61"/>
      <c r="BO61"/>
      <c r="BP61"/>
      <c r="BQ61">
        <v>609.54999999999995</v>
      </c>
      <c r="BR61">
        <v>0.57392600000000005</v>
      </c>
      <c r="BS61">
        <v>0.25284000000000001</v>
      </c>
      <c r="BT61">
        <v>1.2E-2</v>
      </c>
      <c r="BU61">
        <v>13.815835</v>
      </c>
      <c r="BV61">
        <f t="shared" si="9"/>
        <v>5.0820840000000009</v>
      </c>
      <c r="BW61" s="4">
        <f t="shared" si="10"/>
        <v>3.650143607</v>
      </c>
      <c r="BY61" s="4">
        <f t="shared" si="11"/>
        <v>30639.588846907689</v>
      </c>
      <c r="BZ61" s="4">
        <f t="shared" si="12"/>
        <v>356.659469352945</v>
      </c>
      <c r="CA61" s="4">
        <f t="shared" si="13"/>
        <v>124.97019601571999</v>
      </c>
      <c r="CB61" s="4">
        <f t="shared" si="14"/>
        <v>243.1122645706821</v>
      </c>
    </row>
    <row r="62" spans="1:80" x14ac:dyDescent="0.25">
      <c r="A62" s="40">
        <v>41703</v>
      </c>
      <c r="B62" s="41">
        <v>0.59959440972222222</v>
      </c>
      <c r="C62">
        <v>13.537000000000001</v>
      </c>
      <c r="D62">
        <v>0.19109999999999999</v>
      </c>
      <c r="E62">
        <v>1910.6153850000001</v>
      </c>
      <c r="F62">
        <v>704.1</v>
      </c>
      <c r="G62">
        <v>-5</v>
      </c>
      <c r="H62">
        <v>2465.1</v>
      </c>
      <c r="I62"/>
      <c r="J62">
        <v>3.74</v>
      </c>
      <c r="K62">
        <v>0.88149999999999995</v>
      </c>
      <c r="L62">
        <v>11.9331</v>
      </c>
      <c r="M62">
        <v>0.16839999999999999</v>
      </c>
      <c r="N62">
        <v>620.69079999999997</v>
      </c>
      <c r="O62">
        <v>0</v>
      </c>
      <c r="P62">
        <v>620.70000000000005</v>
      </c>
      <c r="Q62">
        <v>467.82889999999998</v>
      </c>
      <c r="R62">
        <v>0</v>
      </c>
      <c r="S62">
        <v>467.8</v>
      </c>
      <c r="T62">
        <v>2465.0569</v>
      </c>
      <c r="U62"/>
      <c r="V62"/>
      <c r="W62">
        <v>0</v>
      </c>
      <c r="X62">
        <v>3.2944</v>
      </c>
      <c r="Y62">
        <v>12.1</v>
      </c>
      <c r="Z62">
        <v>869</v>
      </c>
      <c r="AA62">
        <v>880</v>
      </c>
      <c r="AB62">
        <v>824</v>
      </c>
      <c r="AC62">
        <v>51</v>
      </c>
      <c r="AD62">
        <v>5.48</v>
      </c>
      <c r="AE62">
        <v>0.13</v>
      </c>
      <c r="AF62">
        <v>993</v>
      </c>
      <c r="AG62">
        <v>-11.9</v>
      </c>
      <c r="AH62">
        <v>10.920921</v>
      </c>
      <c r="AI62">
        <v>8</v>
      </c>
      <c r="AJ62">
        <v>190</v>
      </c>
      <c r="AK62">
        <v>189</v>
      </c>
      <c r="AL62">
        <v>3.8</v>
      </c>
      <c r="AM62">
        <v>195</v>
      </c>
      <c r="AN62" t="s">
        <v>155</v>
      </c>
      <c r="AO62">
        <v>1</v>
      </c>
      <c r="AP62" s="42">
        <v>0.80785879629629631</v>
      </c>
      <c r="AQ62">
        <v>47.162500000000001</v>
      </c>
      <c r="AR62">
        <v>-88.484223</v>
      </c>
      <c r="AS62">
        <v>316.5</v>
      </c>
      <c r="AT62">
        <v>42.7</v>
      </c>
      <c r="AU62">
        <v>11</v>
      </c>
      <c r="AV62">
        <v>8</v>
      </c>
      <c r="AW62" t="s">
        <v>395</v>
      </c>
      <c r="AX62">
        <v>1.1000000000000001</v>
      </c>
      <c r="AY62">
        <v>1.9</v>
      </c>
      <c r="AZ62">
        <v>2.2000000000000002</v>
      </c>
      <c r="BA62">
        <v>14.048999999999999</v>
      </c>
      <c r="BB62">
        <v>15.13</v>
      </c>
      <c r="BC62">
        <v>1.08</v>
      </c>
      <c r="BD62">
        <v>13.444000000000001</v>
      </c>
      <c r="BE62">
        <v>2933.7350000000001</v>
      </c>
      <c r="BF62">
        <v>26.353000000000002</v>
      </c>
      <c r="BG62">
        <v>15.98</v>
      </c>
      <c r="BH62">
        <v>0</v>
      </c>
      <c r="BI62">
        <v>15.98</v>
      </c>
      <c r="BJ62">
        <v>12.045</v>
      </c>
      <c r="BK62">
        <v>0</v>
      </c>
      <c r="BL62">
        <v>12.045</v>
      </c>
      <c r="BM62">
        <v>20.0242</v>
      </c>
      <c r="BN62"/>
      <c r="BO62"/>
      <c r="BP62"/>
      <c r="BQ62">
        <v>588.9</v>
      </c>
      <c r="BR62">
        <v>0.60394400000000004</v>
      </c>
      <c r="BS62">
        <v>0.252079</v>
      </c>
      <c r="BT62">
        <v>1.2921E-2</v>
      </c>
      <c r="BU62">
        <v>14.538441000000001</v>
      </c>
      <c r="BV62">
        <f t="shared" si="9"/>
        <v>5.0667879000000005</v>
      </c>
      <c r="BW62" s="4">
        <f t="shared" si="10"/>
        <v>3.8410561122</v>
      </c>
      <c r="BY62" s="4">
        <f t="shared" si="11"/>
        <v>32475.181943912594</v>
      </c>
      <c r="BZ62" s="4">
        <f t="shared" si="12"/>
        <v>291.71635126142223</v>
      </c>
      <c r="CA62" s="4">
        <f t="shared" si="13"/>
        <v>133.33295833278299</v>
      </c>
      <c r="CB62" s="4">
        <f t="shared" si="14"/>
        <v>221.65926311725309</v>
      </c>
    </row>
    <row r="63" spans="1:80" x14ac:dyDescent="0.25">
      <c r="A63" s="40">
        <v>41703</v>
      </c>
      <c r="B63" s="41">
        <v>0.59960598379629626</v>
      </c>
      <c r="C63">
        <v>13.635999999999999</v>
      </c>
      <c r="D63">
        <v>0.1527</v>
      </c>
      <c r="E63">
        <v>1526.5553749999999</v>
      </c>
      <c r="F63">
        <v>716.4</v>
      </c>
      <c r="G63">
        <v>-4.2</v>
      </c>
      <c r="H63">
        <v>1916.5</v>
      </c>
      <c r="I63"/>
      <c r="J63">
        <v>3.69</v>
      </c>
      <c r="K63">
        <v>0.88149999999999995</v>
      </c>
      <c r="L63">
        <v>12.0199</v>
      </c>
      <c r="M63">
        <v>0.1346</v>
      </c>
      <c r="N63">
        <v>631.47270000000003</v>
      </c>
      <c r="O63">
        <v>0</v>
      </c>
      <c r="P63">
        <v>631.5</v>
      </c>
      <c r="Q63">
        <v>476.60410000000002</v>
      </c>
      <c r="R63">
        <v>0</v>
      </c>
      <c r="S63">
        <v>476.6</v>
      </c>
      <c r="T63">
        <v>1916.4996000000001</v>
      </c>
      <c r="U63"/>
      <c r="V63"/>
      <c r="W63">
        <v>0</v>
      </c>
      <c r="X63">
        <v>3.2553999999999998</v>
      </c>
      <c r="Y63">
        <v>12.2</v>
      </c>
      <c r="Z63">
        <v>868</v>
      </c>
      <c r="AA63">
        <v>879</v>
      </c>
      <c r="AB63">
        <v>822</v>
      </c>
      <c r="AC63">
        <v>51</v>
      </c>
      <c r="AD63">
        <v>5.86</v>
      </c>
      <c r="AE63">
        <v>0.13</v>
      </c>
      <c r="AF63">
        <v>993</v>
      </c>
      <c r="AG63">
        <v>-11.1</v>
      </c>
      <c r="AH63">
        <v>11</v>
      </c>
      <c r="AI63">
        <v>8</v>
      </c>
      <c r="AJ63">
        <v>190</v>
      </c>
      <c r="AK63">
        <v>189.9</v>
      </c>
      <c r="AL63">
        <v>3.3</v>
      </c>
      <c r="AM63">
        <v>195</v>
      </c>
      <c r="AN63" t="s">
        <v>155</v>
      </c>
      <c r="AO63">
        <v>1</v>
      </c>
      <c r="AP63" s="42">
        <v>0.80787037037037035</v>
      </c>
      <c r="AQ63">
        <v>47.162680000000002</v>
      </c>
      <c r="AR63">
        <v>-88.484198000000006</v>
      </c>
      <c r="AS63">
        <v>317</v>
      </c>
      <c r="AT63">
        <v>43.5</v>
      </c>
      <c r="AU63">
        <v>11</v>
      </c>
      <c r="AV63">
        <v>8</v>
      </c>
      <c r="AW63" t="s">
        <v>395</v>
      </c>
      <c r="AX63">
        <v>1.2</v>
      </c>
      <c r="AY63">
        <v>1.9</v>
      </c>
      <c r="AZ63">
        <v>2.2999999999999998</v>
      </c>
      <c r="BA63">
        <v>14.048999999999999</v>
      </c>
      <c r="BB63">
        <v>15.14</v>
      </c>
      <c r="BC63">
        <v>1.08</v>
      </c>
      <c r="BD63">
        <v>13.449</v>
      </c>
      <c r="BE63">
        <v>2955.5360000000001</v>
      </c>
      <c r="BF63">
        <v>21.058</v>
      </c>
      <c r="BG63">
        <v>16.260000000000002</v>
      </c>
      <c r="BH63">
        <v>0</v>
      </c>
      <c r="BI63">
        <v>16.260000000000002</v>
      </c>
      <c r="BJ63">
        <v>12.272</v>
      </c>
      <c r="BK63">
        <v>0</v>
      </c>
      <c r="BL63">
        <v>12.272</v>
      </c>
      <c r="BM63">
        <v>15.570600000000001</v>
      </c>
      <c r="BN63"/>
      <c r="BO63"/>
      <c r="BP63"/>
      <c r="BQ63">
        <v>582.01300000000003</v>
      </c>
      <c r="BR63">
        <v>0.69810000000000005</v>
      </c>
      <c r="BS63">
        <v>0.25476300000000002</v>
      </c>
      <c r="BT63">
        <v>1.2078999999999999E-2</v>
      </c>
      <c r="BU63">
        <v>16.805012000000001</v>
      </c>
      <c r="BV63">
        <f t="shared" si="9"/>
        <v>5.1207363000000008</v>
      </c>
      <c r="BW63" s="4">
        <f t="shared" si="10"/>
        <v>4.4398841704000001</v>
      </c>
      <c r="BY63" s="4">
        <f t="shared" si="11"/>
        <v>37817.076584413328</v>
      </c>
      <c r="BZ63" s="4">
        <f t="shared" si="12"/>
        <v>269.44418836873439</v>
      </c>
      <c r="CA63" s="4">
        <f t="shared" si="13"/>
        <v>157.02436507080961</v>
      </c>
      <c r="CB63" s="4">
        <f t="shared" si="14"/>
        <v>199.2310608516581</v>
      </c>
    </row>
    <row r="64" spans="1:80" x14ac:dyDescent="0.25">
      <c r="A64" s="40">
        <v>41703</v>
      </c>
      <c r="B64" s="41">
        <v>0.5996175578703703</v>
      </c>
      <c r="C64">
        <v>13.135999999999999</v>
      </c>
      <c r="D64">
        <v>0.14849999999999999</v>
      </c>
      <c r="E64">
        <v>1484.875</v>
      </c>
      <c r="F64">
        <v>728.7</v>
      </c>
      <c r="G64">
        <v>8.1</v>
      </c>
      <c r="H64">
        <v>2029.2</v>
      </c>
      <c r="I64"/>
      <c r="J64">
        <v>3.54</v>
      </c>
      <c r="K64">
        <v>0.88539999999999996</v>
      </c>
      <c r="L64">
        <v>11.6304</v>
      </c>
      <c r="M64">
        <v>0.13150000000000001</v>
      </c>
      <c r="N64">
        <v>645.15390000000002</v>
      </c>
      <c r="O64">
        <v>7.1715999999999998</v>
      </c>
      <c r="P64">
        <v>652.29999999999995</v>
      </c>
      <c r="Q64">
        <v>486.99439999999998</v>
      </c>
      <c r="R64">
        <v>5.4135</v>
      </c>
      <c r="S64">
        <v>492.4</v>
      </c>
      <c r="T64">
        <v>2029.2191</v>
      </c>
      <c r="U64"/>
      <c r="V64"/>
      <c r="W64">
        <v>0</v>
      </c>
      <c r="X64">
        <v>3.1362000000000001</v>
      </c>
      <c r="Y64">
        <v>12.1</v>
      </c>
      <c r="Z64">
        <v>868</v>
      </c>
      <c r="AA64">
        <v>879</v>
      </c>
      <c r="AB64">
        <v>821</v>
      </c>
      <c r="AC64">
        <v>51</v>
      </c>
      <c r="AD64">
        <v>5.9</v>
      </c>
      <c r="AE64">
        <v>0.14000000000000001</v>
      </c>
      <c r="AF64">
        <v>993</v>
      </c>
      <c r="AG64">
        <v>-11</v>
      </c>
      <c r="AH64">
        <v>11</v>
      </c>
      <c r="AI64">
        <v>8</v>
      </c>
      <c r="AJ64">
        <v>190</v>
      </c>
      <c r="AK64">
        <v>189.1</v>
      </c>
      <c r="AL64">
        <v>3.7</v>
      </c>
      <c r="AM64">
        <v>195</v>
      </c>
      <c r="AN64" t="s">
        <v>155</v>
      </c>
      <c r="AO64">
        <v>1</v>
      </c>
      <c r="AP64" s="42">
        <v>0.80787037037037035</v>
      </c>
      <c r="AQ64">
        <v>47.162866999999999</v>
      </c>
      <c r="AR64">
        <v>-88.484206999999998</v>
      </c>
      <c r="AS64">
        <v>317.60000000000002</v>
      </c>
      <c r="AT64">
        <v>44.5</v>
      </c>
      <c r="AU64">
        <v>11</v>
      </c>
      <c r="AV64">
        <v>8</v>
      </c>
      <c r="AW64" t="s">
        <v>395</v>
      </c>
      <c r="AX64">
        <v>1.2</v>
      </c>
      <c r="AY64">
        <v>1.000899</v>
      </c>
      <c r="AZ64">
        <v>2.1002000000000001</v>
      </c>
      <c r="BA64">
        <v>14.048999999999999</v>
      </c>
      <c r="BB64">
        <v>15.66</v>
      </c>
      <c r="BC64">
        <v>1.1100000000000001</v>
      </c>
      <c r="BD64">
        <v>12.946</v>
      </c>
      <c r="BE64">
        <v>2951.2089999999998</v>
      </c>
      <c r="BF64">
        <v>21.233000000000001</v>
      </c>
      <c r="BG64">
        <v>17.143999999999998</v>
      </c>
      <c r="BH64">
        <v>0.191</v>
      </c>
      <c r="BI64">
        <v>17.334</v>
      </c>
      <c r="BJ64">
        <v>12.941000000000001</v>
      </c>
      <c r="BK64">
        <v>0.14399999999999999</v>
      </c>
      <c r="BL64">
        <v>13.085000000000001</v>
      </c>
      <c r="BM64">
        <v>17.0136</v>
      </c>
      <c r="BN64"/>
      <c r="BO64"/>
      <c r="BP64"/>
      <c r="BQ64">
        <v>578.64700000000005</v>
      </c>
      <c r="BR64">
        <v>0.60284800000000005</v>
      </c>
      <c r="BS64">
        <v>0.25776300000000002</v>
      </c>
      <c r="BT64">
        <v>1.2E-2</v>
      </c>
      <c r="BU64">
        <v>14.512058</v>
      </c>
      <c r="BV64">
        <f t="shared" si="9"/>
        <v>5.1810363000000006</v>
      </c>
      <c r="BW64" s="4">
        <f t="shared" si="10"/>
        <v>3.8340857235999999</v>
      </c>
      <c r="BY64" s="4">
        <f t="shared" si="11"/>
        <v>32609.327658022088</v>
      </c>
      <c r="BZ64" s="4">
        <f t="shared" si="12"/>
        <v>234.6136292491596</v>
      </c>
      <c r="CA64" s="4">
        <f t="shared" si="13"/>
        <v>142.9913331188892</v>
      </c>
      <c r="CB64" s="4">
        <f t="shared" si="14"/>
        <v>187.99144928147231</v>
      </c>
    </row>
    <row r="65" spans="1:80" x14ac:dyDescent="0.25">
      <c r="A65" s="40">
        <v>41703</v>
      </c>
      <c r="B65" s="41">
        <v>0.59962913194444445</v>
      </c>
      <c r="C65">
        <v>12.702999999999999</v>
      </c>
      <c r="D65">
        <v>9.1600000000000001E-2</v>
      </c>
      <c r="E65">
        <v>915.75063599999999</v>
      </c>
      <c r="F65">
        <v>705.9</v>
      </c>
      <c r="G65">
        <v>2.2999999999999998</v>
      </c>
      <c r="H65">
        <v>1828.1</v>
      </c>
      <c r="I65"/>
      <c r="J65">
        <v>3.39</v>
      </c>
      <c r="K65">
        <v>0.88970000000000005</v>
      </c>
      <c r="L65">
        <v>11.301399999999999</v>
      </c>
      <c r="M65">
        <v>8.1500000000000003E-2</v>
      </c>
      <c r="N65">
        <v>627.98540000000003</v>
      </c>
      <c r="O65">
        <v>2.0461999999999998</v>
      </c>
      <c r="P65">
        <v>630</v>
      </c>
      <c r="Q65">
        <v>474.03480000000002</v>
      </c>
      <c r="R65">
        <v>1.5446</v>
      </c>
      <c r="S65">
        <v>475.6</v>
      </c>
      <c r="T65">
        <v>1828.0906</v>
      </c>
      <c r="U65"/>
      <c r="V65"/>
      <c r="W65">
        <v>0</v>
      </c>
      <c r="X65">
        <v>3.016</v>
      </c>
      <c r="Y65">
        <v>12.2</v>
      </c>
      <c r="Z65">
        <v>866</v>
      </c>
      <c r="AA65">
        <v>881</v>
      </c>
      <c r="AB65">
        <v>819</v>
      </c>
      <c r="AC65">
        <v>51</v>
      </c>
      <c r="AD65">
        <v>5.9</v>
      </c>
      <c r="AE65">
        <v>0.14000000000000001</v>
      </c>
      <c r="AF65">
        <v>993</v>
      </c>
      <c r="AG65">
        <v>-11</v>
      </c>
      <c r="AH65">
        <v>11</v>
      </c>
      <c r="AI65">
        <v>8</v>
      </c>
      <c r="AJ65">
        <v>190</v>
      </c>
      <c r="AK65">
        <v>189</v>
      </c>
      <c r="AL65">
        <v>4.3</v>
      </c>
      <c r="AM65">
        <v>195</v>
      </c>
      <c r="AN65" t="s">
        <v>155</v>
      </c>
      <c r="AO65">
        <v>1</v>
      </c>
      <c r="AP65" s="42">
        <v>0.80789351851851843</v>
      </c>
      <c r="AQ65">
        <v>47.163052</v>
      </c>
      <c r="AR65">
        <v>-88.484264999999994</v>
      </c>
      <c r="AS65">
        <v>318</v>
      </c>
      <c r="AT65">
        <v>45.3</v>
      </c>
      <c r="AU65">
        <v>11</v>
      </c>
      <c r="AV65">
        <v>8</v>
      </c>
      <c r="AW65" t="s">
        <v>395</v>
      </c>
      <c r="AX65">
        <v>1.7</v>
      </c>
      <c r="AY65">
        <v>1</v>
      </c>
      <c r="AZ65">
        <v>2.5</v>
      </c>
      <c r="BA65">
        <v>14.048999999999999</v>
      </c>
      <c r="BB65">
        <v>16.25</v>
      </c>
      <c r="BC65">
        <v>1.1599999999999999</v>
      </c>
      <c r="BD65">
        <v>12.404</v>
      </c>
      <c r="BE65">
        <v>2967.0309999999999</v>
      </c>
      <c r="BF65">
        <v>13.613</v>
      </c>
      <c r="BG65">
        <v>17.265000000000001</v>
      </c>
      <c r="BH65">
        <v>5.6000000000000001E-2</v>
      </c>
      <c r="BI65">
        <v>17.321999999999999</v>
      </c>
      <c r="BJ65">
        <v>13.032999999999999</v>
      </c>
      <c r="BK65">
        <v>4.2000000000000003E-2</v>
      </c>
      <c r="BL65">
        <v>13.074999999999999</v>
      </c>
      <c r="BM65">
        <v>15.8581</v>
      </c>
      <c r="BN65"/>
      <c r="BO65"/>
      <c r="BP65"/>
      <c r="BQ65">
        <v>575.72900000000004</v>
      </c>
      <c r="BR65">
        <v>0.59215799999999996</v>
      </c>
      <c r="BS65">
        <v>0.25984200000000002</v>
      </c>
      <c r="BT65">
        <v>1.1079E-2</v>
      </c>
      <c r="BU65">
        <v>14.254723</v>
      </c>
      <c r="BV65">
        <f t="shared" si="9"/>
        <v>5.2228242000000007</v>
      </c>
      <c r="BW65" s="4">
        <f t="shared" si="10"/>
        <v>3.7660978165999999</v>
      </c>
      <c r="BY65" s="4">
        <f t="shared" si="11"/>
        <v>32202.807715486255</v>
      </c>
      <c r="BZ65" s="4">
        <f t="shared" si="12"/>
        <v>147.74932295311859</v>
      </c>
      <c r="CA65" s="4">
        <f t="shared" si="13"/>
        <v>141.45426621964259</v>
      </c>
      <c r="CB65" s="4">
        <f t="shared" si="14"/>
        <v>172.11661928471682</v>
      </c>
    </row>
    <row r="66" spans="1:80" x14ac:dyDescent="0.25">
      <c r="A66" s="40">
        <v>41703</v>
      </c>
      <c r="B66" s="41">
        <v>0.59964070601851849</v>
      </c>
      <c r="C66">
        <v>12.526</v>
      </c>
      <c r="D66">
        <v>5.0900000000000001E-2</v>
      </c>
      <c r="E66">
        <v>508.62595399999998</v>
      </c>
      <c r="F66">
        <v>688</v>
      </c>
      <c r="G66">
        <v>2.2999999999999998</v>
      </c>
      <c r="H66">
        <v>1266.5</v>
      </c>
      <c r="I66"/>
      <c r="J66">
        <v>3.24</v>
      </c>
      <c r="K66">
        <v>0.89190000000000003</v>
      </c>
      <c r="L66">
        <v>11.171799999999999</v>
      </c>
      <c r="M66">
        <v>4.5400000000000003E-2</v>
      </c>
      <c r="N66">
        <v>613.67250000000001</v>
      </c>
      <c r="O66">
        <v>2.0649999999999999</v>
      </c>
      <c r="P66">
        <v>615.70000000000005</v>
      </c>
      <c r="Q66">
        <v>462.53899999999999</v>
      </c>
      <c r="R66">
        <v>1.5564</v>
      </c>
      <c r="S66">
        <v>464.1</v>
      </c>
      <c r="T66">
        <v>1266.4717000000001</v>
      </c>
      <c r="U66"/>
      <c r="V66"/>
      <c r="W66">
        <v>0</v>
      </c>
      <c r="X66">
        <v>2.8883000000000001</v>
      </c>
      <c r="Y66">
        <v>12.2</v>
      </c>
      <c r="Z66">
        <v>867</v>
      </c>
      <c r="AA66">
        <v>880</v>
      </c>
      <c r="AB66">
        <v>819</v>
      </c>
      <c r="AC66">
        <v>51</v>
      </c>
      <c r="AD66">
        <v>5.48</v>
      </c>
      <c r="AE66">
        <v>0.13</v>
      </c>
      <c r="AF66">
        <v>993</v>
      </c>
      <c r="AG66">
        <v>-11.9</v>
      </c>
      <c r="AH66">
        <v>11</v>
      </c>
      <c r="AI66">
        <v>8</v>
      </c>
      <c r="AJ66">
        <v>190</v>
      </c>
      <c r="AK66">
        <v>188.1</v>
      </c>
      <c r="AL66">
        <v>4.2</v>
      </c>
      <c r="AM66">
        <v>195</v>
      </c>
      <c r="AN66" t="s">
        <v>155</v>
      </c>
      <c r="AO66">
        <v>1</v>
      </c>
      <c r="AP66" s="42">
        <v>0.80790509259259258</v>
      </c>
      <c r="AQ66">
        <v>47.163227999999997</v>
      </c>
      <c r="AR66">
        <v>-88.484354999999994</v>
      </c>
      <c r="AS66">
        <v>319</v>
      </c>
      <c r="AT66">
        <v>45.3</v>
      </c>
      <c r="AU66">
        <v>11</v>
      </c>
      <c r="AV66">
        <v>8</v>
      </c>
      <c r="AW66" t="s">
        <v>395</v>
      </c>
      <c r="AX66">
        <v>2</v>
      </c>
      <c r="AY66">
        <v>1.2</v>
      </c>
      <c r="AZ66">
        <v>2.8</v>
      </c>
      <c r="BA66">
        <v>14.048999999999999</v>
      </c>
      <c r="BB66">
        <v>16.600000000000001</v>
      </c>
      <c r="BC66">
        <v>1.18</v>
      </c>
      <c r="BD66">
        <v>12.118</v>
      </c>
      <c r="BE66">
        <v>2990.576</v>
      </c>
      <c r="BF66">
        <v>7.7290000000000001</v>
      </c>
      <c r="BG66">
        <v>17.202999999999999</v>
      </c>
      <c r="BH66">
        <v>5.8000000000000003E-2</v>
      </c>
      <c r="BI66">
        <v>17.260999999999999</v>
      </c>
      <c r="BJ66">
        <v>12.965999999999999</v>
      </c>
      <c r="BK66">
        <v>4.3999999999999997E-2</v>
      </c>
      <c r="BL66">
        <v>13.01</v>
      </c>
      <c r="BM66">
        <v>11.2019</v>
      </c>
      <c r="BN66"/>
      <c r="BO66"/>
      <c r="BP66"/>
      <c r="BQ66">
        <v>562.17700000000002</v>
      </c>
      <c r="BR66">
        <v>0.42529899999999998</v>
      </c>
      <c r="BS66">
        <v>0.25539499999999998</v>
      </c>
      <c r="BT66">
        <v>1.1920999999999999E-2</v>
      </c>
      <c r="BU66">
        <v>10.238009999999999</v>
      </c>
      <c r="BV66">
        <f t="shared" si="9"/>
        <v>5.1334394999999997</v>
      </c>
      <c r="BW66" s="4">
        <f t="shared" si="10"/>
        <v>2.7048822419999996</v>
      </c>
      <c r="BY66" s="4">
        <f t="shared" si="11"/>
        <v>23312.200281048863</v>
      </c>
      <c r="BZ66" s="4">
        <f t="shared" si="12"/>
        <v>60.249261671405996</v>
      </c>
      <c r="CA66" s="4">
        <f t="shared" si="13"/>
        <v>101.07283307432398</v>
      </c>
      <c r="CB66" s="4">
        <f t="shared" si="14"/>
        <v>87.321284036346583</v>
      </c>
    </row>
    <row r="67" spans="1:80" x14ac:dyDescent="0.25">
      <c r="A67" s="40">
        <v>41703</v>
      </c>
      <c r="B67" s="41">
        <v>0.59965228009259264</v>
      </c>
      <c r="C67">
        <v>12.301</v>
      </c>
      <c r="D67">
        <v>3.6600000000000001E-2</v>
      </c>
      <c r="E67">
        <v>366.48780499999998</v>
      </c>
      <c r="F67">
        <v>678.6</v>
      </c>
      <c r="G67">
        <v>2.6</v>
      </c>
      <c r="H67">
        <v>949.1</v>
      </c>
      <c r="I67"/>
      <c r="J67">
        <v>2.99</v>
      </c>
      <c r="K67">
        <v>0.89419999999999999</v>
      </c>
      <c r="L67">
        <v>10.999000000000001</v>
      </c>
      <c r="M67">
        <v>3.2800000000000003E-2</v>
      </c>
      <c r="N67">
        <v>606.74639999999999</v>
      </c>
      <c r="O67">
        <v>2.3384</v>
      </c>
      <c r="P67">
        <v>609.1</v>
      </c>
      <c r="Q67">
        <v>457.94200000000001</v>
      </c>
      <c r="R67">
        <v>1.7648999999999999</v>
      </c>
      <c r="S67">
        <v>459.7</v>
      </c>
      <c r="T67">
        <v>949.05769999999995</v>
      </c>
      <c r="U67"/>
      <c r="V67"/>
      <c r="W67">
        <v>0</v>
      </c>
      <c r="X67">
        <v>2.6751999999999998</v>
      </c>
      <c r="Y67">
        <v>12.1</v>
      </c>
      <c r="Z67">
        <v>869</v>
      </c>
      <c r="AA67">
        <v>879</v>
      </c>
      <c r="AB67">
        <v>820</v>
      </c>
      <c r="AC67">
        <v>51</v>
      </c>
      <c r="AD67">
        <v>5.86</v>
      </c>
      <c r="AE67">
        <v>0.13</v>
      </c>
      <c r="AF67">
        <v>993</v>
      </c>
      <c r="AG67">
        <v>-11.1</v>
      </c>
      <c r="AH67">
        <v>10.079000000000001</v>
      </c>
      <c r="AI67">
        <v>8</v>
      </c>
      <c r="AJ67">
        <v>190</v>
      </c>
      <c r="AK67">
        <v>188.9</v>
      </c>
      <c r="AL67">
        <v>4.3</v>
      </c>
      <c r="AM67">
        <v>195</v>
      </c>
      <c r="AN67" t="s">
        <v>155</v>
      </c>
      <c r="AO67">
        <v>1</v>
      </c>
      <c r="AP67" s="42">
        <v>0.80791666666666673</v>
      </c>
      <c r="AQ67">
        <v>47.163395000000001</v>
      </c>
      <c r="AR67">
        <v>-88.484454999999997</v>
      </c>
      <c r="AS67">
        <v>319.60000000000002</v>
      </c>
      <c r="AT67">
        <v>44.7</v>
      </c>
      <c r="AU67">
        <v>11</v>
      </c>
      <c r="AV67">
        <v>8</v>
      </c>
      <c r="AW67" t="s">
        <v>395</v>
      </c>
      <c r="AX67">
        <v>1</v>
      </c>
      <c r="AY67">
        <v>1.2</v>
      </c>
      <c r="AZ67">
        <v>2</v>
      </c>
      <c r="BA67">
        <v>14.048999999999999</v>
      </c>
      <c r="BB67">
        <v>16.95</v>
      </c>
      <c r="BC67">
        <v>1.21</v>
      </c>
      <c r="BD67">
        <v>11.836</v>
      </c>
      <c r="BE67">
        <v>3001.9839999999999</v>
      </c>
      <c r="BF67">
        <v>5.6929999999999996</v>
      </c>
      <c r="BG67">
        <v>17.341999999999999</v>
      </c>
      <c r="BH67">
        <v>6.7000000000000004E-2</v>
      </c>
      <c r="BI67">
        <v>17.408999999999999</v>
      </c>
      <c r="BJ67">
        <v>13.089</v>
      </c>
      <c r="BK67">
        <v>0.05</v>
      </c>
      <c r="BL67">
        <v>13.138999999999999</v>
      </c>
      <c r="BM67">
        <v>8.5587999999999997</v>
      </c>
      <c r="BN67"/>
      <c r="BO67"/>
      <c r="BP67"/>
      <c r="BQ67">
        <v>530.90700000000004</v>
      </c>
      <c r="BR67">
        <v>0.37968600000000002</v>
      </c>
      <c r="BS67">
        <v>0.25776300000000002</v>
      </c>
      <c r="BT67">
        <v>1.2921E-2</v>
      </c>
      <c r="BU67">
        <v>9.1399919999999995</v>
      </c>
      <c r="BV67">
        <f t="shared" si="9"/>
        <v>5.1810363000000006</v>
      </c>
      <c r="BW67" s="4">
        <f t="shared" si="10"/>
        <v>2.4147858863999998</v>
      </c>
      <c r="BY67" s="4">
        <f t="shared" si="11"/>
        <v>20891.376759179057</v>
      </c>
      <c r="BZ67" s="4">
        <f t="shared" si="12"/>
        <v>39.618668150798392</v>
      </c>
      <c r="CA67" s="4">
        <f t="shared" si="13"/>
        <v>91.088836716283183</v>
      </c>
      <c r="CB67" s="4">
        <f t="shared" si="14"/>
        <v>59.562314591437435</v>
      </c>
    </row>
    <row r="68" spans="1:80" x14ac:dyDescent="0.25">
      <c r="A68" s="40">
        <v>41703</v>
      </c>
      <c r="B68" s="41">
        <v>0.59966385416666668</v>
      </c>
      <c r="C68">
        <v>12.013</v>
      </c>
      <c r="D68">
        <v>4.3900000000000002E-2</v>
      </c>
      <c r="E68">
        <v>438.586297</v>
      </c>
      <c r="F68">
        <v>608.9</v>
      </c>
      <c r="G68">
        <v>1</v>
      </c>
      <c r="H68">
        <v>1024.0999999999999</v>
      </c>
      <c r="I68"/>
      <c r="J68">
        <v>2.8</v>
      </c>
      <c r="K68">
        <v>0.89629999999999999</v>
      </c>
      <c r="L68">
        <v>10.767099999999999</v>
      </c>
      <c r="M68">
        <v>3.9300000000000002E-2</v>
      </c>
      <c r="N68">
        <v>545.7242</v>
      </c>
      <c r="O68">
        <v>0.90980000000000005</v>
      </c>
      <c r="P68">
        <v>546.6</v>
      </c>
      <c r="Q68">
        <v>411.32479999999998</v>
      </c>
      <c r="R68">
        <v>0.68579999999999997</v>
      </c>
      <c r="S68">
        <v>412</v>
      </c>
      <c r="T68">
        <v>1024.1486</v>
      </c>
      <c r="U68"/>
      <c r="V68"/>
      <c r="W68">
        <v>0</v>
      </c>
      <c r="X68">
        <v>2.5097</v>
      </c>
      <c r="Y68">
        <v>12.2</v>
      </c>
      <c r="Z68">
        <v>869</v>
      </c>
      <c r="AA68">
        <v>880</v>
      </c>
      <c r="AB68">
        <v>818</v>
      </c>
      <c r="AC68">
        <v>51</v>
      </c>
      <c r="AD68">
        <v>5.48</v>
      </c>
      <c r="AE68">
        <v>0.13</v>
      </c>
      <c r="AF68">
        <v>993</v>
      </c>
      <c r="AG68">
        <v>-11.9</v>
      </c>
      <c r="AH68">
        <v>10.920999999999999</v>
      </c>
      <c r="AI68">
        <v>8</v>
      </c>
      <c r="AJ68">
        <v>190</v>
      </c>
      <c r="AK68">
        <v>189</v>
      </c>
      <c r="AL68">
        <v>4.3</v>
      </c>
      <c r="AM68">
        <v>195</v>
      </c>
      <c r="AN68" t="s">
        <v>155</v>
      </c>
      <c r="AO68">
        <v>1</v>
      </c>
      <c r="AP68" s="42">
        <v>0.80792824074074077</v>
      </c>
      <c r="AQ68">
        <v>47.163553</v>
      </c>
      <c r="AR68">
        <v>-88.484566999999998</v>
      </c>
      <c r="AS68">
        <v>319.89999999999998</v>
      </c>
      <c r="AT68">
        <v>43.2</v>
      </c>
      <c r="AU68">
        <v>11</v>
      </c>
      <c r="AV68">
        <v>8</v>
      </c>
      <c r="AW68" t="s">
        <v>395</v>
      </c>
      <c r="AX68">
        <v>1.1000000000000001</v>
      </c>
      <c r="AY68">
        <v>1.3</v>
      </c>
      <c r="AZ68">
        <v>2.1</v>
      </c>
      <c r="BA68">
        <v>14.048999999999999</v>
      </c>
      <c r="BB68">
        <v>17.309999999999999</v>
      </c>
      <c r="BC68">
        <v>1.23</v>
      </c>
      <c r="BD68">
        <v>11.568</v>
      </c>
      <c r="BE68">
        <v>2997.5929999999998</v>
      </c>
      <c r="BF68">
        <v>6.9660000000000002</v>
      </c>
      <c r="BG68">
        <v>15.91</v>
      </c>
      <c r="BH68">
        <v>2.7E-2</v>
      </c>
      <c r="BI68">
        <v>15.936999999999999</v>
      </c>
      <c r="BJ68">
        <v>11.992000000000001</v>
      </c>
      <c r="BK68">
        <v>0.02</v>
      </c>
      <c r="BL68">
        <v>12.012</v>
      </c>
      <c r="BM68">
        <v>9.4210999999999991</v>
      </c>
      <c r="BN68"/>
      <c r="BO68"/>
      <c r="BP68"/>
      <c r="BQ68">
        <v>508.03300000000002</v>
      </c>
      <c r="BR68">
        <v>0.30424099999999998</v>
      </c>
      <c r="BS68">
        <v>0.25523699999999999</v>
      </c>
      <c r="BT68">
        <v>1.2999999999999999E-2</v>
      </c>
      <c r="BU68">
        <v>7.323842</v>
      </c>
      <c r="BV68">
        <f t="shared" si="9"/>
        <v>5.1302637000000004</v>
      </c>
      <c r="BW68" s="4">
        <f t="shared" si="10"/>
        <v>1.9349590563999999</v>
      </c>
      <c r="BY68" s="4">
        <f t="shared" si="11"/>
        <v>16715.697565869785</v>
      </c>
      <c r="BZ68" s="4">
        <f t="shared" si="12"/>
        <v>38.845016399440802</v>
      </c>
      <c r="CA68" s="4">
        <f t="shared" si="13"/>
        <v>66.871868599209606</v>
      </c>
      <c r="CB68" s="4">
        <f t="shared" si="14"/>
        <v>52.535570485324669</v>
      </c>
    </row>
    <row r="69" spans="1:80" x14ac:dyDescent="0.25">
      <c r="A69" s="40">
        <v>41703</v>
      </c>
      <c r="B69" s="41">
        <v>0.59967542824074072</v>
      </c>
      <c r="C69">
        <v>12.157999999999999</v>
      </c>
      <c r="D69">
        <v>6.6699999999999995E-2</v>
      </c>
      <c r="E69">
        <v>666.77108399999997</v>
      </c>
      <c r="F69">
        <v>544.29999999999995</v>
      </c>
      <c r="G69">
        <v>-4</v>
      </c>
      <c r="H69">
        <v>1249.4000000000001</v>
      </c>
      <c r="I69"/>
      <c r="J69">
        <v>2.8</v>
      </c>
      <c r="K69">
        <v>0.89470000000000005</v>
      </c>
      <c r="L69">
        <v>10.8772</v>
      </c>
      <c r="M69">
        <v>5.9700000000000003E-2</v>
      </c>
      <c r="N69">
        <v>486.96140000000003</v>
      </c>
      <c r="O69">
        <v>0</v>
      </c>
      <c r="P69">
        <v>487</v>
      </c>
      <c r="Q69">
        <v>366.98860000000002</v>
      </c>
      <c r="R69">
        <v>0</v>
      </c>
      <c r="S69">
        <v>367</v>
      </c>
      <c r="T69">
        <v>1249.3616999999999</v>
      </c>
      <c r="U69"/>
      <c r="V69"/>
      <c r="W69">
        <v>0</v>
      </c>
      <c r="X69">
        <v>2.5049999999999999</v>
      </c>
      <c r="Y69">
        <v>12.1</v>
      </c>
      <c r="Z69">
        <v>869</v>
      </c>
      <c r="AA69">
        <v>879</v>
      </c>
      <c r="AB69">
        <v>819</v>
      </c>
      <c r="AC69">
        <v>51</v>
      </c>
      <c r="AD69">
        <v>5.44</v>
      </c>
      <c r="AE69">
        <v>0.13</v>
      </c>
      <c r="AF69">
        <v>993</v>
      </c>
      <c r="AG69">
        <v>-12</v>
      </c>
      <c r="AH69">
        <v>10.079000000000001</v>
      </c>
      <c r="AI69">
        <v>8</v>
      </c>
      <c r="AJ69">
        <v>190</v>
      </c>
      <c r="AK69">
        <v>189</v>
      </c>
      <c r="AL69">
        <v>4</v>
      </c>
      <c r="AM69">
        <v>195</v>
      </c>
      <c r="AN69" t="s">
        <v>155</v>
      </c>
      <c r="AO69">
        <v>1</v>
      </c>
      <c r="AP69" s="42">
        <v>0.80793981481481481</v>
      </c>
      <c r="AQ69">
        <v>47.163702000000001</v>
      </c>
      <c r="AR69">
        <v>-88.484686999999994</v>
      </c>
      <c r="AS69">
        <v>320.2</v>
      </c>
      <c r="AT69">
        <v>41.7</v>
      </c>
      <c r="AU69">
        <v>11</v>
      </c>
      <c r="AV69">
        <v>8</v>
      </c>
      <c r="AW69" t="s">
        <v>395</v>
      </c>
      <c r="AX69">
        <v>1.2</v>
      </c>
      <c r="AY69">
        <v>1.5</v>
      </c>
      <c r="AZ69">
        <v>2.2000000000000002</v>
      </c>
      <c r="BA69">
        <v>14.048999999999999</v>
      </c>
      <c r="BB69">
        <v>17.05</v>
      </c>
      <c r="BC69">
        <v>1.21</v>
      </c>
      <c r="BD69">
        <v>11.775</v>
      </c>
      <c r="BE69">
        <v>2986.2179999999998</v>
      </c>
      <c r="BF69">
        <v>10.423999999999999</v>
      </c>
      <c r="BG69">
        <v>14</v>
      </c>
      <c r="BH69">
        <v>0</v>
      </c>
      <c r="BI69">
        <v>14</v>
      </c>
      <c r="BJ69">
        <v>10.551</v>
      </c>
      <c r="BK69">
        <v>0</v>
      </c>
      <c r="BL69">
        <v>10.551</v>
      </c>
      <c r="BM69">
        <v>11.333299999999999</v>
      </c>
      <c r="BN69"/>
      <c r="BO69"/>
      <c r="BP69"/>
      <c r="BQ69">
        <v>500.05500000000001</v>
      </c>
      <c r="BR69">
        <v>0.30628899999999998</v>
      </c>
      <c r="BS69">
        <v>0.25315799999999999</v>
      </c>
      <c r="BT69">
        <v>1.2078999999999999E-2</v>
      </c>
      <c r="BU69">
        <v>7.3731419999999996</v>
      </c>
      <c r="BV69">
        <f t="shared" si="9"/>
        <v>5.0884758000000003</v>
      </c>
      <c r="BW69" s="4">
        <f t="shared" si="10"/>
        <v>1.9479841163999998</v>
      </c>
      <c r="BY69" s="4">
        <f t="shared" si="11"/>
        <v>16764.360044386296</v>
      </c>
      <c r="BZ69" s="4">
        <f t="shared" si="12"/>
        <v>58.519401163171196</v>
      </c>
      <c r="CA69" s="4">
        <f t="shared" si="13"/>
        <v>59.232367773658794</v>
      </c>
      <c r="CB69" s="4">
        <f t="shared" si="14"/>
        <v>63.624129816056033</v>
      </c>
    </row>
    <row r="70" spans="1:80" x14ac:dyDescent="0.25">
      <c r="A70" s="40">
        <v>41703</v>
      </c>
      <c r="B70" s="41">
        <v>0.59968700231481475</v>
      </c>
      <c r="C70">
        <v>12.414</v>
      </c>
      <c r="D70">
        <v>8.7300000000000003E-2</v>
      </c>
      <c r="E70">
        <v>872.56584499999997</v>
      </c>
      <c r="F70">
        <v>382.5</v>
      </c>
      <c r="G70">
        <v>-4.0999999999999996</v>
      </c>
      <c r="H70">
        <v>1566.4</v>
      </c>
      <c r="I70"/>
      <c r="J70">
        <v>2.86</v>
      </c>
      <c r="K70">
        <v>0.8921</v>
      </c>
      <c r="L70">
        <v>11.0745</v>
      </c>
      <c r="M70">
        <v>7.7799999999999994E-2</v>
      </c>
      <c r="N70">
        <v>341.19540000000001</v>
      </c>
      <c r="O70">
        <v>0</v>
      </c>
      <c r="P70">
        <v>341.2</v>
      </c>
      <c r="Q70">
        <v>257.13499999999999</v>
      </c>
      <c r="R70">
        <v>0</v>
      </c>
      <c r="S70">
        <v>257.10000000000002</v>
      </c>
      <c r="T70">
        <v>1566.3698999999999</v>
      </c>
      <c r="U70"/>
      <c r="V70"/>
      <c r="W70">
        <v>0</v>
      </c>
      <c r="X70">
        <v>2.5531999999999999</v>
      </c>
      <c r="Y70">
        <v>12.1</v>
      </c>
      <c r="Z70">
        <v>869</v>
      </c>
      <c r="AA70">
        <v>880</v>
      </c>
      <c r="AB70">
        <v>819</v>
      </c>
      <c r="AC70">
        <v>51</v>
      </c>
      <c r="AD70">
        <v>5.44</v>
      </c>
      <c r="AE70">
        <v>0.13</v>
      </c>
      <c r="AF70">
        <v>993</v>
      </c>
      <c r="AG70">
        <v>-12</v>
      </c>
      <c r="AH70">
        <v>10.920999999999999</v>
      </c>
      <c r="AI70">
        <v>8</v>
      </c>
      <c r="AJ70">
        <v>190</v>
      </c>
      <c r="AK70">
        <v>189</v>
      </c>
      <c r="AL70">
        <v>3.8</v>
      </c>
      <c r="AM70">
        <v>195</v>
      </c>
      <c r="AN70" t="s">
        <v>155</v>
      </c>
      <c r="AO70">
        <v>1</v>
      </c>
      <c r="AP70" s="42">
        <v>0.80795138888888884</v>
      </c>
      <c r="AQ70">
        <v>47.163834999999999</v>
      </c>
      <c r="AR70">
        <v>-88.484817000000007</v>
      </c>
      <c r="AS70">
        <v>320.5</v>
      </c>
      <c r="AT70">
        <v>40</v>
      </c>
      <c r="AU70">
        <v>11</v>
      </c>
      <c r="AV70">
        <v>8</v>
      </c>
      <c r="AW70" t="s">
        <v>395</v>
      </c>
      <c r="AX70">
        <v>1.3</v>
      </c>
      <c r="AY70">
        <v>1.6</v>
      </c>
      <c r="AZ70">
        <v>2.4</v>
      </c>
      <c r="BA70">
        <v>14.048999999999999</v>
      </c>
      <c r="BB70">
        <v>16.64</v>
      </c>
      <c r="BC70">
        <v>1.18</v>
      </c>
      <c r="BD70">
        <v>12.098000000000001</v>
      </c>
      <c r="BE70">
        <v>2973.6930000000002</v>
      </c>
      <c r="BF70">
        <v>13.303000000000001</v>
      </c>
      <c r="BG70">
        <v>9.5939999999999994</v>
      </c>
      <c r="BH70">
        <v>0</v>
      </c>
      <c r="BI70">
        <v>9.5939999999999994</v>
      </c>
      <c r="BJ70">
        <v>7.2309999999999999</v>
      </c>
      <c r="BK70">
        <v>0</v>
      </c>
      <c r="BL70">
        <v>7.2309999999999999</v>
      </c>
      <c r="BM70">
        <v>13.8972</v>
      </c>
      <c r="BN70"/>
      <c r="BO70"/>
      <c r="BP70"/>
      <c r="BQ70">
        <v>498.49299999999999</v>
      </c>
      <c r="BR70">
        <v>0.338314</v>
      </c>
      <c r="BS70">
        <v>0.252079</v>
      </c>
      <c r="BT70">
        <v>1.1079E-2</v>
      </c>
      <c r="BU70">
        <v>8.1440640000000002</v>
      </c>
      <c r="BV70">
        <f t="shared" si="9"/>
        <v>5.0667879000000005</v>
      </c>
      <c r="BW70" s="4">
        <f t="shared" si="10"/>
        <v>2.1516617087999999</v>
      </c>
      <c r="BY70" s="4">
        <f t="shared" si="11"/>
        <v>18439.544166899213</v>
      </c>
      <c r="BZ70" s="4">
        <f t="shared" si="12"/>
        <v>82.490444054668799</v>
      </c>
      <c r="CA70" s="4">
        <f t="shared" si="13"/>
        <v>44.838637973337597</v>
      </c>
      <c r="CB70" s="4">
        <f t="shared" si="14"/>
        <v>86.175013088517119</v>
      </c>
    </row>
    <row r="71" spans="1:80" x14ac:dyDescent="0.25">
      <c r="A71" s="40">
        <v>41703</v>
      </c>
      <c r="B71" s="41">
        <v>0.5996985763888889</v>
      </c>
      <c r="C71">
        <v>12.45</v>
      </c>
      <c r="D71">
        <v>8.0299999999999996E-2</v>
      </c>
      <c r="E71">
        <v>803.42857100000003</v>
      </c>
      <c r="F71">
        <v>312.39999999999998</v>
      </c>
      <c r="G71">
        <v>-6.9</v>
      </c>
      <c r="H71">
        <v>1669.8</v>
      </c>
      <c r="I71"/>
      <c r="J71">
        <v>3.11</v>
      </c>
      <c r="K71">
        <v>0.89180000000000004</v>
      </c>
      <c r="L71">
        <v>11.103300000000001</v>
      </c>
      <c r="M71">
        <v>7.17E-2</v>
      </c>
      <c r="N71">
        <v>278.59350000000001</v>
      </c>
      <c r="O71">
        <v>0</v>
      </c>
      <c r="P71">
        <v>278.60000000000002</v>
      </c>
      <c r="Q71">
        <v>209.9563</v>
      </c>
      <c r="R71">
        <v>0</v>
      </c>
      <c r="S71">
        <v>210</v>
      </c>
      <c r="T71">
        <v>1669.829</v>
      </c>
      <c r="U71"/>
      <c r="V71"/>
      <c r="W71">
        <v>0</v>
      </c>
      <c r="X71">
        <v>2.7768999999999999</v>
      </c>
      <c r="Y71">
        <v>12.2</v>
      </c>
      <c r="Z71">
        <v>868</v>
      </c>
      <c r="AA71">
        <v>881</v>
      </c>
      <c r="AB71">
        <v>819</v>
      </c>
      <c r="AC71">
        <v>51</v>
      </c>
      <c r="AD71">
        <v>5.44</v>
      </c>
      <c r="AE71">
        <v>0.13</v>
      </c>
      <c r="AF71">
        <v>993</v>
      </c>
      <c r="AG71">
        <v>-12</v>
      </c>
      <c r="AH71">
        <v>10.079000000000001</v>
      </c>
      <c r="AI71">
        <v>8</v>
      </c>
      <c r="AJ71">
        <v>189.1</v>
      </c>
      <c r="AK71">
        <v>189.9</v>
      </c>
      <c r="AL71">
        <v>4.0999999999999996</v>
      </c>
      <c r="AM71">
        <v>195</v>
      </c>
      <c r="AN71" t="s">
        <v>155</v>
      </c>
      <c r="AO71">
        <v>1</v>
      </c>
      <c r="AP71" s="42">
        <v>0.80796296296296299</v>
      </c>
      <c r="AQ71">
        <v>47.163933</v>
      </c>
      <c r="AR71">
        <v>-88.484977999999998</v>
      </c>
      <c r="AS71">
        <v>320.39999999999998</v>
      </c>
      <c r="AT71">
        <v>38</v>
      </c>
      <c r="AU71">
        <v>11</v>
      </c>
      <c r="AV71">
        <v>8</v>
      </c>
      <c r="AW71" t="s">
        <v>395</v>
      </c>
      <c r="AX71">
        <v>1.5</v>
      </c>
      <c r="AY71">
        <v>1.8</v>
      </c>
      <c r="AZ71">
        <v>2.6</v>
      </c>
      <c r="BA71">
        <v>14.048999999999999</v>
      </c>
      <c r="BB71">
        <v>16.59</v>
      </c>
      <c r="BC71">
        <v>1.18</v>
      </c>
      <c r="BD71">
        <v>12.129</v>
      </c>
      <c r="BE71">
        <v>2972.732</v>
      </c>
      <c r="BF71">
        <v>12.21</v>
      </c>
      <c r="BG71">
        <v>7.8109999999999999</v>
      </c>
      <c r="BH71">
        <v>0</v>
      </c>
      <c r="BI71">
        <v>7.8109999999999999</v>
      </c>
      <c r="BJ71">
        <v>5.8869999999999996</v>
      </c>
      <c r="BK71">
        <v>0</v>
      </c>
      <c r="BL71">
        <v>5.8869999999999996</v>
      </c>
      <c r="BM71">
        <v>14.7719</v>
      </c>
      <c r="BN71"/>
      <c r="BO71"/>
      <c r="BP71"/>
      <c r="BQ71">
        <v>540.58399999999995</v>
      </c>
      <c r="BR71">
        <v>0.39257599999999998</v>
      </c>
      <c r="BS71">
        <v>0.25384200000000001</v>
      </c>
      <c r="BT71">
        <v>1.1920999999999999E-2</v>
      </c>
      <c r="BU71">
        <v>9.4502860000000002</v>
      </c>
      <c r="BV71">
        <f t="shared" si="9"/>
        <v>5.1022242000000002</v>
      </c>
      <c r="BW71" s="4">
        <f t="shared" si="10"/>
        <v>2.4967655612000001</v>
      </c>
      <c r="BY71" s="4">
        <f t="shared" si="11"/>
        <v>21390.137811669414</v>
      </c>
      <c r="BZ71" s="4">
        <f t="shared" si="12"/>
        <v>87.856417154484006</v>
      </c>
      <c r="CA71" s="4">
        <f t="shared" si="13"/>
        <v>42.359600965474797</v>
      </c>
      <c r="CB71" s="4">
        <f t="shared" si="14"/>
        <v>106.29043477185276</v>
      </c>
    </row>
    <row r="72" spans="1:80" x14ac:dyDescent="0.25">
      <c r="A72" s="40">
        <v>41703</v>
      </c>
      <c r="B72" s="41">
        <v>0.59971015046296294</v>
      </c>
      <c r="C72">
        <v>12.456</v>
      </c>
      <c r="D72">
        <v>8.7099999999999997E-2</v>
      </c>
      <c r="E72">
        <v>870.65546200000006</v>
      </c>
      <c r="F72">
        <v>384.7</v>
      </c>
      <c r="G72">
        <v>-7.2</v>
      </c>
      <c r="H72">
        <v>1728.8</v>
      </c>
      <c r="I72"/>
      <c r="J72">
        <v>3.37</v>
      </c>
      <c r="K72">
        <v>0.89159999999999995</v>
      </c>
      <c r="L72">
        <v>11.105</v>
      </c>
      <c r="M72">
        <v>7.7600000000000002E-2</v>
      </c>
      <c r="N72">
        <v>342.97669999999999</v>
      </c>
      <c r="O72">
        <v>0</v>
      </c>
      <c r="P72">
        <v>343</v>
      </c>
      <c r="Q72">
        <v>258.47750000000002</v>
      </c>
      <c r="R72">
        <v>0</v>
      </c>
      <c r="S72">
        <v>258.5</v>
      </c>
      <c r="T72">
        <v>1728.8074999999999</v>
      </c>
      <c r="U72"/>
      <c r="V72"/>
      <c r="W72">
        <v>0</v>
      </c>
      <c r="X72">
        <v>3.0023</v>
      </c>
      <c r="Y72">
        <v>12.2</v>
      </c>
      <c r="Z72">
        <v>870</v>
      </c>
      <c r="AA72">
        <v>880</v>
      </c>
      <c r="AB72">
        <v>819</v>
      </c>
      <c r="AC72">
        <v>51</v>
      </c>
      <c r="AD72">
        <v>5.44</v>
      </c>
      <c r="AE72">
        <v>0.13</v>
      </c>
      <c r="AF72">
        <v>993</v>
      </c>
      <c r="AG72">
        <v>-12</v>
      </c>
      <c r="AH72">
        <v>10</v>
      </c>
      <c r="AI72">
        <v>8</v>
      </c>
      <c r="AJ72">
        <v>189</v>
      </c>
      <c r="AK72">
        <v>189.1</v>
      </c>
      <c r="AL72">
        <v>3.7</v>
      </c>
      <c r="AM72">
        <v>195</v>
      </c>
      <c r="AN72" t="s">
        <v>155</v>
      </c>
      <c r="AO72">
        <v>1</v>
      </c>
      <c r="AP72" s="42">
        <v>0.80797453703703714</v>
      </c>
      <c r="AQ72">
        <v>47.164034999999998</v>
      </c>
      <c r="AR72">
        <v>-88.485145000000003</v>
      </c>
      <c r="AS72">
        <v>320.39999999999998</v>
      </c>
      <c r="AT72">
        <v>38.1</v>
      </c>
      <c r="AU72">
        <v>11</v>
      </c>
      <c r="AV72">
        <v>8</v>
      </c>
      <c r="AW72" t="s">
        <v>395</v>
      </c>
      <c r="AX72">
        <v>1.1000000000000001</v>
      </c>
      <c r="AY72">
        <v>1.8</v>
      </c>
      <c r="AZ72">
        <v>2.2999999999999998</v>
      </c>
      <c r="BA72">
        <v>14.048999999999999</v>
      </c>
      <c r="BB72">
        <v>16.57</v>
      </c>
      <c r="BC72">
        <v>1.18</v>
      </c>
      <c r="BD72">
        <v>12.162000000000001</v>
      </c>
      <c r="BE72">
        <v>2969.6210000000001</v>
      </c>
      <c r="BF72">
        <v>13.212</v>
      </c>
      <c r="BG72">
        <v>9.6050000000000004</v>
      </c>
      <c r="BH72">
        <v>0</v>
      </c>
      <c r="BI72">
        <v>9.6050000000000004</v>
      </c>
      <c r="BJ72">
        <v>7.2380000000000004</v>
      </c>
      <c r="BK72">
        <v>0</v>
      </c>
      <c r="BL72">
        <v>7.2380000000000004</v>
      </c>
      <c r="BM72">
        <v>15.275399999999999</v>
      </c>
      <c r="BN72"/>
      <c r="BO72"/>
      <c r="BP72"/>
      <c r="BQ72">
        <v>583.76499999999999</v>
      </c>
      <c r="BR72">
        <v>0.41818300000000003</v>
      </c>
      <c r="BS72">
        <v>0.254</v>
      </c>
      <c r="BT72">
        <v>1.2921E-2</v>
      </c>
      <c r="BU72">
        <v>10.06671</v>
      </c>
      <c r="BV72">
        <f t="shared" si="9"/>
        <v>5.1054000000000004</v>
      </c>
      <c r="BW72" s="4">
        <f t="shared" si="10"/>
        <v>2.6596247819999999</v>
      </c>
      <c r="BY72" s="4">
        <f t="shared" si="11"/>
        <v>22761.530235635273</v>
      </c>
      <c r="BZ72" s="4">
        <f t="shared" si="12"/>
        <v>101.26724503672801</v>
      </c>
      <c r="CA72" s="4">
        <f t="shared" si="13"/>
        <v>55.477771690572006</v>
      </c>
      <c r="CB72" s="4">
        <f t="shared" si="14"/>
        <v>117.08277890054761</v>
      </c>
    </row>
    <row r="73" spans="1:80" x14ac:dyDescent="0.25">
      <c r="A73" s="40">
        <v>41703</v>
      </c>
      <c r="B73" s="41">
        <v>0.59972172453703709</v>
      </c>
      <c r="C73">
        <v>12.46</v>
      </c>
      <c r="D73">
        <v>8.2299999999999998E-2</v>
      </c>
      <c r="E73">
        <v>822.69550700000002</v>
      </c>
      <c r="F73">
        <v>485.9</v>
      </c>
      <c r="G73">
        <v>-7.2</v>
      </c>
      <c r="H73">
        <v>1769</v>
      </c>
      <c r="I73"/>
      <c r="J73">
        <v>3.61</v>
      </c>
      <c r="K73">
        <v>0.89159999999999995</v>
      </c>
      <c r="L73">
        <v>11.1092</v>
      </c>
      <c r="M73">
        <v>7.3400000000000007E-2</v>
      </c>
      <c r="N73">
        <v>433.18099999999998</v>
      </c>
      <c r="O73">
        <v>0</v>
      </c>
      <c r="P73">
        <v>433.2</v>
      </c>
      <c r="Q73">
        <v>326.4581</v>
      </c>
      <c r="R73">
        <v>0</v>
      </c>
      <c r="S73">
        <v>326.5</v>
      </c>
      <c r="T73">
        <v>1769.0146</v>
      </c>
      <c r="U73"/>
      <c r="V73"/>
      <c r="W73">
        <v>0</v>
      </c>
      <c r="X73">
        <v>3.2185999999999999</v>
      </c>
      <c r="Y73">
        <v>12.2</v>
      </c>
      <c r="Z73">
        <v>869</v>
      </c>
      <c r="AA73">
        <v>880</v>
      </c>
      <c r="AB73">
        <v>820</v>
      </c>
      <c r="AC73">
        <v>51</v>
      </c>
      <c r="AD73">
        <v>5.44</v>
      </c>
      <c r="AE73">
        <v>0.13</v>
      </c>
      <c r="AF73">
        <v>993</v>
      </c>
      <c r="AG73">
        <v>-12</v>
      </c>
      <c r="AH73">
        <v>10.920999999999999</v>
      </c>
      <c r="AI73">
        <v>8</v>
      </c>
      <c r="AJ73">
        <v>189</v>
      </c>
      <c r="AK73">
        <v>189</v>
      </c>
      <c r="AL73">
        <v>3.9</v>
      </c>
      <c r="AM73">
        <v>195</v>
      </c>
      <c r="AN73" t="s">
        <v>155</v>
      </c>
      <c r="AO73">
        <v>1</v>
      </c>
      <c r="AP73" s="42">
        <v>0.80798611111111107</v>
      </c>
      <c r="AQ73">
        <v>47.164118000000002</v>
      </c>
      <c r="AR73">
        <v>-88.485343</v>
      </c>
      <c r="AS73">
        <v>320.60000000000002</v>
      </c>
      <c r="AT73">
        <v>38.6</v>
      </c>
      <c r="AU73">
        <v>11</v>
      </c>
      <c r="AV73">
        <v>8</v>
      </c>
      <c r="AW73" t="s">
        <v>395</v>
      </c>
      <c r="AX73">
        <v>1.4</v>
      </c>
      <c r="AY73">
        <v>2</v>
      </c>
      <c r="AZ73">
        <v>2.6</v>
      </c>
      <c r="BA73">
        <v>14.048999999999999</v>
      </c>
      <c r="BB73">
        <v>16.559999999999999</v>
      </c>
      <c r="BC73">
        <v>1.18</v>
      </c>
      <c r="BD73">
        <v>12.16</v>
      </c>
      <c r="BE73">
        <v>2969.7080000000001</v>
      </c>
      <c r="BF73">
        <v>12.48</v>
      </c>
      <c r="BG73">
        <v>12.127000000000001</v>
      </c>
      <c r="BH73">
        <v>0</v>
      </c>
      <c r="BI73">
        <v>12.127000000000001</v>
      </c>
      <c r="BJ73">
        <v>9.1389999999999993</v>
      </c>
      <c r="BK73">
        <v>0</v>
      </c>
      <c r="BL73">
        <v>9.1389999999999993</v>
      </c>
      <c r="BM73">
        <v>15.625299999999999</v>
      </c>
      <c r="BN73"/>
      <c r="BO73"/>
      <c r="BP73"/>
      <c r="BQ73">
        <v>625.61199999999997</v>
      </c>
      <c r="BR73">
        <v>0.442104</v>
      </c>
      <c r="BS73">
        <v>0.25584200000000001</v>
      </c>
      <c r="BT73">
        <v>1.2078999999999999E-2</v>
      </c>
      <c r="BU73">
        <v>10.642549000000001</v>
      </c>
      <c r="BV73">
        <f t="shared" si="9"/>
        <v>5.1424242000000007</v>
      </c>
      <c r="BW73" s="4">
        <f t="shared" si="10"/>
        <v>2.8117614458000002</v>
      </c>
      <c r="BY73" s="4">
        <f t="shared" si="11"/>
        <v>24064.247176393888</v>
      </c>
      <c r="BZ73" s="4">
        <f t="shared" si="12"/>
        <v>101.128395371328</v>
      </c>
      <c r="CA73" s="4">
        <f t="shared" si="13"/>
        <v>74.055481193795401</v>
      </c>
      <c r="CB73" s="4">
        <f t="shared" si="14"/>
        <v>126.61550610541758</v>
      </c>
    </row>
    <row r="74" spans="1:80" x14ac:dyDescent="0.25">
      <c r="A74" s="40">
        <v>41703</v>
      </c>
      <c r="B74" s="41">
        <v>0.59973329861111113</v>
      </c>
      <c r="C74">
        <v>12.423</v>
      </c>
      <c r="D74">
        <v>5.8700000000000002E-2</v>
      </c>
      <c r="E74">
        <v>587.419355</v>
      </c>
      <c r="F74">
        <v>559.1</v>
      </c>
      <c r="G74">
        <v>-7.3</v>
      </c>
      <c r="H74">
        <v>1676</v>
      </c>
      <c r="I74"/>
      <c r="J74">
        <v>3.7</v>
      </c>
      <c r="K74">
        <v>0.89219999999999999</v>
      </c>
      <c r="L74">
        <v>11.084099999999999</v>
      </c>
      <c r="M74">
        <v>5.2400000000000002E-2</v>
      </c>
      <c r="N74">
        <v>498.81880000000001</v>
      </c>
      <c r="O74">
        <v>0</v>
      </c>
      <c r="P74">
        <v>498.8</v>
      </c>
      <c r="Q74">
        <v>376.48360000000002</v>
      </c>
      <c r="R74">
        <v>0</v>
      </c>
      <c r="S74">
        <v>376.5</v>
      </c>
      <c r="T74">
        <v>1675.9701</v>
      </c>
      <c r="U74"/>
      <c r="V74"/>
      <c r="W74">
        <v>0</v>
      </c>
      <c r="X74">
        <v>3.3012000000000001</v>
      </c>
      <c r="Y74">
        <v>12.2</v>
      </c>
      <c r="Z74">
        <v>870</v>
      </c>
      <c r="AA74">
        <v>879</v>
      </c>
      <c r="AB74">
        <v>819</v>
      </c>
      <c r="AC74">
        <v>51</v>
      </c>
      <c r="AD74">
        <v>5.86</v>
      </c>
      <c r="AE74">
        <v>0.13</v>
      </c>
      <c r="AF74">
        <v>993</v>
      </c>
      <c r="AG74">
        <v>-11.1</v>
      </c>
      <c r="AH74">
        <v>11</v>
      </c>
      <c r="AI74">
        <v>8</v>
      </c>
      <c r="AJ74">
        <v>189.9</v>
      </c>
      <c r="AK74">
        <v>188.1</v>
      </c>
      <c r="AL74">
        <v>4</v>
      </c>
      <c r="AM74">
        <v>195</v>
      </c>
      <c r="AN74" t="s">
        <v>155</v>
      </c>
      <c r="AO74">
        <v>1</v>
      </c>
      <c r="AP74" s="42">
        <v>0.80799768518518522</v>
      </c>
      <c r="AQ74">
        <v>47.164202000000003</v>
      </c>
      <c r="AR74">
        <v>-88.485538000000005</v>
      </c>
      <c r="AS74">
        <v>320.7</v>
      </c>
      <c r="AT74">
        <v>39</v>
      </c>
      <c r="AU74">
        <v>11</v>
      </c>
      <c r="AV74">
        <v>8</v>
      </c>
      <c r="AW74" t="s">
        <v>395</v>
      </c>
      <c r="AX74">
        <v>1.5</v>
      </c>
      <c r="AY74">
        <v>2.1</v>
      </c>
      <c r="AZ74">
        <v>2.7</v>
      </c>
      <c r="BA74">
        <v>14.048999999999999</v>
      </c>
      <c r="BB74">
        <v>16.66</v>
      </c>
      <c r="BC74">
        <v>1.19</v>
      </c>
      <c r="BD74">
        <v>12.08</v>
      </c>
      <c r="BE74">
        <v>2977.5569999999998</v>
      </c>
      <c r="BF74">
        <v>8.9610000000000003</v>
      </c>
      <c r="BG74">
        <v>14.032999999999999</v>
      </c>
      <c r="BH74">
        <v>0</v>
      </c>
      <c r="BI74">
        <v>14.032999999999999</v>
      </c>
      <c r="BJ74">
        <v>10.590999999999999</v>
      </c>
      <c r="BK74">
        <v>0</v>
      </c>
      <c r="BL74">
        <v>10.590999999999999</v>
      </c>
      <c r="BM74">
        <v>14.876099999999999</v>
      </c>
      <c r="BN74"/>
      <c r="BO74"/>
      <c r="BP74"/>
      <c r="BQ74">
        <v>644.80799999999999</v>
      </c>
      <c r="BR74">
        <v>0.43939499999999998</v>
      </c>
      <c r="BS74">
        <v>0.25784200000000002</v>
      </c>
      <c r="BT74">
        <v>1.3842E-2</v>
      </c>
      <c r="BU74">
        <v>10.577337</v>
      </c>
      <c r="BV74">
        <f t="shared" ref="BV74:BV137" si="15">BS74*20.1</f>
        <v>5.1826242000000011</v>
      </c>
      <c r="BW74" s="4">
        <f t="shared" si="10"/>
        <v>2.7945324353999998</v>
      </c>
      <c r="BY74" s="4">
        <f t="shared" si="11"/>
        <v>23980.006580894831</v>
      </c>
      <c r="BZ74" s="4">
        <f t="shared" si="12"/>
        <v>72.1681697349198</v>
      </c>
      <c r="CA74" s="4">
        <f t="shared" si="13"/>
        <v>85.295512293553784</v>
      </c>
      <c r="CB74" s="4">
        <f t="shared" si="14"/>
        <v>119.80592677085596</v>
      </c>
    </row>
    <row r="75" spans="1:80" x14ac:dyDescent="0.25">
      <c r="A75" s="40">
        <v>41703</v>
      </c>
      <c r="B75" s="41">
        <v>0.59974487268518517</v>
      </c>
      <c r="C75">
        <v>12.27</v>
      </c>
      <c r="D75">
        <v>3.39E-2</v>
      </c>
      <c r="E75">
        <v>339.0625</v>
      </c>
      <c r="F75">
        <v>571.70000000000005</v>
      </c>
      <c r="G75">
        <v>-7.3</v>
      </c>
      <c r="H75">
        <v>1343.4</v>
      </c>
      <c r="I75"/>
      <c r="J75">
        <v>3.8</v>
      </c>
      <c r="K75">
        <v>0.89400000000000002</v>
      </c>
      <c r="L75">
        <v>10.9694</v>
      </c>
      <c r="M75">
        <v>3.0300000000000001E-2</v>
      </c>
      <c r="N75">
        <v>511.06049999999999</v>
      </c>
      <c r="O75">
        <v>0</v>
      </c>
      <c r="P75">
        <v>511.1</v>
      </c>
      <c r="Q75">
        <v>385.19799999999998</v>
      </c>
      <c r="R75">
        <v>0</v>
      </c>
      <c r="S75">
        <v>385.2</v>
      </c>
      <c r="T75">
        <v>1343.4065000000001</v>
      </c>
      <c r="U75"/>
      <c r="V75"/>
      <c r="W75">
        <v>0</v>
      </c>
      <c r="X75">
        <v>3.3971</v>
      </c>
      <c r="Y75">
        <v>12.2</v>
      </c>
      <c r="Z75">
        <v>870</v>
      </c>
      <c r="AA75">
        <v>880</v>
      </c>
      <c r="AB75">
        <v>819</v>
      </c>
      <c r="AC75">
        <v>51</v>
      </c>
      <c r="AD75">
        <v>5.48</v>
      </c>
      <c r="AE75">
        <v>0.13</v>
      </c>
      <c r="AF75">
        <v>993</v>
      </c>
      <c r="AG75">
        <v>-11.9</v>
      </c>
      <c r="AH75">
        <v>11</v>
      </c>
      <c r="AI75">
        <v>8</v>
      </c>
      <c r="AJ75">
        <v>190</v>
      </c>
      <c r="AK75">
        <v>188.9</v>
      </c>
      <c r="AL75">
        <v>4.0999999999999996</v>
      </c>
      <c r="AM75">
        <v>195</v>
      </c>
      <c r="AN75" t="s">
        <v>155</v>
      </c>
      <c r="AO75">
        <v>1</v>
      </c>
      <c r="AP75" s="42">
        <v>0.80800925925925926</v>
      </c>
      <c r="AQ75">
        <v>47.164262999999998</v>
      </c>
      <c r="AR75">
        <v>-88.485752000000005</v>
      </c>
      <c r="AS75">
        <v>320.3</v>
      </c>
      <c r="AT75">
        <v>39.1</v>
      </c>
      <c r="AU75">
        <v>11</v>
      </c>
      <c r="AV75">
        <v>8</v>
      </c>
      <c r="AW75" t="s">
        <v>395</v>
      </c>
      <c r="AX75">
        <v>1.8</v>
      </c>
      <c r="AY75">
        <v>2.2000000000000002</v>
      </c>
      <c r="AZ75">
        <v>3</v>
      </c>
      <c r="BA75">
        <v>14.048999999999999</v>
      </c>
      <c r="BB75">
        <v>16.93</v>
      </c>
      <c r="BC75">
        <v>1.21</v>
      </c>
      <c r="BD75">
        <v>11.858000000000001</v>
      </c>
      <c r="BE75">
        <v>2991.9160000000002</v>
      </c>
      <c r="BF75">
        <v>5.2619999999999996</v>
      </c>
      <c r="BG75">
        <v>14.597</v>
      </c>
      <c r="BH75">
        <v>0</v>
      </c>
      <c r="BI75">
        <v>14.597</v>
      </c>
      <c r="BJ75">
        <v>11.002000000000001</v>
      </c>
      <c r="BK75">
        <v>0</v>
      </c>
      <c r="BL75">
        <v>11.002000000000001</v>
      </c>
      <c r="BM75">
        <v>12.106999999999999</v>
      </c>
      <c r="BN75"/>
      <c r="BO75"/>
      <c r="BP75"/>
      <c r="BQ75">
        <v>673.72</v>
      </c>
      <c r="BR75">
        <v>0.43255300000000002</v>
      </c>
      <c r="BS75">
        <v>0.25800000000000001</v>
      </c>
      <c r="BT75">
        <v>1.3079E-2</v>
      </c>
      <c r="BU75">
        <v>10.412632</v>
      </c>
      <c r="BV75">
        <f t="shared" si="15"/>
        <v>5.1858000000000004</v>
      </c>
      <c r="BW75" s="4">
        <f t="shared" ref="BW75:BW138" si="16">BU75*0.2642</f>
        <v>2.7510173743999999</v>
      </c>
      <c r="BY75" s="4">
        <f t="shared" ref="BY75:BY138" si="17">BE75*$BU75*0.7614</f>
        <v>23720.442623409199</v>
      </c>
      <c r="BZ75" s="4">
        <f t="shared" ref="BZ75:BZ138" si="18">BF75*$BU75*0.7614</f>
        <v>41.718072661257594</v>
      </c>
      <c r="CA75" s="4">
        <f t="shared" ref="CA75:CA138" si="19">BJ75*$BU75*0.7614</f>
        <v>87.225814408809597</v>
      </c>
      <c r="CB75" s="4">
        <f t="shared" ref="CB75:CB138" si="20">BM75*$BU75*0.7614</f>
        <v>95.986451104113598</v>
      </c>
    </row>
    <row r="76" spans="1:80" x14ac:dyDescent="0.25">
      <c r="A76" s="40">
        <v>41703</v>
      </c>
      <c r="B76" s="41">
        <v>0.59975644675925921</v>
      </c>
      <c r="C76">
        <v>12.279</v>
      </c>
      <c r="D76">
        <v>2.0799999999999999E-2</v>
      </c>
      <c r="E76">
        <v>208.07437999999999</v>
      </c>
      <c r="F76">
        <v>589.70000000000005</v>
      </c>
      <c r="G76">
        <v>-7.2</v>
      </c>
      <c r="H76">
        <v>995.7</v>
      </c>
      <c r="I76"/>
      <c r="J76">
        <v>3.74</v>
      </c>
      <c r="K76">
        <v>0.89429999999999998</v>
      </c>
      <c r="L76">
        <v>10.981400000000001</v>
      </c>
      <c r="M76">
        <v>1.8599999999999998E-2</v>
      </c>
      <c r="N76">
        <v>527.35649999999998</v>
      </c>
      <c r="O76">
        <v>0</v>
      </c>
      <c r="P76">
        <v>527.4</v>
      </c>
      <c r="Q76">
        <v>397.4316</v>
      </c>
      <c r="R76">
        <v>0</v>
      </c>
      <c r="S76">
        <v>397.4</v>
      </c>
      <c r="T76">
        <v>995.66589999999997</v>
      </c>
      <c r="U76"/>
      <c r="V76"/>
      <c r="W76">
        <v>0</v>
      </c>
      <c r="X76">
        <v>3.3426</v>
      </c>
      <c r="Y76">
        <v>12.2</v>
      </c>
      <c r="Z76">
        <v>870</v>
      </c>
      <c r="AA76">
        <v>880</v>
      </c>
      <c r="AB76">
        <v>820</v>
      </c>
      <c r="AC76">
        <v>51</v>
      </c>
      <c r="AD76">
        <v>5.44</v>
      </c>
      <c r="AE76">
        <v>0.13</v>
      </c>
      <c r="AF76">
        <v>993</v>
      </c>
      <c r="AG76">
        <v>-12</v>
      </c>
      <c r="AH76">
        <v>11</v>
      </c>
      <c r="AI76">
        <v>8</v>
      </c>
      <c r="AJ76">
        <v>190</v>
      </c>
      <c r="AK76">
        <v>188.1</v>
      </c>
      <c r="AL76">
        <v>4</v>
      </c>
      <c r="AM76">
        <v>195</v>
      </c>
      <c r="AN76" t="s">
        <v>155</v>
      </c>
      <c r="AO76">
        <v>1</v>
      </c>
      <c r="AP76" s="42">
        <v>0.8080208333333333</v>
      </c>
      <c r="AQ76">
        <v>47.164324999999998</v>
      </c>
      <c r="AR76">
        <v>-88.485967000000002</v>
      </c>
      <c r="AS76">
        <v>320.2</v>
      </c>
      <c r="AT76">
        <v>39.4</v>
      </c>
      <c r="AU76">
        <v>11</v>
      </c>
      <c r="AV76">
        <v>8</v>
      </c>
      <c r="AW76" t="s">
        <v>395</v>
      </c>
      <c r="AX76">
        <v>1.9</v>
      </c>
      <c r="AY76">
        <v>2.2999999999999998</v>
      </c>
      <c r="AZ76">
        <v>3.1</v>
      </c>
      <c r="BA76">
        <v>14.048999999999999</v>
      </c>
      <c r="BB76">
        <v>16.989999999999998</v>
      </c>
      <c r="BC76">
        <v>1.21</v>
      </c>
      <c r="BD76">
        <v>11.815</v>
      </c>
      <c r="BE76">
        <v>3004.527</v>
      </c>
      <c r="BF76">
        <v>3.2410000000000001</v>
      </c>
      <c r="BG76">
        <v>15.11</v>
      </c>
      <c r="BH76">
        <v>0</v>
      </c>
      <c r="BI76">
        <v>15.11</v>
      </c>
      <c r="BJ76">
        <v>11.387</v>
      </c>
      <c r="BK76">
        <v>0</v>
      </c>
      <c r="BL76">
        <v>11.387</v>
      </c>
      <c r="BM76">
        <v>9.0010999999999992</v>
      </c>
      <c r="BN76"/>
      <c r="BO76"/>
      <c r="BP76"/>
      <c r="BQ76">
        <v>664.97299999999996</v>
      </c>
      <c r="BR76">
        <v>0.383187</v>
      </c>
      <c r="BS76">
        <v>0.25892100000000001</v>
      </c>
      <c r="BT76">
        <v>1.2999999999999999E-2</v>
      </c>
      <c r="BU76">
        <v>9.2242689999999996</v>
      </c>
      <c r="BV76">
        <f t="shared" si="15"/>
        <v>5.204312100000001</v>
      </c>
      <c r="BW76" s="4">
        <f t="shared" si="16"/>
        <v>2.4370518697999999</v>
      </c>
      <c r="BY76" s="4">
        <f t="shared" si="17"/>
        <v>21101.869993351946</v>
      </c>
      <c r="BZ76" s="4">
        <f t="shared" si="18"/>
        <v>22.762704628200598</v>
      </c>
      <c r="CA76" s="4">
        <f t="shared" si="19"/>
        <v>79.974982289824197</v>
      </c>
      <c r="CB76" s="4">
        <f t="shared" si="20"/>
        <v>63.217951443658251</v>
      </c>
    </row>
    <row r="77" spans="1:80" x14ac:dyDescent="0.25">
      <c r="A77" s="40">
        <v>41703</v>
      </c>
      <c r="B77" s="41">
        <v>0.59976802083333336</v>
      </c>
      <c r="C77">
        <v>12.244</v>
      </c>
      <c r="D77">
        <v>0.02</v>
      </c>
      <c r="E77">
        <v>200</v>
      </c>
      <c r="F77">
        <v>578</v>
      </c>
      <c r="G77">
        <v>-7.2</v>
      </c>
      <c r="H77">
        <v>859.8</v>
      </c>
      <c r="I77"/>
      <c r="J77">
        <v>3.7</v>
      </c>
      <c r="K77">
        <v>0.89480000000000004</v>
      </c>
      <c r="L77">
        <v>10.9567</v>
      </c>
      <c r="M77">
        <v>1.7899999999999999E-2</v>
      </c>
      <c r="N77">
        <v>517.20090000000005</v>
      </c>
      <c r="O77">
        <v>0</v>
      </c>
      <c r="P77">
        <v>517.20000000000005</v>
      </c>
      <c r="Q77">
        <v>389.91379999999998</v>
      </c>
      <c r="R77">
        <v>0</v>
      </c>
      <c r="S77">
        <v>389.9</v>
      </c>
      <c r="T77">
        <v>859.76969999999994</v>
      </c>
      <c r="U77"/>
      <c r="V77"/>
      <c r="W77">
        <v>0</v>
      </c>
      <c r="X77">
        <v>3.3109000000000002</v>
      </c>
      <c r="Y77">
        <v>12.1</v>
      </c>
      <c r="Z77">
        <v>869</v>
      </c>
      <c r="AA77">
        <v>880</v>
      </c>
      <c r="AB77">
        <v>820</v>
      </c>
      <c r="AC77">
        <v>51.9</v>
      </c>
      <c r="AD77">
        <v>5.54</v>
      </c>
      <c r="AE77">
        <v>0.13</v>
      </c>
      <c r="AF77">
        <v>993</v>
      </c>
      <c r="AG77">
        <v>-12</v>
      </c>
      <c r="AH77">
        <v>11</v>
      </c>
      <c r="AI77">
        <v>8</v>
      </c>
      <c r="AJ77">
        <v>190</v>
      </c>
      <c r="AK77">
        <v>188.9</v>
      </c>
      <c r="AL77">
        <v>4.4000000000000004</v>
      </c>
      <c r="AM77">
        <v>195</v>
      </c>
      <c r="AN77" t="s">
        <v>155</v>
      </c>
      <c r="AO77">
        <v>1</v>
      </c>
      <c r="AP77" s="42">
        <v>0.80803240740740734</v>
      </c>
      <c r="AQ77">
        <v>47.164380000000001</v>
      </c>
      <c r="AR77">
        <v>-88.486182999999997</v>
      </c>
      <c r="AS77">
        <v>320.5</v>
      </c>
      <c r="AT77">
        <v>39</v>
      </c>
      <c r="AU77">
        <v>11</v>
      </c>
      <c r="AV77">
        <v>8</v>
      </c>
      <c r="AW77" t="s">
        <v>395</v>
      </c>
      <c r="AX77">
        <v>2.1</v>
      </c>
      <c r="AY77">
        <v>1</v>
      </c>
      <c r="AZ77">
        <v>3.3</v>
      </c>
      <c r="BA77">
        <v>14.048999999999999</v>
      </c>
      <c r="BB77">
        <v>17.059999999999999</v>
      </c>
      <c r="BC77">
        <v>1.21</v>
      </c>
      <c r="BD77">
        <v>11.752000000000001</v>
      </c>
      <c r="BE77">
        <v>3008.3780000000002</v>
      </c>
      <c r="BF77">
        <v>3.1280000000000001</v>
      </c>
      <c r="BG77">
        <v>14.871</v>
      </c>
      <c r="BH77">
        <v>0</v>
      </c>
      <c r="BI77">
        <v>14.871</v>
      </c>
      <c r="BJ77">
        <v>11.211</v>
      </c>
      <c r="BK77">
        <v>0</v>
      </c>
      <c r="BL77">
        <v>11.211</v>
      </c>
      <c r="BM77">
        <v>7.8</v>
      </c>
      <c r="BN77"/>
      <c r="BO77"/>
      <c r="BP77"/>
      <c r="BQ77">
        <v>660.98900000000003</v>
      </c>
      <c r="BR77">
        <v>0.31275399999999998</v>
      </c>
      <c r="BS77">
        <v>0.25807999999999998</v>
      </c>
      <c r="BT77">
        <v>1.2999999999999999E-2</v>
      </c>
      <c r="BU77">
        <v>7.5287769999999998</v>
      </c>
      <c r="BV77">
        <f t="shared" si="15"/>
        <v>5.1874079999999996</v>
      </c>
      <c r="BW77" s="4">
        <f t="shared" si="16"/>
        <v>1.9891028834</v>
      </c>
      <c r="BY77" s="4">
        <f t="shared" si="17"/>
        <v>17245.258561147748</v>
      </c>
      <c r="BZ77" s="4">
        <f t="shared" si="18"/>
        <v>17.930981006798397</v>
      </c>
      <c r="CA77" s="4">
        <f t="shared" si="19"/>
        <v>64.266057566245806</v>
      </c>
      <c r="CB77" s="4">
        <f t="shared" si="20"/>
        <v>44.712804300839998</v>
      </c>
    </row>
    <row r="78" spans="1:80" x14ac:dyDescent="0.25">
      <c r="A78" s="40">
        <v>41703</v>
      </c>
      <c r="B78" s="41">
        <v>0.5997795949074074</v>
      </c>
      <c r="C78">
        <v>11.797000000000001</v>
      </c>
      <c r="D78">
        <v>0.02</v>
      </c>
      <c r="E78">
        <v>200</v>
      </c>
      <c r="F78">
        <v>474.3</v>
      </c>
      <c r="G78">
        <v>-7.4</v>
      </c>
      <c r="H78">
        <v>997.8</v>
      </c>
      <c r="I78"/>
      <c r="J78">
        <v>3.7</v>
      </c>
      <c r="K78">
        <v>0.89839999999999998</v>
      </c>
      <c r="L78">
        <v>10.5984</v>
      </c>
      <c r="M78">
        <v>1.7999999999999999E-2</v>
      </c>
      <c r="N78">
        <v>426.08269999999999</v>
      </c>
      <c r="O78">
        <v>0</v>
      </c>
      <c r="P78">
        <v>426.1</v>
      </c>
      <c r="Q78">
        <v>321.1182</v>
      </c>
      <c r="R78">
        <v>0</v>
      </c>
      <c r="S78">
        <v>321.10000000000002</v>
      </c>
      <c r="T78">
        <v>997.81569999999999</v>
      </c>
      <c r="U78"/>
      <c r="V78"/>
      <c r="W78">
        <v>0</v>
      </c>
      <c r="X78">
        <v>3.3239000000000001</v>
      </c>
      <c r="Y78">
        <v>12.2</v>
      </c>
      <c r="Z78">
        <v>869</v>
      </c>
      <c r="AA78">
        <v>880</v>
      </c>
      <c r="AB78">
        <v>821</v>
      </c>
      <c r="AC78">
        <v>51.1</v>
      </c>
      <c r="AD78">
        <v>5.45</v>
      </c>
      <c r="AE78">
        <v>0.13</v>
      </c>
      <c r="AF78">
        <v>993</v>
      </c>
      <c r="AG78">
        <v>-12</v>
      </c>
      <c r="AH78">
        <v>11</v>
      </c>
      <c r="AI78">
        <v>8</v>
      </c>
      <c r="AJ78">
        <v>190</v>
      </c>
      <c r="AK78">
        <v>189</v>
      </c>
      <c r="AL78">
        <v>4.5999999999999996</v>
      </c>
      <c r="AM78">
        <v>195</v>
      </c>
      <c r="AN78" t="s">
        <v>155</v>
      </c>
      <c r="AO78">
        <v>1</v>
      </c>
      <c r="AP78" s="42">
        <v>0.80804398148148149</v>
      </c>
      <c r="AQ78">
        <v>47.164417</v>
      </c>
      <c r="AR78">
        <v>-88.48639</v>
      </c>
      <c r="AS78">
        <v>320.39999999999998</v>
      </c>
      <c r="AT78">
        <v>37.4</v>
      </c>
      <c r="AU78">
        <v>11</v>
      </c>
      <c r="AV78">
        <v>9</v>
      </c>
      <c r="AW78" t="s">
        <v>398</v>
      </c>
      <c r="AX78">
        <v>2.2000000000000002</v>
      </c>
      <c r="AY78">
        <v>1.2</v>
      </c>
      <c r="AZ78">
        <v>3.4</v>
      </c>
      <c r="BA78">
        <v>14.048999999999999</v>
      </c>
      <c r="BB78">
        <v>17.64</v>
      </c>
      <c r="BC78">
        <v>1.26</v>
      </c>
      <c r="BD78">
        <v>11.314</v>
      </c>
      <c r="BE78">
        <v>3003.8789999999999</v>
      </c>
      <c r="BF78">
        <v>3.2410000000000001</v>
      </c>
      <c r="BG78">
        <v>12.647</v>
      </c>
      <c r="BH78">
        <v>0</v>
      </c>
      <c r="BI78">
        <v>12.647</v>
      </c>
      <c r="BJ78">
        <v>9.5310000000000006</v>
      </c>
      <c r="BK78">
        <v>0</v>
      </c>
      <c r="BL78">
        <v>9.5310000000000006</v>
      </c>
      <c r="BM78">
        <v>9.3445</v>
      </c>
      <c r="BN78"/>
      <c r="BO78"/>
      <c r="BP78"/>
      <c r="BQ78">
        <v>685.005</v>
      </c>
      <c r="BR78">
        <v>0.26095400000000002</v>
      </c>
      <c r="BS78">
        <v>0.25800000000000001</v>
      </c>
      <c r="BT78">
        <v>1.2078999999999999E-2</v>
      </c>
      <c r="BU78">
        <v>6.2818149999999999</v>
      </c>
      <c r="BV78">
        <f t="shared" si="15"/>
        <v>5.1858000000000004</v>
      </c>
      <c r="BW78" s="4">
        <f t="shared" si="16"/>
        <v>1.6596555229999999</v>
      </c>
      <c r="BY78" s="4">
        <f t="shared" si="17"/>
        <v>14367.474978917136</v>
      </c>
      <c r="BZ78" s="4">
        <f t="shared" si="18"/>
        <v>15.501618542780999</v>
      </c>
      <c r="CA78" s="4">
        <f t="shared" si="19"/>
        <v>45.586524631670997</v>
      </c>
      <c r="CB78" s="4">
        <f t="shared" si="20"/>
        <v>44.694499991674498</v>
      </c>
    </row>
    <row r="79" spans="1:80" x14ac:dyDescent="0.25">
      <c r="A79" s="40">
        <v>41703</v>
      </c>
      <c r="B79" s="41">
        <v>0.59979116898148155</v>
      </c>
      <c r="C79">
        <v>11.335000000000001</v>
      </c>
      <c r="D79">
        <v>1.8599999999999998E-2</v>
      </c>
      <c r="E79">
        <v>186.12244899999999</v>
      </c>
      <c r="F79">
        <v>344.7</v>
      </c>
      <c r="G79">
        <v>-7.4</v>
      </c>
      <c r="H79">
        <v>1104.8</v>
      </c>
      <c r="I79"/>
      <c r="J79">
        <v>3.6</v>
      </c>
      <c r="K79">
        <v>0.90180000000000005</v>
      </c>
      <c r="L79">
        <v>10.2226</v>
      </c>
      <c r="M79">
        <v>1.6799999999999999E-2</v>
      </c>
      <c r="N79">
        <v>310.88569999999999</v>
      </c>
      <c r="O79">
        <v>0</v>
      </c>
      <c r="P79">
        <v>310.89999999999998</v>
      </c>
      <c r="Q79">
        <v>234.2927</v>
      </c>
      <c r="R79">
        <v>0</v>
      </c>
      <c r="S79">
        <v>234.3</v>
      </c>
      <c r="T79">
        <v>1104.8208999999999</v>
      </c>
      <c r="U79"/>
      <c r="V79"/>
      <c r="W79">
        <v>0</v>
      </c>
      <c r="X79">
        <v>3.2465999999999999</v>
      </c>
      <c r="Y79">
        <v>12.1</v>
      </c>
      <c r="Z79">
        <v>870</v>
      </c>
      <c r="AA79">
        <v>880</v>
      </c>
      <c r="AB79">
        <v>821</v>
      </c>
      <c r="AC79">
        <v>51</v>
      </c>
      <c r="AD79">
        <v>5.44</v>
      </c>
      <c r="AE79">
        <v>0.13</v>
      </c>
      <c r="AF79">
        <v>993</v>
      </c>
      <c r="AG79">
        <v>-12</v>
      </c>
      <c r="AH79">
        <v>10.079000000000001</v>
      </c>
      <c r="AI79">
        <v>8</v>
      </c>
      <c r="AJ79">
        <v>190</v>
      </c>
      <c r="AK79">
        <v>189</v>
      </c>
      <c r="AL79">
        <v>4</v>
      </c>
      <c r="AM79">
        <v>195</v>
      </c>
      <c r="AN79" t="s">
        <v>155</v>
      </c>
      <c r="AO79">
        <v>1</v>
      </c>
      <c r="AP79" s="42">
        <v>0.80805555555555564</v>
      </c>
      <c r="AQ79">
        <v>47.164437</v>
      </c>
      <c r="AR79">
        <v>-88.486594999999994</v>
      </c>
      <c r="AS79">
        <v>320.2</v>
      </c>
      <c r="AT79">
        <v>36.1</v>
      </c>
      <c r="AU79">
        <v>11</v>
      </c>
      <c r="AV79">
        <v>9</v>
      </c>
      <c r="AW79" t="s">
        <v>398</v>
      </c>
      <c r="AX79">
        <v>2.5</v>
      </c>
      <c r="AY79">
        <v>1.8</v>
      </c>
      <c r="AZ79">
        <v>3.9</v>
      </c>
      <c r="BA79">
        <v>14.048999999999999</v>
      </c>
      <c r="BB79">
        <v>18.3</v>
      </c>
      <c r="BC79">
        <v>1.3</v>
      </c>
      <c r="BD79">
        <v>10.885</v>
      </c>
      <c r="BE79">
        <v>3000.3020000000001</v>
      </c>
      <c r="BF79">
        <v>3.1349999999999998</v>
      </c>
      <c r="BG79">
        <v>9.5549999999999997</v>
      </c>
      <c r="BH79">
        <v>0</v>
      </c>
      <c r="BI79">
        <v>9.5549999999999997</v>
      </c>
      <c r="BJ79">
        <v>7.2009999999999996</v>
      </c>
      <c r="BK79">
        <v>0</v>
      </c>
      <c r="BL79">
        <v>7.2009999999999996</v>
      </c>
      <c r="BM79">
        <v>10.7142</v>
      </c>
      <c r="BN79"/>
      <c r="BO79"/>
      <c r="BP79"/>
      <c r="BQ79">
        <v>692.83799999999997</v>
      </c>
      <c r="BR79">
        <v>0.22936999999999999</v>
      </c>
      <c r="BS79">
        <v>0.25800000000000001</v>
      </c>
      <c r="BT79">
        <v>1.2921E-2</v>
      </c>
      <c r="BU79">
        <v>5.5215100000000001</v>
      </c>
      <c r="BV79">
        <f t="shared" si="15"/>
        <v>5.1858000000000004</v>
      </c>
      <c r="BW79" s="4">
        <f t="shared" si="16"/>
        <v>1.458782942</v>
      </c>
      <c r="BY79" s="4">
        <f t="shared" si="17"/>
        <v>12613.502773469629</v>
      </c>
      <c r="BZ79" s="4">
        <f t="shared" si="18"/>
        <v>13.179783633389999</v>
      </c>
      <c r="CA79" s="4">
        <f t="shared" si="19"/>
        <v>30.273563618514</v>
      </c>
      <c r="CB79" s="4">
        <f t="shared" si="20"/>
        <v>45.043329443338799</v>
      </c>
    </row>
    <row r="80" spans="1:80" x14ac:dyDescent="0.25">
      <c r="A80" s="40">
        <v>41703</v>
      </c>
      <c r="B80" s="41">
        <v>0.59980274305555559</v>
      </c>
      <c r="C80">
        <v>11.255000000000001</v>
      </c>
      <c r="D80">
        <v>1.6400000000000001E-2</v>
      </c>
      <c r="E80">
        <v>163.94691800000001</v>
      </c>
      <c r="F80">
        <v>241.6</v>
      </c>
      <c r="G80">
        <v>-13.7</v>
      </c>
      <c r="H80">
        <v>1129.2</v>
      </c>
      <c r="I80"/>
      <c r="J80">
        <v>3.66</v>
      </c>
      <c r="K80">
        <v>0.90239999999999998</v>
      </c>
      <c r="L80">
        <v>10.157</v>
      </c>
      <c r="M80">
        <v>1.4800000000000001E-2</v>
      </c>
      <c r="N80">
        <v>218.06950000000001</v>
      </c>
      <c r="O80">
        <v>0</v>
      </c>
      <c r="P80">
        <v>218.1</v>
      </c>
      <c r="Q80">
        <v>164.40100000000001</v>
      </c>
      <c r="R80">
        <v>0</v>
      </c>
      <c r="S80">
        <v>164.4</v>
      </c>
      <c r="T80">
        <v>1129.1658</v>
      </c>
      <c r="U80"/>
      <c r="V80"/>
      <c r="W80">
        <v>0</v>
      </c>
      <c r="X80">
        <v>3.3060999999999998</v>
      </c>
      <c r="Y80">
        <v>12.2</v>
      </c>
      <c r="Z80">
        <v>871</v>
      </c>
      <c r="AA80">
        <v>880</v>
      </c>
      <c r="AB80">
        <v>821</v>
      </c>
      <c r="AC80">
        <v>51.9</v>
      </c>
      <c r="AD80">
        <v>5.54</v>
      </c>
      <c r="AE80">
        <v>0.13</v>
      </c>
      <c r="AF80">
        <v>993</v>
      </c>
      <c r="AG80">
        <v>-12</v>
      </c>
      <c r="AH80">
        <v>10</v>
      </c>
      <c r="AI80">
        <v>8</v>
      </c>
      <c r="AJ80">
        <v>190</v>
      </c>
      <c r="AK80">
        <v>189.9</v>
      </c>
      <c r="AL80">
        <v>4</v>
      </c>
      <c r="AM80">
        <v>195</v>
      </c>
      <c r="AN80" t="s">
        <v>155</v>
      </c>
      <c r="AO80">
        <v>1</v>
      </c>
      <c r="AP80" s="42">
        <v>0.80805555555555564</v>
      </c>
      <c r="AQ80">
        <v>47.164433000000002</v>
      </c>
      <c r="AR80">
        <v>-88.486801999999997</v>
      </c>
      <c r="AS80">
        <v>320</v>
      </c>
      <c r="AT80">
        <v>35.200000000000003</v>
      </c>
      <c r="AU80">
        <v>11</v>
      </c>
      <c r="AV80">
        <v>9</v>
      </c>
      <c r="AW80" t="s">
        <v>398</v>
      </c>
      <c r="AX80">
        <v>1.9005989999999999</v>
      </c>
      <c r="AY80">
        <v>1.000799</v>
      </c>
      <c r="AZ80">
        <v>2.2016979999999999</v>
      </c>
      <c r="BA80">
        <v>14.048999999999999</v>
      </c>
      <c r="BB80">
        <v>18.420000000000002</v>
      </c>
      <c r="BC80">
        <v>1.31</v>
      </c>
      <c r="BD80">
        <v>10.81</v>
      </c>
      <c r="BE80">
        <v>3000.0079999999998</v>
      </c>
      <c r="BF80">
        <v>2.7810000000000001</v>
      </c>
      <c r="BG80">
        <v>6.7450000000000001</v>
      </c>
      <c r="BH80">
        <v>0</v>
      </c>
      <c r="BI80">
        <v>6.7450000000000001</v>
      </c>
      <c r="BJ80">
        <v>5.085</v>
      </c>
      <c r="BK80">
        <v>0</v>
      </c>
      <c r="BL80">
        <v>5.085</v>
      </c>
      <c r="BM80">
        <v>11.0199</v>
      </c>
      <c r="BN80"/>
      <c r="BO80"/>
      <c r="BP80"/>
      <c r="BQ80">
        <v>710.01199999999994</v>
      </c>
      <c r="BR80">
        <v>0.24910399999999999</v>
      </c>
      <c r="BS80">
        <v>0.25984200000000002</v>
      </c>
      <c r="BT80">
        <v>1.2999999999999999E-2</v>
      </c>
      <c r="BU80">
        <v>5.9965570000000001</v>
      </c>
      <c r="BV80">
        <f t="shared" si="15"/>
        <v>5.2228242000000007</v>
      </c>
      <c r="BW80" s="4">
        <f t="shared" si="16"/>
        <v>1.5842903594</v>
      </c>
      <c r="BY80" s="4">
        <f t="shared" si="17"/>
        <v>13697.372025627996</v>
      </c>
      <c r="BZ80" s="4">
        <f t="shared" si="18"/>
        <v>12.697430007943799</v>
      </c>
      <c r="CA80" s="4">
        <f t="shared" si="19"/>
        <v>23.216983671482996</v>
      </c>
      <c r="CB80" s="4">
        <f t="shared" si="20"/>
        <v>50.314422489946018</v>
      </c>
    </row>
    <row r="81" spans="1:80" x14ac:dyDescent="0.25">
      <c r="A81" s="40">
        <v>41703</v>
      </c>
      <c r="B81" s="41">
        <v>0.59981431712962963</v>
      </c>
      <c r="C81">
        <v>11.712999999999999</v>
      </c>
      <c r="D81">
        <v>1.54E-2</v>
      </c>
      <c r="E81">
        <v>153.886054</v>
      </c>
      <c r="F81">
        <v>208.1</v>
      </c>
      <c r="G81">
        <v>-14.8</v>
      </c>
      <c r="H81">
        <v>923.2</v>
      </c>
      <c r="I81"/>
      <c r="J81">
        <v>3.71</v>
      </c>
      <c r="K81">
        <v>0.89900000000000002</v>
      </c>
      <c r="L81">
        <v>10.5304</v>
      </c>
      <c r="M81">
        <v>1.38E-2</v>
      </c>
      <c r="N81">
        <v>187.08420000000001</v>
      </c>
      <c r="O81">
        <v>0</v>
      </c>
      <c r="P81">
        <v>187.1</v>
      </c>
      <c r="Q81">
        <v>141.2064</v>
      </c>
      <c r="R81">
        <v>0</v>
      </c>
      <c r="S81">
        <v>141.19999999999999</v>
      </c>
      <c r="T81">
        <v>923.24720000000002</v>
      </c>
      <c r="U81"/>
      <c r="V81"/>
      <c r="W81">
        <v>0</v>
      </c>
      <c r="X81">
        <v>3.3329</v>
      </c>
      <c r="Y81">
        <v>12.2</v>
      </c>
      <c r="Z81">
        <v>871</v>
      </c>
      <c r="AA81">
        <v>880</v>
      </c>
      <c r="AB81">
        <v>822</v>
      </c>
      <c r="AC81">
        <v>51.1</v>
      </c>
      <c r="AD81">
        <v>5.87</v>
      </c>
      <c r="AE81">
        <v>0.13</v>
      </c>
      <c r="AF81">
        <v>993</v>
      </c>
      <c r="AG81">
        <v>-11.1</v>
      </c>
      <c r="AH81">
        <v>10</v>
      </c>
      <c r="AI81">
        <v>8</v>
      </c>
      <c r="AJ81">
        <v>190</v>
      </c>
      <c r="AK81">
        <v>190.9</v>
      </c>
      <c r="AL81">
        <v>4.0999999999999996</v>
      </c>
      <c r="AM81">
        <v>195</v>
      </c>
      <c r="AN81" t="s">
        <v>155</v>
      </c>
      <c r="AO81">
        <v>1</v>
      </c>
      <c r="AP81" s="42">
        <v>0.80807870370370372</v>
      </c>
      <c r="AQ81">
        <v>47.164405000000002</v>
      </c>
      <c r="AR81">
        <v>-88.487002000000004</v>
      </c>
      <c r="AS81">
        <v>319.8</v>
      </c>
      <c r="AT81">
        <v>34.4</v>
      </c>
      <c r="AU81">
        <v>11</v>
      </c>
      <c r="AV81">
        <v>9</v>
      </c>
      <c r="AW81" t="s">
        <v>398</v>
      </c>
      <c r="AX81">
        <v>2.2000000000000002</v>
      </c>
      <c r="AY81">
        <v>1</v>
      </c>
      <c r="AZ81">
        <v>2.4</v>
      </c>
      <c r="BA81">
        <v>14.048999999999999</v>
      </c>
      <c r="BB81">
        <v>17.78</v>
      </c>
      <c r="BC81">
        <v>1.27</v>
      </c>
      <c r="BD81">
        <v>11.233000000000001</v>
      </c>
      <c r="BE81">
        <v>3007.0219999999999</v>
      </c>
      <c r="BF81">
        <v>2.5139999999999998</v>
      </c>
      <c r="BG81">
        <v>5.5949999999999998</v>
      </c>
      <c r="BH81">
        <v>0</v>
      </c>
      <c r="BI81">
        <v>5.5949999999999998</v>
      </c>
      <c r="BJ81">
        <v>4.2229999999999999</v>
      </c>
      <c r="BK81">
        <v>0</v>
      </c>
      <c r="BL81">
        <v>4.2229999999999999</v>
      </c>
      <c r="BM81">
        <v>8.7111000000000001</v>
      </c>
      <c r="BN81"/>
      <c r="BO81"/>
      <c r="BP81"/>
      <c r="BQ81">
        <v>692.01599999999996</v>
      </c>
      <c r="BR81">
        <v>0.20863399999999999</v>
      </c>
      <c r="BS81">
        <v>0.26092100000000001</v>
      </c>
      <c r="BT81">
        <v>1.2999999999999999E-2</v>
      </c>
      <c r="BU81">
        <v>5.0223420000000001</v>
      </c>
      <c r="BV81">
        <f t="shared" si="15"/>
        <v>5.2445121000000006</v>
      </c>
      <c r="BW81" s="4">
        <f t="shared" si="16"/>
        <v>1.3269027564</v>
      </c>
      <c r="BY81" s="4">
        <f t="shared" si="17"/>
        <v>11498.885803037974</v>
      </c>
      <c r="BZ81" s="4">
        <f t="shared" si="18"/>
        <v>9.613564153783198</v>
      </c>
      <c r="CA81" s="4">
        <f t="shared" si="19"/>
        <v>16.148799292532399</v>
      </c>
      <c r="CB81" s="4">
        <f t="shared" si="20"/>
        <v>33.311343953866682</v>
      </c>
    </row>
    <row r="82" spans="1:80" x14ac:dyDescent="0.25">
      <c r="A82" s="40">
        <v>41703</v>
      </c>
      <c r="B82" s="41">
        <v>0.59982589120370366</v>
      </c>
      <c r="C82">
        <v>12.172000000000001</v>
      </c>
      <c r="D82">
        <v>1.5299999999999999E-2</v>
      </c>
      <c r="E82">
        <v>153.277512</v>
      </c>
      <c r="F82">
        <v>212.2</v>
      </c>
      <c r="G82">
        <v>-23.6</v>
      </c>
      <c r="H82">
        <v>822.7</v>
      </c>
      <c r="I82"/>
      <c r="J82">
        <v>3.8</v>
      </c>
      <c r="K82">
        <v>0.89549999999999996</v>
      </c>
      <c r="L82">
        <v>10.9002</v>
      </c>
      <c r="M82">
        <v>1.37E-2</v>
      </c>
      <c r="N82">
        <v>190.06030000000001</v>
      </c>
      <c r="O82">
        <v>0</v>
      </c>
      <c r="P82">
        <v>190.1</v>
      </c>
      <c r="Q82">
        <v>143.25280000000001</v>
      </c>
      <c r="R82">
        <v>0</v>
      </c>
      <c r="S82">
        <v>143.30000000000001</v>
      </c>
      <c r="T82">
        <v>822.7</v>
      </c>
      <c r="U82"/>
      <c r="V82"/>
      <c r="W82">
        <v>0</v>
      </c>
      <c r="X82">
        <v>3.4028999999999998</v>
      </c>
      <c r="Y82">
        <v>12.2</v>
      </c>
      <c r="Z82">
        <v>870</v>
      </c>
      <c r="AA82">
        <v>881</v>
      </c>
      <c r="AB82">
        <v>822</v>
      </c>
      <c r="AC82">
        <v>51</v>
      </c>
      <c r="AD82">
        <v>5.48</v>
      </c>
      <c r="AE82">
        <v>0.13</v>
      </c>
      <c r="AF82">
        <v>993</v>
      </c>
      <c r="AG82">
        <v>-11.9</v>
      </c>
      <c r="AH82">
        <v>10.920999999999999</v>
      </c>
      <c r="AI82">
        <v>8</v>
      </c>
      <c r="AJ82">
        <v>190.9</v>
      </c>
      <c r="AK82">
        <v>190.1</v>
      </c>
      <c r="AL82">
        <v>4.4000000000000004</v>
      </c>
      <c r="AM82">
        <v>195</v>
      </c>
      <c r="AN82" t="s">
        <v>155</v>
      </c>
      <c r="AO82">
        <v>1</v>
      </c>
      <c r="AP82" s="42">
        <v>0.80809027777777775</v>
      </c>
      <c r="AQ82">
        <v>47.164372</v>
      </c>
      <c r="AR82">
        <v>-88.487193000000005</v>
      </c>
      <c r="AS82">
        <v>319.7</v>
      </c>
      <c r="AT82">
        <v>33.700000000000003</v>
      </c>
      <c r="AU82">
        <v>11</v>
      </c>
      <c r="AV82">
        <v>9</v>
      </c>
      <c r="AW82" t="s">
        <v>398</v>
      </c>
      <c r="AX82">
        <v>2.2000000000000002</v>
      </c>
      <c r="AY82">
        <v>1</v>
      </c>
      <c r="AZ82">
        <v>2.4</v>
      </c>
      <c r="BA82">
        <v>14.048999999999999</v>
      </c>
      <c r="BB82">
        <v>17.170000000000002</v>
      </c>
      <c r="BC82">
        <v>1.22</v>
      </c>
      <c r="BD82">
        <v>11.667999999999999</v>
      </c>
      <c r="BE82">
        <v>3010.451</v>
      </c>
      <c r="BF82">
        <v>2.4129999999999998</v>
      </c>
      <c r="BG82">
        <v>5.4969999999999999</v>
      </c>
      <c r="BH82">
        <v>0</v>
      </c>
      <c r="BI82">
        <v>5.4969999999999999</v>
      </c>
      <c r="BJ82">
        <v>4.1429999999999998</v>
      </c>
      <c r="BK82">
        <v>0</v>
      </c>
      <c r="BL82">
        <v>4.1429999999999998</v>
      </c>
      <c r="BM82">
        <v>7.5076000000000001</v>
      </c>
      <c r="BN82"/>
      <c r="BO82"/>
      <c r="BP82"/>
      <c r="BQ82">
        <v>683.36199999999997</v>
      </c>
      <c r="BR82">
        <v>0.182896</v>
      </c>
      <c r="BS82">
        <v>0.26100000000000001</v>
      </c>
      <c r="BT82">
        <v>1.2999999999999999E-2</v>
      </c>
      <c r="BU82">
        <v>4.4027640000000003</v>
      </c>
      <c r="BV82">
        <f t="shared" si="15"/>
        <v>5.2461000000000002</v>
      </c>
      <c r="BW82" s="4">
        <f t="shared" si="16"/>
        <v>1.1632102488</v>
      </c>
      <c r="BY82" s="4">
        <f t="shared" si="17"/>
        <v>10091.82804518983</v>
      </c>
      <c r="BZ82" s="4">
        <f t="shared" si="18"/>
        <v>8.0890142616648006</v>
      </c>
      <c r="CA82" s="4">
        <f t="shared" si="19"/>
        <v>13.8884318632728</v>
      </c>
      <c r="CB82" s="4">
        <f t="shared" si="20"/>
        <v>25.167461032272961</v>
      </c>
    </row>
    <row r="83" spans="1:80" x14ac:dyDescent="0.25">
      <c r="A83" s="40">
        <v>41703</v>
      </c>
      <c r="B83" s="41">
        <v>0.5998374652777777</v>
      </c>
      <c r="C83">
        <v>12.401999999999999</v>
      </c>
      <c r="D83">
        <v>1.2999999999999999E-2</v>
      </c>
      <c r="E83">
        <v>130</v>
      </c>
      <c r="F83">
        <v>222.7</v>
      </c>
      <c r="G83">
        <v>-19.100000000000001</v>
      </c>
      <c r="H83">
        <v>831</v>
      </c>
      <c r="I83"/>
      <c r="J83">
        <v>4.01</v>
      </c>
      <c r="K83">
        <v>0.89370000000000005</v>
      </c>
      <c r="L83">
        <v>11.083600000000001</v>
      </c>
      <c r="M83">
        <v>1.1599999999999999E-2</v>
      </c>
      <c r="N83">
        <v>199.05269999999999</v>
      </c>
      <c r="O83">
        <v>0</v>
      </c>
      <c r="P83">
        <v>199.1</v>
      </c>
      <c r="Q83">
        <v>150.012</v>
      </c>
      <c r="R83">
        <v>0</v>
      </c>
      <c r="S83">
        <v>150</v>
      </c>
      <c r="T83">
        <v>830.97940000000006</v>
      </c>
      <c r="U83"/>
      <c r="V83"/>
      <c r="W83">
        <v>0</v>
      </c>
      <c r="X83">
        <v>3.5808</v>
      </c>
      <c r="Y83">
        <v>12.2</v>
      </c>
      <c r="Z83">
        <v>871</v>
      </c>
      <c r="AA83">
        <v>881</v>
      </c>
      <c r="AB83">
        <v>821</v>
      </c>
      <c r="AC83">
        <v>51</v>
      </c>
      <c r="AD83">
        <v>5.44</v>
      </c>
      <c r="AE83">
        <v>0.13</v>
      </c>
      <c r="AF83">
        <v>993</v>
      </c>
      <c r="AG83">
        <v>-12</v>
      </c>
      <c r="AH83">
        <v>11</v>
      </c>
      <c r="AI83">
        <v>8</v>
      </c>
      <c r="AJ83">
        <v>190.1</v>
      </c>
      <c r="AK83">
        <v>190</v>
      </c>
      <c r="AL83">
        <v>4.3</v>
      </c>
      <c r="AM83">
        <v>195</v>
      </c>
      <c r="AN83" t="s">
        <v>155</v>
      </c>
      <c r="AO83">
        <v>1</v>
      </c>
      <c r="AP83" s="42">
        <v>0.8081018518518519</v>
      </c>
      <c r="AQ83">
        <v>47.164332000000002</v>
      </c>
      <c r="AR83">
        <v>-88.487376999999995</v>
      </c>
      <c r="AS83">
        <v>319.89999999999998</v>
      </c>
      <c r="AT83">
        <v>32.9</v>
      </c>
      <c r="AU83">
        <v>11</v>
      </c>
      <c r="AV83">
        <v>9</v>
      </c>
      <c r="AW83" t="s">
        <v>398</v>
      </c>
      <c r="AX83">
        <v>2.2000000000000002</v>
      </c>
      <c r="AY83">
        <v>1.2</v>
      </c>
      <c r="AZ83">
        <v>2.6</v>
      </c>
      <c r="BA83">
        <v>14.048999999999999</v>
      </c>
      <c r="BB83">
        <v>16.87</v>
      </c>
      <c r="BC83">
        <v>1.2</v>
      </c>
      <c r="BD83">
        <v>11.898</v>
      </c>
      <c r="BE83">
        <v>3011.0520000000001</v>
      </c>
      <c r="BF83">
        <v>2.0089999999999999</v>
      </c>
      <c r="BG83">
        <v>5.6630000000000003</v>
      </c>
      <c r="BH83">
        <v>0</v>
      </c>
      <c r="BI83">
        <v>5.6630000000000003</v>
      </c>
      <c r="BJ83">
        <v>4.2679999999999998</v>
      </c>
      <c r="BK83">
        <v>0</v>
      </c>
      <c r="BL83">
        <v>4.2679999999999998</v>
      </c>
      <c r="BM83">
        <v>7.4592000000000001</v>
      </c>
      <c r="BN83"/>
      <c r="BO83"/>
      <c r="BP83"/>
      <c r="BQ83">
        <v>707.31799999999998</v>
      </c>
      <c r="BR83">
        <v>0.211393</v>
      </c>
      <c r="BS83">
        <v>0.260079</v>
      </c>
      <c r="BT83">
        <v>1.2999999999999999E-2</v>
      </c>
      <c r="BU83">
        <v>5.0887580000000003</v>
      </c>
      <c r="BV83">
        <f t="shared" si="15"/>
        <v>5.2275879000000005</v>
      </c>
      <c r="BW83" s="4">
        <f t="shared" si="16"/>
        <v>1.3444498636</v>
      </c>
      <c r="BY83" s="4">
        <f t="shared" si="17"/>
        <v>11666.562885530942</v>
      </c>
      <c r="BZ83" s="4">
        <f t="shared" si="18"/>
        <v>7.7840319054708003</v>
      </c>
      <c r="CA83" s="4">
        <f t="shared" si="19"/>
        <v>16.536708896241599</v>
      </c>
      <c r="CB83" s="4">
        <f t="shared" si="20"/>
        <v>28.901269681079039</v>
      </c>
    </row>
    <row r="84" spans="1:80" x14ac:dyDescent="0.25">
      <c r="A84" s="40">
        <v>41703</v>
      </c>
      <c r="B84" s="41">
        <v>0.59984903935185185</v>
      </c>
      <c r="C84">
        <v>12.475</v>
      </c>
      <c r="D84">
        <v>1.2999999999999999E-2</v>
      </c>
      <c r="E84">
        <v>130</v>
      </c>
      <c r="F84">
        <v>212.2</v>
      </c>
      <c r="G84">
        <v>-18.899999999999999</v>
      </c>
      <c r="H84">
        <v>802.7</v>
      </c>
      <c r="I84"/>
      <c r="J84">
        <v>4.26</v>
      </c>
      <c r="K84">
        <v>0.8931</v>
      </c>
      <c r="L84">
        <v>11.1417</v>
      </c>
      <c r="M84">
        <v>1.1599999999999999E-2</v>
      </c>
      <c r="N84">
        <v>189.4948</v>
      </c>
      <c r="O84">
        <v>0</v>
      </c>
      <c r="P84">
        <v>189.5</v>
      </c>
      <c r="Q84">
        <v>142.80889999999999</v>
      </c>
      <c r="R84">
        <v>0</v>
      </c>
      <c r="S84">
        <v>142.80000000000001</v>
      </c>
      <c r="T84">
        <v>802.7</v>
      </c>
      <c r="U84"/>
      <c r="V84"/>
      <c r="W84">
        <v>0</v>
      </c>
      <c r="X84">
        <v>3.8089</v>
      </c>
      <c r="Y84">
        <v>12.1</v>
      </c>
      <c r="Z84">
        <v>869</v>
      </c>
      <c r="AA84">
        <v>881</v>
      </c>
      <c r="AB84">
        <v>819</v>
      </c>
      <c r="AC84">
        <v>51</v>
      </c>
      <c r="AD84">
        <v>5.44</v>
      </c>
      <c r="AE84">
        <v>0.13</v>
      </c>
      <c r="AF84">
        <v>993</v>
      </c>
      <c r="AG84">
        <v>-12</v>
      </c>
      <c r="AH84">
        <v>11</v>
      </c>
      <c r="AI84">
        <v>8</v>
      </c>
      <c r="AJ84">
        <v>190</v>
      </c>
      <c r="AK84">
        <v>190</v>
      </c>
      <c r="AL84">
        <v>4.2</v>
      </c>
      <c r="AM84">
        <v>195</v>
      </c>
      <c r="AN84" t="s">
        <v>155</v>
      </c>
      <c r="AO84">
        <v>1</v>
      </c>
      <c r="AP84" s="42">
        <v>0.80811342592592583</v>
      </c>
      <c r="AQ84">
        <v>47.164290000000001</v>
      </c>
      <c r="AR84">
        <v>-88.487544999999997</v>
      </c>
      <c r="AS84">
        <v>319.89999999999998</v>
      </c>
      <c r="AT84">
        <v>31.6</v>
      </c>
      <c r="AU84">
        <v>11</v>
      </c>
      <c r="AV84">
        <v>9</v>
      </c>
      <c r="AW84" t="s">
        <v>398</v>
      </c>
      <c r="AX84">
        <v>1.9</v>
      </c>
      <c r="AY84">
        <v>1.3</v>
      </c>
      <c r="AZ84">
        <v>2.6</v>
      </c>
      <c r="BA84">
        <v>14.048999999999999</v>
      </c>
      <c r="BB84">
        <v>16.78</v>
      </c>
      <c r="BC84">
        <v>1.19</v>
      </c>
      <c r="BD84">
        <v>11.971</v>
      </c>
      <c r="BE84">
        <v>3011.8919999999998</v>
      </c>
      <c r="BF84">
        <v>1.998</v>
      </c>
      <c r="BG84">
        <v>5.3639999999999999</v>
      </c>
      <c r="BH84">
        <v>0</v>
      </c>
      <c r="BI84">
        <v>5.3639999999999999</v>
      </c>
      <c r="BJ84">
        <v>4.0430000000000001</v>
      </c>
      <c r="BK84">
        <v>0</v>
      </c>
      <c r="BL84">
        <v>4.0430000000000001</v>
      </c>
      <c r="BM84">
        <v>7.1698000000000004</v>
      </c>
      <c r="BN84"/>
      <c r="BO84"/>
      <c r="BP84"/>
      <c r="BQ84">
        <v>748.67200000000003</v>
      </c>
      <c r="BR84">
        <v>0.24623500000000001</v>
      </c>
      <c r="BS84">
        <v>0.259079</v>
      </c>
      <c r="BT84">
        <v>1.2999999999999999E-2</v>
      </c>
      <c r="BU84">
        <v>5.927492</v>
      </c>
      <c r="BV84">
        <f t="shared" si="15"/>
        <v>5.2074879000000003</v>
      </c>
      <c r="BW84" s="4">
        <f t="shared" si="16"/>
        <v>1.5660433863999998</v>
      </c>
      <c r="BY84" s="4">
        <f t="shared" si="17"/>
        <v>13593.248110525448</v>
      </c>
      <c r="BZ84" s="4">
        <f t="shared" si="18"/>
        <v>9.0173584327823999</v>
      </c>
      <c r="CA84" s="4">
        <f t="shared" si="19"/>
        <v>18.246836908778398</v>
      </c>
      <c r="CB84" s="4">
        <f t="shared" si="20"/>
        <v>32.358686932614241</v>
      </c>
    </row>
    <row r="85" spans="1:80" x14ac:dyDescent="0.25">
      <c r="A85" s="40">
        <v>41703</v>
      </c>
      <c r="B85" s="41">
        <v>0.59986061342592589</v>
      </c>
      <c r="C85">
        <v>12.484</v>
      </c>
      <c r="D85">
        <v>1.2999999999999999E-2</v>
      </c>
      <c r="E85">
        <v>130</v>
      </c>
      <c r="F85">
        <v>162.6</v>
      </c>
      <c r="G85">
        <v>-20.399999999999999</v>
      </c>
      <c r="H85">
        <v>822.7</v>
      </c>
      <c r="I85"/>
      <c r="J85">
        <v>4.5</v>
      </c>
      <c r="K85">
        <v>0.89300000000000002</v>
      </c>
      <c r="L85">
        <v>11.148</v>
      </c>
      <c r="M85">
        <v>1.1599999999999999E-2</v>
      </c>
      <c r="N85">
        <v>145.20240000000001</v>
      </c>
      <c r="O85">
        <v>0</v>
      </c>
      <c r="P85">
        <v>145.19999999999999</v>
      </c>
      <c r="Q85">
        <v>109.4289</v>
      </c>
      <c r="R85">
        <v>0</v>
      </c>
      <c r="S85">
        <v>109.4</v>
      </c>
      <c r="T85">
        <v>822.7</v>
      </c>
      <c r="U85"/>
      <c r="V85"/>
      <c r="W85">
        <v>0</v>
      </c>
      <c r="X85">
        <v>4.0185000000000004</v>
      </c>
      <c r="Y85">
        <v>12.2</v>
      </c>
      <c r="Z85">
        <v>868</v>
      </c>
      <c r="AA85">
        <v>882</v>
      </c>
      <c r="AB85">
        <v>819</v>
      </c>
      <c r="AC85">
        <v>51</v>
      </c>
      <c r="AD85">
        <v>5.44</v>
      </c>
      <c r="AE85">
        <v>0.13</v>
      </c>
      <c r="AF85">
        <v>993</v>
      </c>
      <c r="AG85">
        <v>-12</v>
      </c>
      <c r="AH85">
        <v>11</v>
      </c>
      <c r="AI85">
        <v>8</v>
      </c>
      <c r="AJ85">
        <v>190</v>
      </c>
      <c r="AK85">
        <v>189.1</v>
      </c>
      <c r="AL85">
        <v>4.2</v>
      </c>
      <c r="AM85">
        <v>195</v>
      </c>
      <c r="AN85" t="s">
        <v>155</v>
      </c>
      <c r="AO85">
        <v>1</v>
      </c>
      <c r="AP85" s="42">
        <v>0.80812499999999998</v>
      </c>
      <c r="AQ85">
        <v>47.164247000000003</v>
      </c>
      <c r="AR85">
        <v>-88.487710000000007</v>
      </c>
      <c r="AS85">
        <v>319.89999999999998</v>
      </c>
      <c r="AT85">
        <v>30.5</v>
      </c>
      <c r="AU85">
        <v>11</v>
      </c>
      <c r="AV85">
        <v>9</v>
      </c>
      <c r="AW85" t="s">
        <v>398</v>
      </c>
      <c r="AX85">
        <v>2</v>
      </c>
      <c r="AY85">
        <v>1</v>
      </c>
      <c r="AZ85">
        <v>2.6</v>
      </c>
      <c r="BA85">
        <v>14.048999999999999</v>
      </c>
      <c r="BB85">
        <v>16.77</v>
      </c>
      <c r="BC85">
        <v>1.19</v>
      </c>
      <c r="BD85">
        <v>11.981999999999999</v>
      </c>
      <c r="BE85">
        <v>3011.3620000000001</v>
      </c>
      <c r="BF85">
        <v>1.996</v>
      </c>
      <c r="BG85">
        <v>4.1070000000000002</v>
      </c>
      <c r="BH85">
        <v>0</v>
      </c>
      <c r="BI85">
        <v>4.1070000000000002</v>
      </c>
      <c r="BJ85">
        <v>3.0960000000000001</v>
      </c>
      <c r="BK85">
        <v>0</v>
      </c>
      <c r="BL85">
        <v>3.0960000000000001</v>
      </c>
      <c r="BM85">
        <v>7.3429000000000002</v>
      </c>
      <c r="BN85"/>
      <c r="BO85"/>
      <c r="BP85"/>
      <c r="BQ85">
        <v>789.27200000000005</v>
      </c>
      <c r="BR85">
        <v>0.244395</v>
      </c>
      <c r="BS85">
        <v>0.25992100000000001</v>
      </c>
      <c r="BT85">
        <v>1.1158E-2</v>
      </c>
      <c r="BU85">
        <v>5.8831990000000003</v>
      </c>
      <c r="BV85">
        <f t="shared" si="15"/>
        <v>5.2244121000000003</v>
      </c>
      <c r="BW85" s="4">
        <f t="shared" si="16"/>
        <v>1.5543411758000001</v>
      </c>
      <c r="BY85" s="4">
        <f t="shared" si="17"/>
        <v>13489.298868018735</v>
      </c>
      <c r="BZ85" s="4">
        <f t="shared" si="18"/>
        <v>8.9410175663256002</v>
      </c>
      <c r="CA85" s="4">
        <f t="shared" si="19"/>
        <v>13.868432056785601</v>
      </c>
      <c r="CB85" s="4">
        <f t="shared" si="20"/>
        <v>32.892283510907937</v>
      </c>
    </row>
    <row r="86" spans="1:80" x14ac:dyDescent="0.25">
      <c r="A86" s="40">
        <v>41703</v>
      </c>
      <c r="B86" s="41">
        <v>0.59987218750000004</v>
      </c>
      <c r="C86">
        <v>12.505000000000001</v>
      </c>
      <c r="D86">
        <v>1.2999999999999999E-2</v>
      </c>
      <c r="E86">
        <v>130</v>
      </c>
      <c r="F86">
        <v>134.6</v>
      </c>
      <c r="G86">
        <v>-4.5</v>
      </c>
      <c r="H86">
        <v>737</v>
      </c>
      <c r="I86"/>
      <c r="J86">
        <v>4.5</v>
      </c>
      <c r="K86">
        <v>0.89280000000000004</v>
      </c>
      <c r="L86">
        <v>11.164</v>
      </c>
      <c r="M86">
        <v>1.1599999999999999E-2</v>
      </c>
      <c r="N86">
        <v>120.1639</v>
      </c>
      <c r="O86">
        <v>0</v>
      </c>
      <c r="P86">
        <v>120.2</v>
      </c>
      <c r="Q86">
        <v>90.559100000000001</v>
      </c>
      <c r="R86">
        <v>0</v>
      </c>
      <c r="S86">
        <v>90.6</v>
      </c>
      <c r="T86">
        <v>736.96690000000001</v>
      </c>
      <c r="U86"/>
      <c r="V86"/>
      <c r="W86">
        <v>0</v>
      </c>
      <c r="X86">
        <v>4.0175000000000001</v>
      </c>
      <c r="Y86">
        <v>12.2</v>
      </c>
      <c r="Z86">
        <v>869</v>
      </c>
      <c r="AA86">
        <v>881</v>
      </c>
      <c r="AB86">
        <v>820</v>
      </c>
      <c r="AC86">
        <v>51</v>
      </c>
      <c r="AD86">
        <v>5.44</v>
      </c>
      <c r="AE86">
        <v>0.13</v>
      </c>
      <c r="AF86">
        <v>993</v>
      </c>
      <c r="AG86">
        <v>-12</v>
      </c>
      <c r="AH86">
        <v>11</v>
      </c>
      <c r="AI86">
        <v>8</v>
      </c>
      <c r="AJ86">
        <v>190.9</v>
      </c>
      <c r="AK86">
        <v>189</v>
      </c>
      <c r="AL86">
        <v>3.7</v>
      </c>
      <c r="AM86">
        <v>195</v>
      </c>
      <c r="AN86" t="s">
        <v>155</v>
      </c>
      <c r="AO86">
        <v>1</v>
      </c>
      <c r="AP86" s="42">
        <v>0.80813657407407413</v>
      </c>
      <c r="AQ86">
        <v>47.164096999999998</v>
      </c>
      <c r="AR86">
        <v>-88.487804999999994</v>
      </c>
      <c r="AS86">
        <v>318.60000000000002</v>
      </c>
      <c r="AT86">
        <v>39.9</v>
      </c>
      <c r="AU86">
        <v>11</v>
      </c>
      <c r="AV86">
        <v>9</v>
      </c>
      <c r="AW86" t="s">
        <v>398</v>
      </c>
      <c r="AX86">
        <v>1.9</v>
      </c>
      <c r="AY86">
        <v>1.1000000000000001</v>
      </c>
      <c r="AZ86">
        <v>2.7</v>
      </c>
      <c r="BA86">
        <v>14.048999999999999</v>
      </c>
      <c r="BB86">
        <v>16.760000000000002</v>
      </c>
      <c r="BC86">
        <v>1.19</v>
      </c>
      <c r="BD86">
        <v>12.010999999999999</v>
      </c>
      <c r="BE86">
        <v>3013.6869999999999</v>
      </c>
      <c r="BF86">
        <v>1.994</v>
      </c>
      <c r="BG86">
        <v>3.3969999999999998</v>
      </c>
      <c r="BH86">
        <v>0</v>
      </c>
      <c r="BI86">
        <v>3.3969999999999998</v>
      </c>
      <c r="BJ86">
        <v>2.56</v>
      </c>
      <c r="BK86">
        <v>0</v>
      </c>
      <c r="BL86">
        <v>2.56</v>
      </c>
      <c r="BM86">
        <v>6.5734000000000004</v>
      </c>
      <c r="BN86"/>
      <c r="BO86"/>
      <c r="BP86"/>
      <c r="BQ86">
        <v>788.55200000000002</v>
      </c>
      <c r="BR86">
        <v>0.20900199999999999</v>
      </c>
      <c r="BS86">
        <v>0.258158</v>
      </c>
      <c r="BT86">
        <v>1.0999999999999999E-2</v>
      </c>
      <c r="BU86">
        <v>5.0312010000000003</v>
      </c>
      <c r="BV86">
        <f t="shared" si="15"/>
        <v>5.1889758000000006</v>
      </c>
      <c r="BW86" s="4">
        <f t="shared" si="16"/>
        <v>1.3292433042</v>
      </c>
      <c r="BY86" s="4">
        <f t="shared" si="17"/>
        <v>11544.700887613442</v>
      </c>
      <c r="BZ86" s="4">
        <f t="shared" si="18"/>
        <v>7.6385283441515996</v>
      </c>
      <c r="CA86" s="4">
        <f t="shared" si="19"/>
        <v>9.8067364899840008</v>
      </c>
      <c r="CB86" s="4">
        <f t="shared" si="20"/>
        <v>25.18109439189876</v>
      </c>
    </row>
    <row r="87" spans="1:80" x14ac:dyDescent="0.25">
      <c r="A87" s="40">
        <v>41703</v>
      </c>
      <c r="B87" s="41">
        <v>0.59988376157407408</v>
      </c>
      <c r="C87">
        <v>12.561</v>
      </c>
      <c r="D87">
        <v>1.2999999999999999E-2</v>
      </c>
      <c r="E87">
        <v>130</v>
      </c>
      <c r="F87">
        <v>121.5</v>
      </c>
      <c r="G87">
        <v>-1.2</v>
      </c>
      <c r="H87">
        <v>726.9</v>
      </c>
      <c r="I87"/>
      <c r="J87">
        <v>4.49</v>
      </c>
      <c r="K87">
        <v>0.89229999999999998</v>
      </c>
      <c r="L87">
        <v>11.2081</v>
      </c>
      <c r="M87">
        <v>1.1599999999999999E-2</v>
      </c>
      <c r="N87">
        <v>108.4105</v>
      </c>
      <c r="O87">
        <v>0</v>
      </c>
      <c r="P87">
        <v>108.4</v>
      </c>
      <c r="Q87">
        <v>81.701400000000007</v>
      </c>
      <c r="R87">
        <v>0</v>
      </c>
      <c r="S87">
        <v>81.7</v>
      </c>
      <c r="T87">
        <v>726.85580000000004</v>
      </c>
      <c r="U87"/>
      <c r="V87"/>
      <c r="W87">
        <v>0</v>
      </c>
      <c r="X87">
        <v>4.0091999999999999</v>
      </c>
      <c r="Y87">
        <v>12.1</v>
      </c>
      <c r="Z87">
        <v>871</v>
      </c>
      <c r="AA87">
        <v>881</v>
      </c>
      <c r="AB87">
        <v>822</v>
      </c>
      <c r="AC87">
        <v>51</v>
      </c>
      <c r="AD87">
        <v>5.44</v>
      </c>
      <c r="AE87">
        <v>0.13</v>
      </c>
      <c r="AF87">
        <v>993</v>
      </c>
      <c r="AG87">
        <v>-12</v>
      </c>
      <c r="AH87">
        <v>11</v>
      </c>
      <c r="AI87">
        <v>8</v>
      </c>
      <c r="AJ87">
        <v>191</v>
      </c>
      <c r="AK87">
        <v>189</v>
      </c>
      <c r="AL87">
        <v>3.5</v>
      </c>
      <c r="AM87">
        <v>195</v>
      </c>
      <c r="AN87" t="s">
        <v>155</v>
      </c>
      <c r="AO87">
        <v>1</v>
      </c>
      <c r="AP87" s="42">
        <v>0.80814814814814817</v>
      </c>
      <c r="AQ87">
        <v>47.164071999999997</v>
      </c>
      <c r="AR87">
        <v>-88.487972999999997</v>
      </c>
      <c r="AS87">
        <v>318.2</v>
      </c>
      <c r="AT87">
        <v>28.8</v>
      </c>
      <c r="AU87">
        <v>11</v>
      </c>
      <c r="AV87">
        <v>10</v>
      </c>
      <c r="AW87" t="s">
        <v>392</v>
      </c>
      <c r="AX87">
        <v>1</v>
      </c>
      <c r="AY87">
        <v>1.2</v>
      </c>
      <c r="AZ87">
        <v>1.9</v>
      </c>
      <c r="BA87">
        <v>14.048999999999999</v>
      </c>
      <c r="BB87">
        <v>16.690000000000001</v>
      </c>
      <c r="BC87">
        <v>1.19</v>
      </c>
      <c r="BD87">
        <v>12.074</v>
      </c>
      <c r="BE87">
        <v>3014.0079999999998</v>
      </c>
      <c r="BF87">
        <v>1.9850000000000001</v>
      </c>
      <c r="BG87">
        <v>3.0529999999999999</v>
      </c>
      <c r="BH87">
        <v>0</v>
      </c>
      <c r="BI87">
        <v>3.0529999999999999</v>
      </c>
      <c r="BJ87">
        <v>2.3010000000000002</v>
      </c>
      <c r="BK87">
        <v>0</v>
      </c>
      <c r="BL87">
        <v>2.3010000000000002</v>
      </c>
      <c r="BM87">
        <v>6.4584000000000001</v>
      </c>
      <c r="BN87"/>
      <c r="BO87"/>
      <c r="BP87"/>
      <c r="BQ87">
        <v>783.91200000000003</v>
      </c>
      <c r="BR87">
        <v>0.27783799999999997</v>
      </c>
      <c r="BS87">
        <v>0.25431599999999999</v>
      </c>
      <c r="BT87">
        <v>1.1920999999999999E-2</v>
      </c>
      <c r="BU87">
        <v>6.6882549999999998</v>
      </c>
      <c r="BV87">
        <f t="shared" si="15"/>
        <v>5.1117515999999998</v>
      </c>
      <c r="BW87" s="4">
        <f t="shared" si="16"/>
        <v>1.7670369709999998</v>
      </c>
      <c r="BY87" s="4">
        <f t="shared" si="17"/>
        <v>15348.646933496853</v>
      </c>
      <c r="BZ87" s="4">
        <f t="shared" si="18"/>
        <v>10.108488153645</v>
      </c>
      <c r="CA87" s="4">
        <f t="shared" si="19"/>
        <v>11.717698358457001</v>
      </c>
      <c r="CB87" s="4">
        <f t="shared" si="20"/>
        <v>32.888997426448796</v>
      </c>
    </row>
    <row r="88" spans="1:80" x14ac:dyDescent="0.25">
      <c r="A88" s="40">
        <v>41703</v>
      </c>
      <c r="B88" s="41">
        <v>0.59989533564814812</v>
      </c>
      <c r="C88">
        <v>12.186</v>
      </c>
      <c r="D88">
        <v>1.34E-2</v>
      </c>
      <c r="E88">
        <v>133.82767200000001</v>
      </c>
      <c r="F88">
        <v>102.5</v>
      </c>
      <c r="G88">
        <v>-7.1</v>
      </c>
      <c r="H88">
        <v>710.9</v>
      </c>
      <c r="I88"/>
      <c r="J88">
        <v>4.24</v>
      </c>
      <c r="K88">
        <v>0.89529999999999998</v>
      </c>
      <c r="L88">
        <v>10.909599999999999</v>
      </c>
      <c r="M88">
        <v>1.2E-2</v>
      </c>
      <c r="N88">
        <v>91.789599999999993</v>
      </c>
      <c r="O88">
        <v>0</v>
      </c>
      <c r="P88">
        <v>91.8</v>
      </c>
      <c r="Q88">
        <v>69.175399999999996</v>
      </c>
      <c r="R88">
        <v>0</v>
      </c>
      <c r="S88">
        <v>69.2</v>
      </c>
      <c r="T88">
        <v>710.91309999999999</v>
      </c>
      <c r="U88"/>
      <c r="V88"/>
      <c r="W88">
        <v>0</v>
      </c>
      <c r="X88">
        <v>3.7951999999999999</v>
      </c>
      <c r="Y88">
        <v>12.2</v>
      </c>
      <c r="Z88">
        <v>870</v>
      </c>
      <c r="AA88">
        <v>881</v>
      </c>
      <c r="AB88">
        <v>822</v>
      </c>
      <c r="AC88">
        <v>51</v>
      </c>
      <c r="AD88">
        <v>5.44</v>
      </c>
      <c r="AE88">
        <v>0.13</v>
      </c>
      <c r="AF88">
        <v>993</v>
      </c>
      <c r="AG88">
        <v>-12</v>
      </c>
      <c r="AH88">
        <v>11</v>
      </c>
      <c r="AI88">
        <v>8</v>
      </c>
      <c r="AJ88">
        <v>190.1</v>
      </c>
      <c r="AK88">
        <v>189</v>
      </c>
      <c r="AL88">
        <v>3.5</v>
      </c>
      <c r="AM88">
        <v>195</v>
      </c>
      <c r="AN88" t="s">
        <v>155</v>
      </c>
      <c r="AO88">
        <v>1</v>
      </c>
      <c r="AP88" s="42">
        <v>0.80815972222222221</v>
      </c>
      <c r="AQ88">
        <v>47.164053000000003</v>
      </c>
      <c r="AR88">
        <v>-88.488133000000005</v>
      </c>
      <c r="AS88">
        <v>317.8</v>
      </c>
      <c r="AT88">
        <v>27.5</v>
      </c>
      <c r="AU88">
        <v>11</v>
      </c>
      <c r="AV88">
        <v>9</v>
      </c>
      <c r="AW88" t="s">
        <v>398</v>
      </c>
      <c r="AX88">
        <v>1.2</v>
      </c>
      <c r="AY88">
        <v>1.4</v>
      </c>
      <c r="AZ88">
        <v>2.1</v>
      </c>
      <c r="BA88">
        <v>14.048999999999999</v>
      </c>
      <c r="BB88">
        <v>17.170000000000002</v>
      </c>
      <c r="BC88">
        <v>1.22</v>
      </c>
      <c r="BD88">
        <v>11.7</v>
      </c>
      <c r="BE88">
        <v>3014.0160000000001</v>
      </c>
      <c r="BF88">
        <v>2.1070000000000002</v>
      </c>
      <c r="BG88">
        <v>2.6560000000000001</v>
      </c>
      <c r="BH88">
        <v>0</v>
      </c>
      <c r="BI88">
        <v>2.6560000000000001</v>
      </c>
      <c r="BJ88">
        <v>2.0009999999999999</v>
      </c>
      <c r="BK88">
        <v>0</v>
      </c>
      <c r="BL88">
        <v>2.0009999999999999</v>
      </c>
      <c r="BM88">
        <v>6.4896000000000003</v>
      </c>
      <c r="BN88"/>
      <c r="BO88"/>
      <c r="BP88"/>
      <c r="BQ88">
        <v>762.37800000000004</v>
      </c>
      <c r="BR88">
        <v>0.33189200000000002</v>
      </c>
      <c r="BS88">
        <v>0.25492100000000001</v>
      </c>
      <c r="BT88">
        <v>1.2E-2</v>
      </c>
      <c r="BU88">
        <v>7.9894699999999998</v>
      </c>
      <c r="BV88">
        <f t="shared" si="15"/>
        <v>5.123912100000001</v>
      </c>
      <c r="BW88" s="4">
        <f t="shared" si="16"/>
        <v>2.1108179739999997</v>
      </c>
      <c r="BY88" s="4">
        <f t="shared" si="17"/>
        <v>18334.809259331327</v>
      </c>
      <c r="BZ88" s="4">
        <f t="shared" si="18"/>
        <v>12.817265439006</v>
      </c>
      <c r="CA88" s="4">
        <f t="shared" si="19"/>
        <v>12.172448098457998</v>
      </c>
      <c r="CB88" s="4">
        <f t="shared" si="20"/>
        <v>39.477420879436799</v>
      </c>
    </row>
    <row r="89" spans="1:80" x14ac:dyDescent="0.25">
      <c r="A89" s="40">
        <v>41703</v>
      </c>
      <c r="B89" s="41">
        <v>0.59990690972222216</v>
      </c>
      <c r="C89">
        <v>12.331</v>
      </c>
      <c r="D89">
        <v>1.4999999999999999E-2</v>
      </c>
      <c r="E89">
        <v>149.60033300000001</v>
      </c>
      <c r="F89">
        <v>95.6</v>
      </c>
      <c r="G89">
        <v>-3.6</v>
      </c>
      <c r="H89">
        <v>676.4</v>
      </c>
      <c r="I89"/>
      <c r="J89">
        <v>4.09</v>
      </c>
      <c r="K89">
        <v>0.89410000000000001</v>
      </c>
      <c r="L89">
        <v>11.025700000000001</v>
      </c>
      <c r="M89">
        <v>1.34E-2</v>
      </c>
      <c r="N89">
        <v>85.471400000000003</v>
      </c>
      <c r="O89">
        <v>0</v>
      </c>
      <c r="P89">
        <v>85.5</v>
      </c>
      <c r="Q89">
        <v>64.436300000000003</v>
      </c>
      <c r="R89">
        <v>0</v>
      </c>
      <c r="S89">
        <v>64.400000000000006</v>
      </c>
      <c r="T89">
        <v>676.4144</v>
      </c>
      <c r="U89"/>
      <c r="V89"/>
      <c r="W89">
        <v>0</v>
      </c>
      <c r="X89">
        <v>3.6604999999999999</v>
      </c>
      <c r="Y89">
        <v>12.1</v>
      </c>
      <c r="Z89">
        <v>871</v>
      </c>
      <c r="AA89">
        <v>882</v>
      </c>
      <c r="AB89">
        <v>826</v>
      </c>
      <c r="AC89">
        <v>51.9</v>
      </c>
      <c r="AD89">
        <v>5.54</v>
      </c>
      <c r="AE89">
        <v>0.13</v>
      </c>
      <c r="AF89">
        <v>993</v>
      </c>
      <c r="AG89">
        <v>-12</v>
      </c>
      <c r="AH89">
        <v>11</v>
      </c>
      <c r="AI89">
        <v>8</v>
      </c>
      <c r="AJ89">
        <v>190.9</v>
      </c>
      <c r="AK89">
        <v>189</v>
      </c>
      <c r="AL89">
        <v>3.6</v>
      </c>
      <c r="AM89">
        <v>195</v>
      </c>
      <c r="AN89" t="s">
        <v>155</v>
      </c>
      <c r="AO89">
        <v>1</v>
      </c>
      <c r="AP89" s="42">
        <v>0.80817129629629625</v>
      </c>
      <c r="AQ89">
        <v>47.164051999999998</v>
      </c>
      <c r="AR89">
        <v>-88.488287</v>
      </c>
      <c r="AS89">
        <v>317.5</v>
      </c>
      <c r="AT89">
        <v>25.5</v>
      </c>
      <c r="AU89">
        <v>11</v>
      </c>
      <c r="AV89">
        <v>10</v>
      </c>
      <c r="AW89" t="s">
        <v>392</v>
      </c>
      <c r="AX89">
        <v>1.2</v>
      </c>
      <c r="AY89">
        <v>1.6</v>
      </c>
      <c r="AZ89">
        <v>2.2000000000000002</v>
      </c>
      <c r="BA89">
        <v>14.048999999999999</v>
      </c>
      <c r="BB89">
        <v>16.98</v>
      </c>
      <c r="BC89">
        <v>1.21</v>
      </c>
      <c r="BD89">
        <v>11.840999999999999</v>
      </c>
      <c r="BE89">
        <v>3014.701</v>
      </c>
      <c r="BF89">
        <v>2.3279999999999998</v>
      </c>
      <c r="BG89">
        <v>2.4470000000000001</v>
      </c>
      <c r="BH89">
        <v>0</v>
      </c>
      <c r="BI89">
        <v>2.4470000000000001</v>
      </c>
      <c r="BJ89">
        <v>1.845</v>
      </c>
      <c r="BK89">
        <v>0</v>
      </c>
      <c r="BL89">
        <v>1.845</v>
      </c>
      <c r="BM89">
        <v>6.1109999999999998</v>
      </c>
      <c r="BN89"/>
      <c r="BO89"/>
      <c r="BP89"/>
      <c r="BQ89">
        <v>727.74699999999996</v>
      </c>
      <c r="BR89">
        <v>0.21074399999999999</v>
      </c>
      <c r="BS89">
        <v>0.25960499999999997</v>
      </c>
      <c r="BT89">
        <v>1.2921E-2</v>
      </c>
      <c r="BU89">
        <v>5.0731349999999997</v>
      </c>
      <c r="BV89">
        <f t="shared" si="15"/>
        <v>5.2180605</v>
      </c>
      <c r="BW89" s="4">
        <f t="shared" si="16"/>
        <v>1.3403222669999999</v>
      </c>
      <c r="BY89" s="4">
        <f t="shared" si="17"/>
        <v>11644.840299023288</v>
      </c>
      <c r="BZ89" s="4">
        <f t="shared" si="18"/>
        <v>8.9923306543919992</v>
      </c>
      <c r="CA89" s="4">
        <f t="shared" si="19"/>
        <v>7.1266538047049997</v>
      </c>
      <c r="CB89" s="4">
        <f t="shared" si="20"/>
        <v>23.604867967778997</v>
      </c>
    </row>
    <row r="90" spans="1:80" x14ac:dyDescent="0.25">
      <c r="A90" s="40">
        <v>41703</v>
      </c>
      <c r="B90" s="41">
        <v>0.59991848379629631</v>
      </c>
      <c r="C90">
        <v>12.169</v>
      </c>
      <c r="D90">
        <v>1.3299999999999999E-2</v>
      </c>
      <c r="E90">
        <v>132.94754399999999</v>
      </c>
      <c r="F90">
        <v>92.5</v>
      </c>
      <c r="G90">
        <v>0.2</v>
      </c>
      <c r="H90">
        <v>734</v>
      </c>
      <c r="I90"/>
      <c r="J90">
        <v>3.94</v>
      </c>
      <c r="K90">
        <v>0.89549999999999996</v>
      </c>
      <c r="L90">
        <v>10.8977</v>
      </c>
      <c r="M90">
        <v>1.1900000000000001E-2</v>
      </c>
      <c r="N90">
        <v>82.813000000000002</v>
      </c>
      <c r="O90">
        <v>0.17910000000000001</v>
      </c>
      <c r="P90">
        <v>83</v>
      </c>
      <c r="Q90">
        <v>62.433999999999997</v>
      </c>
      <c r="R90">
        <v>0.13500000000000001</v>
      </c>
      <c r="S90">
        <v>62.6</v>
      </c>
      <c r="T90">
        <v>734.01030000000003</v>
      </c>
      <c r="U90"/>
      <c r="V90"/>
      <c r="W90">
        <v>0</v>
      </c>
      <c r="X90">
        <v>3.5316000000000001</v>
      </c>
      <c r="Y90">
        <v>12.2</v>
      </c>
      <c r="Z90">
        <v>870</v>
      </c>
      <c r="AA90">
        <v>883</v>
      </c>
      <c r="AB90">
        <v>822</v>
      </c>
      <c r="AC90">
        <v>52</v>
      </c>
      <c r="AD90">
        <v>5.55</v>
      </c>
      <c r="AE90">
        <v>0.13</v>
      </c>
      <c r="AF90">
        <v>993</v>
      </c>
      <c r="AG90">
        <v>-12</v>
      </c>
      <c r="AH90">
        <v>11</v>
      </c>
      <c r="AI90">
        <v>8</v>
      </c>
      <c r="AJ90">
        <v>191</v>
      </c>
      <c r="AK90">
        <v>189</v>
      </c>
      <c r="AL90">
        <v>4.0999999999999996</v>
      </c>
      <c r="AM90">
        <v>195</v>
      </c>
      <c r="AN90" t="s">
        <v>155</v>
      </c>
      <c r="AO90">
        <v>1</v>
      </c>
      <c r="AP90" s="42">
        <v>0.8081828703703704</v>
      </c>
      <c r="AQ90">
        <v>47.164067000000003</v>
      </c>
      <c r="AR90">
        <v>-88.488429999999994</v>
      </c>
      <c r="AS90">
        <v>317.2</v>
      </c>
      <c r="AT90">
        <v>24.4</v>
      </c>
      <c r="AU90">
        <v>11</v>
      </c>
      <c r="AV90">
        <v>9</v>
      </c>
      <c r="AW90" t="s">
        <v>398</v>
      </c>
      <c r="AX90">
        <v>1.3</v>
      </c>
      <c r="AY90">
        <v>1.7</v>
      </c>
      <c r="AZ90">
        <v>2.4</v>
      </c>
      <c r="BA90">
        <v>14.048999999999999</v>
      </c>
      <c r="BB90">
        <v>17.190000000000001</v>
      </c>
      <c r="BC90">
        <v>1.22</v>
      </c>
      <c r="BD90">
        <v>11.667</v>
      </c>
      <c r="BE90">
        <v>3013.3879999999999</v>
      </c>
      <c r="BF90">
        <v>2.0950000000000002</v>
      </c>
      <c r="BG90">
        <v>2.3980000000000001</v>
      </c>
      <c r="BH90">
        <v>5.0000000000000001E-3</v>
      </c>
      <c r="BI90">
        <v>2.403</v>
      </c>
      <c r="BJ90">
        <v>1.8080000000000001</v>
      </c>
      <c r="BK90">
        <v>4.0000000000000001E-3</v>
      </c>
      <c r="BL90">
        <v>1.8120000000000001</v>
      </c>
      <c r="BM90">
        <v>6.7062999999999997</v>
      </c>
      <c r="BN90"/>
      <c r="BO90"/>
      <c r="BP90"/>
      <c r="BQ90">
        <v>710.04499999999996</v>
      </c>
      <c r="BR90">
        <v>0.25157600000000002</v>
      </c>
      <c r="BS90">
        <v>0.26184200000000002</v>
      </c>
      <c r="BT90">
        <v>1.2078999999999999E-2</v>
      </c>
      <c r="BU90">
        <v>6.056063</v>
      </c>
      <c r="BV90">
        <f t="shared" si="15"/>
        <v>5.2630242000000012</v>
      </c>
      <c r="BW90" s="4">
        <f t="shared" si="16"/>
        <v>1.6000118446</v>
      </c>
      <c r="BY90" s="4">
        <f t="shared" si="17"/>
        <v>13894.992328897462</v>
      </c>
      <c r="BZ90" s="4">
        <f t="shared" si="18"/>
        <v>9.6602259413790001</v>
      </c>
      <c r="CA90" s="4">
        <f t="shared" si="19"/>
        <v>8.3368441537056004</v>
      </c>
      <c r="CB90" s="4">
        <f t="shared" si="20"/>
        <v>30.923328511059655</v>
      </c>
    </row>
    <row r="91" spans="1:80" x14ac:dyDescent="0.25">
      <c r="A91" s="40">
        <v>41703</v>
      </c>
      <c r="B91" s="41">
        <v>0.59993005787037035</v>
      </c>
      <c r="C91">
        <v>11.769</v>
      </c>
      <c r="D91">
        <v>1.37E-2</v>
      </c>
      <c r="E91">
        <v>137.004255</v>
      </c>
      <c r="F91">
        <v>91</v>
      </c>
      <c r="G91">
        <v>-8.5</v>
      </c>
      <c r="H91">
        <v>803.3</v>
      </c>
      <c r="I91"/>
      <c r="J91">
        <v>3.89</v>
      </c>
      <c r="K91">
        <v>0.89849999999999997</v>
      </c>
      <c r="L91">
        <v>10.5753</v>
      </c>
      <c r="M91">
        <v>1.23E-2</v>
      </c>
      <c r="N91">
        <v>81.808800000000005</v>
      </c>
      <c r="O91">
        <v>0</v>
      </c>
      <c r="P91">
        <v>81.8</v>
      </c>
      <c r="Q91">
        <v>61.676900000000003</v>
      </c>
      <c r="R91">
        <v>0</v>
      </c>
      <c r="S91">
        <v>61.7</v>
      </c>
      <c r="T91">
        <v>803.30949999999996</v>
      </c>
      <c r="U91"/>
      <c r="V91"/>
      <c r="W91">
        <v>0</v>
      </c>
      <c r="X91">
        <v>3.4973000000000001</v>
      </c>
      <c r="Y91">
        <v>12.2</v>
      </c>
      <c r="Z91">
        <v>870</v>
      </c>
      <c r="AA91">
        <v>882</v>
      </c>
      <c r="AB91">
        <v>820</v>
      </c>
      <c r="AC91">
        <v>52</v>
      </c>
      <c r="AD91">
        <v>5.55</v>
      </c>
      <c r="AE91">
        <v>0.13</v>
      </c>
      <c r="AF91">
        <v>993</v>
      </c>
      <c r="AG91">
        <v>-12</v>
      </c>
      <c r="AH91">
        <v>11</v>
      </c>
      <c r="AI91">
        <v>8.9209999999999994</v>
      </c>
      <c r="AJ91">
        <v>190.1</v>
      </c>
      <c r="AK91">
        <v>189</v>
      </c>
      <c r="AL91">
        <v>3.7</v>
      </c>
      <c r="AM91">
        <v>195</v>
      </c>
      <c r="AN91" t="s">
        <v>155</v>
      </c>
      <c r="AO91">
        <v>1</v>
      </c>
      <c r="AP91" s="42">
        <v>0.80819444444444455</v>
      </c>
      <c r="AQ91">
        <v>47.164102</v>
      </c>
      <c r="AR91">
        <v>-88.488562000000002</v>
      </c>
      <c r="AS91">
        <v>317.39999999999998</v>
      </c>
      <c r="AT91">
        <v>23.4</v>
      </c>
      <c r="AU91">
        <v>11</v>
      </c>
      <c r="AV91">
        <v>10</v>
      </c>
      <c r="AW91" t="s">
        <v>392</v>
      </c>
      <c r="AX91">
        <v>1</v>
      </c>
      <c r="AY91">
        <v>1.5</v>
      </c>
      <c r="AZ91">
        <v>1.8</v>
      </c>
      <c r="BA91">
        <v>14.048999999999999</v>
      </c>
      <c r="BB91">
        <v>17.73</v>
      </c>
      <c r="BC91">
        <v>1.26</v>
      </c>
      <c r="BD91">
        <v>11.291</v>
      </c>
      <c r="BE91">
        <v>3010.9270000000001</v>
      </c>
      <c r="BF91">
        <v>2.2309999999999999</v>
      </c>
      <c r="BG91">
        <v>2.4390000000000001</v>
      </c>
      <c r="BH91">
        <v>0</v>
      </c>
      <c r="BI91">
        <v>2.4390000000000001</v>
      </c>
      <c r="BJ91">
        <v>1.839</v>
      </c>
      <c r="BK91">
        <v>0</v>
      </c>
      <c r="BL91">
        <v>1.839</v>
      </c>
      <c r="BM91">
        <v>7.5571000000000002</v>
      </c>
      <c r="BN91"/>
      <c r="BO91"/>
      <c r="BP91"/>
      <c r="BQ91">
        <v>723.99800000000005</v>
      </c>
      <c r="BR91">
        <v>0.20350299999999999</v>
      </c>
      <c r="BS91">
        <v>0.26200000000000001</v>
      </c>
      <c r="BT91">
        <v>1.2E-2</v>
      </c>
      <c r="BU91">
        <v>4.8988259999999997</v>
      </c>
      <c r="BV91">
        <f t="shared" si="15"/>
        <v>5.2662000000000004</v>
      </c>
      <c r="BW91" s="4">
        <f t="shared" si="16"/>
        <v>1.2942698291999999</v>
      </c>
      <c r="BY91" s="4">
        <f t="shared" si="17"/>
        <v>11230.655688953902</v>
      </c>
      <c r="BZ91" s="4">
        <f t="shared" si="18"/>
        <v>8.3215544056883992</v>
      </c>
      <c r="CA91" s="4">
        <f t="shared" si="19"/>
        <v>6.8594076880595996</v>
      </c>
      <c r="CB91" s="4">
        <f t="shared" si="20"/>
        <v>28.187726938246435</v>
      </c>
    </row>
    <row r="92" spans="1:80" x14ac:dyDescent="0.25">
      <c r="A92" s="40">
        <v>41703</v>
      </c>
      <c r="B92" s="41">
        <v>0.5999416319444445</v>
      </c>
      <c r="C92">
        <v>11.385</v>
      </c>
      <c r="D92">
        <v>1.83E-2</v>
      </c>
      <c r="E92">
        <v>183.41708499999999</v>
      </c>
      <c r="F92">
        <v>87.7</v>
      </c>
      <c r="G92">
        <v>-5.6</v>
      </c>
      <c r="H92">
        <v>1017.4</v>
      </c>
      <c r="I92"/>
      <c r="J92">
        <v>3.8</v>
      </c>
      <c r="K92">
        <v>0.90139999999999998</v>
      </c>
      <c r="L92">
        <v>10.262700000000001</v>
      </c>
      <c r="M92">
        <v>1.6500000000000001E-2</v>
      </c>
      <c r="N92">
        <v>79.05</v>
      </c>
      <c r="O92">
        <v>0</v>
      </c>
      <c r="P92">
        <v>79</v>
      </c>
      <c r="Q92">
        <v>59.597000000000001</v>
      </c>
      <c r="R92">
        <v>0</v>
      </c>
      <c r="S92">
        <v>59.6</v>
      </c>
      <c r="T92">
        <v>1017.4289</v>
      </c>
      <c r="U92"/>
      <c r="V92"/>
      <c r="W92">
        <v>0</v>
      </c>
      <c r="X92">
        <v>3.4255</v>
      </c>
      <c r="Y92">
        <v>12.2</v>
      </c>
      <c r="Z92">
        <v>870</v>
      </c>
      <c r="AA92">
        <v>882</v>
      </c>
      <c r="AB92">
        <v>817</v>
      </c>
      <c r="AC92">
        <v>52</v>
      </c>
      <c r="AD92">
        <v>5.55</v>
      </c>
      <c r="AE92">
        <v>0.13</v>
      </c>
      <c r="AF92">
        <v>993</v>
      </c>
      <c r="AG92">
        <v>-12</v>
      </c>
      <c r="AH92">
        <v>11</v>
      </c>
      <c r="AI92">
        <v>9</v>
      </c>
      <c r="AJ92">
        <v>190</v>
      </c>
      <c r="AK92">
        <v>188.1</v>
      </c>
      <c r="AL92">
        <v>3.9</v>
      </c>
      <c r="AM92">
        <v>195</v>
      </c>
      <c r="AN92" t="s">
        <v>155</v>
      </c>
      <c r="AO92">
        <v>1</v>
      </c>
      <c r="AP92" s="42">
        <v>0.80820601851851848</v>
      </c>
      <c r="AQ92">
        <v>47.164132000000002</v>
      </c>
      <c r="AR92">
        <v>-88.488695000000007</v>
      </c>
      <c r="AS92">
        <v>317.3</v>
      </c>
      <c r="AT92">
        <v>23.1</v>
      </c>
      <c r="AU92">
        <v>11</v>
      </c>
      <c r="AV92">
        <v>9</v>
      </c>
      <c r="AW92" t="s">
        <v>398</v>
      </c>
      <c r="AX92">
        <v>1</v>
      </c>
      <c r="AY92">
        <v>1.6</v>
      </c>
      <c r="AZ92">
        <v>1.9</v>
      </c>
      <c r="BA92">
        <v>14.048999999999999</v>
      </c>
      <c r="BB92">
        <v>18.239999999999998</v>
      </c>
      <c r="BC92">
        <v>1.3</v>
      </c>
      <c r="BD92">
        <v>10.932</v>
      </c>
      <c r="BE92">
        <v>3003.01</v>
      </c>
      <c r="BF92">
        <v>3.0790000000000002</v>
      </c>
      <c r="BG92">
        <v>2.4220000000000002</v>
      </c>
      <c r="BH92">
        <v>0</v>
      </c>
      <c r="BI92">
        <v>2.4220000000000002</v>
      </c>
      <c r="BJ92">
        <v>1.8260000000000001</v>
      </c>
      <c r="BK92">
        <v>0</v>
      </c>
      <c r="BL92">
        <v>1.8260000000000001</v>
      </c>
      <c r="BM92">
        <v>9.8369999999999997</v>
      </c>
      <c r="BN92"/>
      <c r="BO92"/>
      <c r="BP92"/>
      <c r="BQ92">
        <v>728.82</v>
      </c>
      <c r="BR92">
        <v>0.18886900000000001</v>
      </c>
      <c r="BS92">
        <v>0.26292100000000002</v>
      </c>
      <c r="BT92">
        <v>1.2921E-2</v>
      </c>
      <c r="BU92">
        <v>4.5465489999999997</v>
      </c>
      <c r="BV92">
        <f t="shared" si="15"/>
        <v>5.284712100000001</v>
      </c>
      <c r="BW92" s="4">
        <f t="shared" si="16"/>
        <v>1.2011982457999999</v>
      </c>
      <c r="BY92" s="4">
        <f t="shared" si="17"/>
        <v>10395.647070449884</v>
      </c>
      <c r="BZ92" s="4">
        <f t="shared" si="18"/>
        <v>10.658704876079399</v>
      </c>
      <c r="CA92" s="4">
        <f t="shared" si="19"/>
        <v>6.3211416381035992</v>
      </c>
      <c r="CB92" s="4">
        <f t="shared" si="20"/>
        <v>34.053160073398196</v>
      </c>
    </row>
    <row r="93" spans="1:80" x14ac:dyDescent="0.25">
      <c r="A93" s="40">
        <v>41703</v>
      </c>
      <c r="B93" s="41">
        <v>0.59995320601851854</v>
      </c>
      <c r="C93">
        <v>11.052</v>
      </c>
      <c r="D93">
        <v>2.9600000000000001E-2</v>
      </c>
      <c r="E93">
        <v>295.79298799999998</v>
      </c>
      <c r="F93">
        <v>87.2</v>
      </c>
      <c r="G93">
        <v>0.9</v>
      </c>
      <c r="H93">
        <v>1165.5</v>
      </c>
      <c r="I93"/>
      <c r="J93">
        <v>3.8</v>
      </c>
      <c r="K93">
        <v>0.90400000000000003</v>
      </c>
      <c r="L93">
        <v>9.9903999999999993</v>
      </c>
      <c r="M93">
        <v>2.6700000000000002E-2</v>
      </c>
      <c r="N93">
        <v>78.826099999999997</v>
      </c>
      <c r="O93">
        <v>0.81359999999999999</v>
      </c>
      <c r="P93">
        <v>79.599999999999994</v>
      </c>
      <c r="Q93">
        <v>59.428199999999997</v>
      </c>
      <c r="R93">
        <v>0.61339999999999995</v>
      </c>
      <c r="S93">
        <v>60</v>
      </c>
      <c r="T93">
        <v>1165.5019</v>
      </c>
      <c r="U93"/>
      <c r="V93"/>
      <c r="W93">
        <v>0</v>
      </c>
      <c r="X93">
        <v>3.4350999999999998</v>
      </c>
      <c r="Y93">
        <v>12.2</v>
      </c>
      <c r="Z93">
        <v>869</v>
      </c>
      <c r="AA93">
        <v>882</v>
      </c>
      <c r="AB93">
        <v>817</v>
      </c>
      <c r="AC93">
        <v>52</v>
      </c>
      <c r="AD93">
        <v>5.55</v>
      </c>
      <c r="AE93">
        <v>0.13</v>
      </c>
      <c r="AF93">
        <v>993</v>
      </c>
      <c r="AG93">
        <v>-12</v>
      </c>
      <c r="AH93">
        <v>11</v>
      </c>
      <c r="AI93">
        <v>9</v>
      </c>
      <c r="AJ93">
        <v>190.9</v>
      </c>
      <c r="AK93">
        <v>188.9</v>
      </c>
      <c r="AL93">
        <v>4.0999999999999996</v>
      </c>
      <c r="AM93">
        <v>195</v>
      </c>
      <c r="AN93" t="s">
        <v>155</v>
      </c>
      <c r="AO93">
        <v>1</v>
      </c>
      <c r="AP93" s="42">
        <v>0.80821759259259263</v>
      </c>
      <c r="AQ93">
        <v>47.164152999999999</v>
      </c>
      <c r="AR93">
        <v>-88.488832000000002</v>
      </c>
      <c r="AS93">
        <v>317.2</v>
      </c>
      <c r="AT93">
        <v>23.4</v>
      </c>
      <c r="AU93">
        <v>11</v>
      </c>
      <c r="AV93">
        <v>10</v>
      </c>
      <c r="AW93" t="s">
        <v>392</v>
      </c>
      <c r="AX93">
        <v>1.1000000000000001</v>
      </c>
      <c r="AY93">
        <v>1.7</v>
      </c>
      <c r="AZ93">
        <v>2.1</v>
      </c>
      <c r="BA93">
        <v>14.048999999999999</v>
      </c>
      <c r="BB93">
        <v>18.71</v>
      </c>
      <c r="BC93">
        <v>1.33</v>
      </c>
      <c r="BD93">
        <v>10.622999999999999</v>
      </c>
      <c r="BE93">
        <v>2994.9490000000001</v>
      </c>
      <c r="BF93">
        <v>5.1020000000000003</v>
      </c>
      <c r="BG93">
        <v>2.4750000000000001</v>
      </c>
      <c r="BH93">
        <v>2.5999999999999999E-2</v>
      </c>
      <c r="BI93">
        <v>2.5</v>
      </c>
      <c r="BJ93">
        <v>1.8660000000000001</v>
      </c>
      <c r="BK93">
        <v>1.9E-2</v>
      </c>
      <c r="BL93">
        <v>1.885</v>
      </c>
      <c r="BM93">
        <v>11.544700000000001</v>
      </c>
      <c r="BN93"/>
      <c r="BO93"/>
      <c r="BP93"/>
      <c r="BQ93">
        <v>748.76</v>
      </c>
      <c r="BR93">
        <v>0.173264</v>
      </c>
      <c r="BS93">
        <v>0.26300000000000001</v>
      </c>
      <c r="BT93">
        <v>1.2078999999999999E-2</v>
      </c>
      <c r="BU93">
        <v>4.1708980000000002</v>
      </c>
      <c r="BV93">
        <f t="shared" si="15"/>
        <v>5.2863000000000007</v>
      </c>
      <c r="BW93" s="4">
        <f t="shared" si="16"/>
        <v>1.1019512516000001</v>
      </c>
      <c r="BY93" s="4">
        <f t="shared" si="17"/>
        <v>9511.1246411054035</v>
      </c>
      <c r="BZ93" s="4">
        <f t="shared" si="18"/>
        <v>16.202532303194399</v>
      </c>
      <c r="CA93" s="4">
        <f t="shared" si="19"/>
        <v>5.9258967616152001</v>
      </c>
      <c r="CB93" s="4">
        <f t="shared" si="20"/>
        <v>36.662754739452843</v>
      </c>
    </row>
    <row r="94" spans="1:80" x14ac:dyDescent="0.25">
      <c r="A94" s="40">
        <v>41703</v>
      </c>
      <c r="B94" s="41">
        <v>0.59996478009259258</v>
      </c>
      <c r="C94">
        <v>11.112</v>
      </c>
      <c r="D94">
        <v>4.4499999999999998E-2</v>
      </c>
      <c r="E94">
        <v>444.97561000000002</v>
      </c>
      <c r="F94">
        <v>96.7</v>
      </c>
      <c r="G94">
        <v>0.7</v>
      </c>
      <c r="H94">
        <v>1231.2</v>
      </c>
      <c r="I94"/>
      <c r="J94">
        <v>3.8</v>
      </c>
      <c r="K94">
        <v>0.9032</v>
      </c>
      <c r="L94">
        <v>10.036199999999999</v>
      </c>
      <c r="M94">
        <v>4.02E-2</v>
      </c>
      <c r="N94">
        <v>87.300799999999995</v>
      </c>
      <c r="O94">
        <v>0.64539999999999997</v>
      </c>
      <c r="P94">
        <v>87.9</v>
      </c>
      <c r="Q94">
        <v>65.817400000000006</v>
      </c>
      <c r="R94">
        <v>0.48649999999999999</v>
      </c>
      <c r="S94">
        <v>66.3</v>
      </c>
      <c r="T94">
        <v>1231.2366</v>
      </c>
      <c r="U94"/>
      <c r="V94"/>
      <c r="W94">
        <v>0</v>
      </c>
      <c r="X94">
        <v>3.4321000000000002</v>
      </c>
      <c r="Y94">
        <v>12.1</v>
      </c>
      <c r="Z94">
        <v>870</v>
      </c>
      <c r="AA94">
        <v>881</v>
      </c>
      <c r="AB94">
        <v>818</v>
      </c>
      <c r="AC94">
        <v>52</v>
      </c>
      <c r="AD94">
        <v>5.55</v>
      </c>
      <c r="AE94">
        <v>0.13</v>
      </c>
      <c r="AF94">
        <v>993</v>
      </c>
      <c r="AG94">
        <v>-12</v>
      </c>
      <c r="AH94">
        <v>11</v>
      </c>
      <c r="AI94">
        <v>9</v>
      </c>
      <c r="AJ94">
        <v>191</v>
      </c>
      <c r="AK94">
        <v>189.9</v>
      </c>
      <c r="AL94">
        <v>3.7</v>
      </c>
      <c r="AM94">
        <v>195</v>
      </c>
      <c r="AN94" t="s">
        <v>155</v>
      </c>
      <c r="AO94">
        <v>1</v>
      </c>
      <c r="AP94" s="42">
        <v>0.80822916666666667</v>
      </c>
      <c r="AQ94">
        <v>47.164136999999997</v>
      </c>
      <c r="AR94">
        <v>-88.488974999999996</v>
      </c>
      <c r="AS94">
        <v>317.10000000000002</v>
      </c>
      <c r="AT94">
        <v>23.6</v>
      </c>
      <c r="AU94">
        <v>11</v>
      </c>
      <c r="AV94">
        <v>10</v>
      </c>
      <c r="AW94" t="s">
        <v>392</v>
      </c>
      <c r="AX94">
        <v>1.3</v>
      </c>
      <c r="AY94">
        <v>1</v>
      </c>
      <c r="AZ94">
        <v>2.1</v>
      </c>
      <c r="BA94">
        <v>14.048999999999999</v>
      </c>
      <c r="BB94">
        <v>18.579999999999998</v>
      </c>
      <c r="BC94">
        <v>1.32</v>
      </c>
      <c r="BD94">
        <v>10.721</v>
      </c>
      <c r="BE94">
        <v>2989.1849999999999</v>
      </c>
      <c r="BF94">
        <v>7.6180000000000003</v>
      </c>
      <c r="BG94">
        <v>2.7229999999999999</v>
      </c>
      <c r="BH94">
        <v>0.02</v>
      </c>
      <c r="BI94">
        <v>2.7429999999999999</v>
      </c>
      <c r="BJ94">
        <v>2.0529999999999999</v>
      </c>
      <c r="BK94">
        <v>1.4999999999999999E-2</v>
      </c>
      <c r="BL94">
        <v>2.0680000000000001</v>
      </c>
      <c r="BM94">
        <v>12.1168</v>
      </c>
      <c r="BN94"/>
      <c r="BO94"/>
      <c r="BP94"/>
      <c r="BQ94">
        <v>743.25400000000002</v>
      </c>
      <c r="BR94">
        <v>0.213445</v>
      </c>
      <c r="BS94">
        <v>0.26484200000000002</v>
      </c>
      <c r="BT94">
        <v>1.2921E-2</v>
      </c>
      <c r="BU94">
        <v>5.1381550000000002</v>
      </c>
      <c r="BV94">
        <f t="shared" si="15"/>
        <v>5.3233242000000009</v>
      </c>
      <c r="BW94" s="4">
        <f t="shared" si="16"/>
        <v>1.357500551</v>
      </c>
      <c r="BY94" s="4">
        <f t="shared" si="17"/>
        <v>11694.263302988144</v>
      </c>
      <c r="BZ94" s="4">
        <f t="shared" si="18"/>
        <v>29.803072691106003</v>
      </c>
      <c r="CA94" s="4">
        <f t="shared" si="19"/>
        <v>8.0317285685009985</v>
      </c>
      <c r="CB94" s="4">
        <f t="shared" si="20"/>
        <v>47.403238538145594</v>
      </c>
    </row>
    <row r="95" spans="1:80" x14ac:dyDescent="0.25">
      <c r="A95" s="40">
        <v>41703</v>
      </c>
      <c r="B95" s="41">
        <v>0.59997635416666661</v>
      </c>
      <c r="C95">
        <v>11.422000000000001</v>
      </c>
      <c r="D95">
        <v>5.45E-2</v>
      </c>
      <c r="E95">
        <v>545.35163</v>
      </c>
      <c r="F95">
        <v>132.1</v>
      </c>
      <c r="G95">
        <v>-13</v>
      </c>
      <c r="H95">
        <v>1374.9</v>
      </c>
      <c r="I95"/>
      <c r="J95">
        <v>3.9</v>
      </c>
      <c r="K95">
        <v>0.90059999999999996</v>
      </c>
      <c r="L95">
        <v>10.286099999999999</v>
      </c>
      <c r="M95">
        <v>4.9099999999999998E-2</v>
      </c>
      <c r="N95">
        <v>119.00830000000001</v>
      </c>
      <c r="O95">
        <v>0</v>
      </c>
      <c r="P95">
        <v>119</v>
      </c>
      <c r="Q95">
        <v>89.722200000000001</v>
      </c>
      <c r="R95">
        <v>0</v>
      </c>
      <c r="S95">
        <v>89.7</v>
      </c>
      <c r="T95">
        <v>1374.9431</v>
      </c>
      <c r="U95"/>
      <c r="V95"/>
      <c r="W95">
        <v>0</v>
      </c>
      <c r="X95">
        <v>3.5122</v>
      </c>
      <c r="Y95">
        <v>12.2</v>
      </c>
      <c r="Z95">
        <v>869</v>
      </c>
      <c r="AA95">
        <v>881</v>
      </c>
      <c r="AB95">
        <v>816</v>
      </c>
      <c r="AC95">
        <v>52</v>
      </c>
      <c r="AD95">
        <v>5.55</v>
      </c>
      <c r="AE95">
        <v>0.13</v>
      </c>
      <c r="AF95">
        <v>993</v>
      </c>
      <c r="AG95">
        <v>-12</v>
      </c>
      <c r="AH95">
        <v>11</v>
      </c>
      <c r="AI95">
        <v>9</v>
      </c>
      <c r="AJ95">
        <v>191</v>
      </c>
      <c r="AK95">
        <v>190</v>
      </c>
      <c r="AL95">
        <v>4.2</v>
      </c>
      <c r="AM95">
        <v>195</v>
      </c>
      <c r="AN95" t="s">
        <v>155</v>
      </c>
      <c r="AO95">
        <v>1</v>
      </c>
      <c r="AP95" s="42">
        <v>0.8082407407407407</v>
      </c>
      <c r="AQ95">
        <v>47.164115000000002</v>
      </c>
      <c r="AR95">
        <v>-88.48912</v>
      </c>
      <c r="AS95">
        <v>317.10000000000002</v>
      </c>
      <c r="AT95">
        <v>25.2</v>
      </c>
      <c r="AU95">
        <v>11</v>
      </c>
      <c r="AV95">
        <v>10</v>
      </c>
      <c r="AW95" t="s">
        <v>392</v>
      </c>
      <c r="AX95">
        <v>1.3</v>
      </c>
      <c r="AY95">
        <v>1.1000000000000001</v>
      </c>
      <c r="AZ95">
        <v>2.2000000000000002</v>
      </c>
      <c r="BA95">
        <v>14.048999999999999</v>
      </c>
      <c r="BB95">
        <v>18.059999999999999</v>
      </c>
      <c r="BC95">
        <v>1.29</v>
      </c>
      <c r="BD95">
        <v>11.04</v>
      </c>
      <c r="BE95">
        <v>2983.3910000000001</v>
      </c>
      <c r="BF95">
        <v>9.0660000000000007</v>
      </c>
      <c r="BG95">
        <v>3.6150000000000002</v>
      </c>
      <c r="BH95">
        <v>0</v>
      </c>
      <c r="BI95">
        <v>3.6150000000000002</v>
      </c>
      <c r="BJ95">
        <v>2.7250000000000001</v>
      </c>
      <c r="BK95">
        <v>0</v>
      </c>
      <c r="BL95">
        <v>2.7250000000000001</v>
      </c>
      <c r="BM95">
        <v>13.1768</v>
      </c>
      <c r="BN95"/>
      <c r="BO95"/>
      <c r="BP95"/>
      <c r="BQ95">
        <v>740.70100000000002</v>
      </c>
      <c r="BR95">
        <v>0.22620999999999999</v>
      </c>
      <c r="BS95">
        <v>0.26684200000000002</v>
      </c>
      <c r="BT95">
        <v>1.2078999999999999E-2</v>
      </c>
      <c r="BU95">
        <v>5.4454409999999998</v>
      </c>
      <c r="BV95">
        <f t="shared" si="15"/>
        <v>5.3635242000000005</v>
      </c>
      <c r="BW95" s="4">
        <f t="shared" si="16"/>
        <v>1.4386855122</v>
      </c>
      <c r="BY95" s="4">
        <f t="shared" si="17"/>
        <v>12369.612781066162</v>
      </c>
      <c r="BZ95" s="4">
        <f t="shared" si="18"/>
        <v>37.589075475908395</v>
      </c>
      <c r="CA95" s="4">
        <f t="shared" si="19"/>
        <v>11.298282668415</v>
      </c>
      <c r="CB95" s="4">
        <f t="shared" si="20"/>
        <v>54.633104978044308</v>
      </c>
    </row>
    <row r="96" spans="1:80" x14ac:dyDescent="0.25">
      <c r="A96" s="40">
        <v>41703</v>
      </c>
      <c r="B96" s="41">
        <v>0.59998792824074076</v>
      </c>
      <c r="C96">
        <v>11.738</v>
      </c>
      <c r="D96">
        <v>7.51E-2</v>
      </c>
      <c r="E96">
        <v>751.18353300000001</v>
      </c>
      <c r="F96">
        <v>222.8</v>
      </c>
      <c r="G96">
        <v>-25.2</v>
      </c>
      <c r="H96">
        <v>1505</v>
      </c>
      <c r="I96"/>
      <c r="J96">
        <v>4.0599999999999996</v>
      </c>
      <c r="K96">
        <v>0.89780000000000004</v>
      </c>
      <c r="L96">
        <v>10.538500000000001</v>
      </c>
      <c r="M96">
        <v>6.7400000000000002E-2</v>
      </c>
      <c r="N96">
        <v>200.05199999999999</v>
      </c>
      <c r="O96">
        <v>0</v>
      </c>
      <c r="P96">
        <v>200.1</v>
      </c>
      <c r="Q96">
        <v>150.82220000000001</v>
      </c>
      <c r="R96">
        <v>0</v>
      </c>
      <c r="S96">
        <v>150.80000000000001</v>
      </c>
      <c r="T96">
        <v>1505.0415</v>
      </c>
      <c r="U96"/>
      <c r="V96"/>
      <c r="W96">
        <v>0</v>
      </c>
      <c r="X96">
        <v>3.6476000000000002</v>
      </c>
      <c r="Y96">
        <v>12.2</v>
      </c>
      <c r="Z96">
        <v>868</v>
      </c>
      <c r="AA96">
        <v>882</v>
      </c>
      <c r="AB96">
        <v>814</v>
      </c>
      <c r="AC96">
        <v>52</v>
      </c>
      <c r="AD96">
        <v>5.55</v>
      </c>
      <c r="AE96">
        <v>0.13</v>
      </c>
      <c r="AF96">
        <v>993</v>
      </c>
      <c r="AG96">
        <v>-12</v>
      </c>
      <c r="AH96">
        <v>11</v>
      </c>
      <c r="AI96">
        <v>9</v>
      </c>
      <c r="AJ96">
        <v>191</v>
      </c>
      <c r="AK96">
        <v>189.1</v>
      </c>
      <c r="AL96">
        <v>4.5999999999999996</v>
      </c>
      <c r="AM96">
        <v>195</v>
      </c>
      <c r="AN96" t="s">
        <v>155</v>
      </c>
      <c r="AO96">
        <v>1</v>
      </c>
      <c r="AP96" s="42">
        <v>0.80825231481481474</v>
      </c>
      <c r="AQ96">
        <v>47.164085</v>
      </c>
      <c r="AR96">
        <v>-88.489275000000006</v>
      </c>
      <c r="AS96">
        <v>317.2</v>
      </c>
      <c r="AT96">
        <v>27</v>
      </c>
      <c r="AU96">
        <v>11</v>
      </c>
      <c r="AV96">
        <v>10</v>
      </c>
      <c r="AW96" t="s">
        <v>392</v>
      </c>
      <c r="AX96">
        <v>1.3</v>
      </c>
      <c r="AY96">
        <v>1.2</v>
      </c>
      <c r="AZ96">
        <v>2.2000000000000002</v>
      </c>
      <c r="BA96">
        <v>14.048999999999999</v>
      </c>
      <c r="BB96">
        <v>17.559999999999999</v>
      </c>
      <c r="BC96">
        <v>1.25</v>
      </c>
      <c r="BD96">
        <v>11.377000000000001</v>
      </c>
      <c r="BE96">
        <v>2975.6660000000002</v>
      </c>
      <c r="BF96">
        <v>12.121</v>
      </c>
      <c r="BG96">
        <v>5.915</v>
      </c>
      <c r="BH96">
        <v>0</v>
      </c>
      <c r="BI96">
        <v>5.915</v>
      </c>
      <c r="BJ96">
        <v>4.46</v>
      </c>
      <c r="BK96">
        <v>0</v>
      </c>
      <c r="BL96">
        <v>4.46</v>
      </c>
      <c r="BM96">
        <v>14.041600000000001</v>
      </c>
      <c r="BN96"/>
      <c r="BO96"/>
      <c r="BP96"/>
      <c r="BQ96">
        <v>748.87199999999996</v>
      </c>
      <c r="BR96">
        <v>0.33464899999999997</v>
      </c>
      <c r="BS96">
        <v>0.26791999999999999</v>
      </c>
      <c r="BT96">
        <v>1.2919999999999999E-2</v>
      </c>
      <c r="BU96">
        <v>8.055847</v>
      </c>
      <c r="BV96">
        <f t="shared" si="15"/>
        <v>5.385192</v>
      </c>
      <c r="BW96" s="4">
        <f t="shared" si="16"/>
        <v>2.1283547773999998</v>
      </c>
      <c r="BY96" s="4">
        <f t="shared" si="17"/>
        <v>18251.907728544265</v>
      </c>
      <c r="BZ96" s="4">
        <f t="shared" si="18"/>
        <v>74.346843220201805</v>
      </c>
      <c r="CA96" s="4">
        <f t="shared" si="19"/>
        <v>27.356399699868</v>
      </c>
      <c r="CB96" s="4">
        <f t="shared" si="20"/>
        <v>86.127269512481277</v>
      </c>
    </row>
    <row r="97" spans="1:80" x14ac:dyDescent="0.25">
      <c r="A97" s="40">
        <v>41703</v>
      </c>
      <c r="B97" s="41">
        <v>0.5999995023148148</v>
      </c>
      <c r="C97">
        <v>12.016</v>
      </c>
      <c r="D97">
        <v>9.7500000000000003E-2</v>
      </c>
      <c r="E97">
        <v>975.45454500000005</v>
      </c>
      <c r="F97">
        <v>327.39999999999998</v>
      </c>
      <c r="G97">
        <v>-14</v>
      </c>
      <c r="H97">
        <v>1691.3</v>
      </c>
      <c r="I97"/>
      <c r="J97">
        <v>4.3099999999999996</v>
      </c>
      <c r="K97">
        <v>0.89529999999999998</v>
      </c>
      <c r="L97">
        <v>10.757999999999999</v>
      </c>
      <c r="M97">
        <v>8.7300000000000003E-2</v>
      </c>
      <c r="N97">
        <v>293.11130000000003</v>
      </c>
      <c r="O97">
        <v>0</v>
      </c>
      <c r="P97">
        <v>293.10000000000002</v>
      </c>
      <c r="Q97">
        <v>220.9811</v>
      </c>
      <c r="R97">
        <v>0</v>
      </c>
      <c r="S97">
        <v>221</v>
      </c>
      <c r="T97">
        <v>1691.2846999999999</v>
      </c>
      <c r="U97"/>
      <c r="V97"/>
      <c r="W97">
        <v>0</v>
      </c>
      <c r="X97">
        <v>3.8551000000000002</v>
      </c>
      <c r="Y97">
        <v>12.2</v>
      </c>
      <c r="Z97">
        <v>868</v>
      </c>
      <c r="AA97">
        <v>882</v>
      </c>
      <c r="AB97">
        <v>811</v>
      </c>
      <c r="AC97">
        <v>52</v>
      </c>
      <c r="AD97">
        <v>5.55</v>
      </c>
      <c r="AE97">
        <v>0.13</v>
      </c>
      <c r="AF97">
        <v>993</v>
      </c>
      <c r="AG97">
        <v>-12</v>
      </c>
      <c r="AH97">
        <v>11</v>
      </c>
      <c r="AI97">
        <v>9</v>
      </c>
      <c r="AJ97">
        <v>191</v>
      </c>
      <c r="AK97">
        <v>189.9</v>
      </c>
      <c r="AL97">
        <v>4.7</v>
      </c>
      <c r="AM97">
        <v>195</v>
      </c>
      <c r="AN97" t="s">
        <v>155</v>
      </c>
      <c r="AO97">
        <v>1</v>
      </c>
      <c r="AP97" s="42">
        <v>0.80826388888888889</v>
      </c>
      <c r="AQ97">
        <v>47.164042999999999</v>
      </c>
      <c r="AR97">
        <v>-88.489435</v>
      </c>
      <c r="AS97">
        <v>317.2</v>
      </c>
      <c r="AT97">
        <v>28.9</v>
      </c>
      <c r="AU97">
        <v>11</v>
      </c>
      <c r="AV97">
        <v>10</v>
      </c>
      <c r="AW97" t="s">
        <v>392</v>
      </c>
      <c r="AX97">
        <v>1.3</v>
      </c>
      <c r="AY97">
        <v>1.4</v>
      </c>
      <c r="AZ97">
        <v>2.2999999999999998</v>
      </c>
      <c r="BA97">
        <v>14.048999999999999</v>
      </c>
      <c r="BB97">
        <v>17.12</v>
      </c>
      <c r="BC97">
        <v>1.22</v>
      </c>
      <c r="BD97">
        <v>11.696999999999999</v>
      </c>
      <c r="BE97">
        <v>2966.2289999999998</v>
      </c>
      <c r="BF97">
        <v>15.326000000000001</v>
      </c>
      <c r="BG97">
        <v>8.4629999999999992</v>
      </c>
      <c r="BH97">
        <v>0</v>
      </c>
      <c r="BI97">
        <v>8.4629999999999992</v>
      </c>
      <c r="BJ97">
        <v>6.3810000000000002</v>
      </c>
      <c r="BK97">
        <v>0</v>
      </c>
      <c r="BL97">
        <v>6.3810000000000002</v>
      </c>
      <c r="BM97">
        <v>15.408300000000001</v>
      </c>
      <c r="BN97"/>
      <c r="BO97"/>
      <c r="BP97"/>
      <c r="BQ97">
        <v>772.88</v>
      </c>
      <c r="BR97">
        <v>0.37439</v>
      </c>
      <c r="BS97">
        <v>0.26707900000000001</v>
      </c>
      <c r="BT97">
        <v>1.2999999999999999E-2</v>
      </c>
      <c r="BU97">
        <v>9.0125130000000002</v>
      </c>
      <c r="BV97">
        <f t="shared" si="15"/>
        <v>5.3682879000000003</v>
      </c>
      <c r="BW97" s="4">
        <f t="shared" si="16"/>
        <v>2.3811059345999999</v>
      </c>
      <c r="BY97" s="4">
        <f t="shared" si="17"/>
        <v>20354.641290235384</v>
      </c>
      <c r="BZ97" s="4">
        <f t="shared" si="18"/>
        <v>105.1689645048132</v>
      </c>
      <c r="CA97" s="4">
        <f t="shared" si="19"/>
        <v>43.787234927914206</v>
      </c>
      <c r="CB97" s="4">
        <f t="shared" si="20"/>
        <v>105.73371758968507</v>
      </c>
    </row>
    <row r="98" spans="1:80" x14ac:dyDescent="0.25">
      <c r="A98" s="40">
        <v>41703</v>
      </c>
      <c r="B98" s="41">
        <v>0.60001107638888895</v>
      </c>
      <c r="C98">
        <v>12.256</v>
      </c>
      <c r="D98">
        <v>0.106</v>
      </c>
      <c r="E98">
        <v>1060</v>
      </c>
      <c r="F98">
        <v>458.5</v>
      </c>
      <c r="G98">
        <v>-13.8</v>
      </c>
      <c r="H98">
        <v>1922.4</v>
      </c>
      <c r="I98"/>
      <c r="J98">
        <v>4.57</v>
      </c>
      <c r="K98">
        <v>0.89300000000000002</v>
      </c>
      <c r="L98">
        <v>10.944900000000001</v>
      </c>
      <c r="M98">
        <v>9.4700000000000006E-2</v>
      </c>
      <c r="N98">
        <v>409.42959999999999</v>
      </c>
      <c r="O98">
        <v>0</v>
      </c>
      <c r="P98">
        <v>409.4</v>
      </c>
      <c r="Q98">
        <v>308.67520000000002</v>
      </c>
      <c r="R98">
        <v>0</v>
      </c>
      <c r="S98">
        <v>308.7</v>
      </c>
      <c r="T98">
        <v>1922.3902</v>
      </c>
      <c r="U98"/>
      <c r="V98"/>
      <c r="W98">
        <v>0</v>
      </c>
      <c r="X98">
        <v>4.0788000000000002</v>
      </c>
      <c r="Y98">
        <v>12.2</v>
      </c>
      <c r="Z98">
        <v>868</v>
      </c>
      <c r="AA98">
        <v>882</v>
      </c>
      <c r="AB98">
        <v>811</v>
      </c>
      <c r="AC98">
        <v>52</v>
      </c>
      <c r="AD98">
        <v>5.55</v>
      </c>
      <c r="AE98">
        <v>0.13</v>
      </c>
      <c r="AF98">
        <v>993</v>
      </c>
      <c r="AG98">
        <v>-12</v>
      </c>
      <c r="AH98">
        <v>11</v>
      </c>
      <c r="AI98">
        <v>9</v>
      </c>
      <c r="AJ98">
        <v>191</v>
      </c>
      <c r="AK98">
        <v>190</v>
      </c>
      <c r="AL98">
        <v>4.5</v>
      </c>
      <c r="AM98">
        <v>195</v>
      </c>
      <c r="AN98" t="s">
        <v>155</v>
      </c>
      <c r="AO98">
        <v>1</v>
      </c>
      <c r="AP98" s="42">
        <v>0.80827546296296304</v>
      </c>
      <c r="AQ98">
        <v>47.163978</v>
      </c>
      <c r="AR98">
        <v>-88.489597000000003</v>
      </c>
      <c r="AS98">
        <v>317.10000000000002</v>
      </c>
      <c r="AT98">
        <v>31.6</v>
      </c>
      <c r="AU98">
        <v>11</v>
      </c>
      <c r="AV98">
        <v>10</v>
      </c>
      <c r="AW98" t="s">
        <v>392</v>
      </c>
      <c r="AX98">
        <v>1</v>
      </c>
      <c r="AY98">
        <v>1.4</v>
      </c>
      <c r="AZ98">
        <v>1.9</v>
      </c>
      <c r="BA98">
        <v>14.048999999999999</v>
      </c>
      <c r="BB98">
        <v>16.760000000000002</v>
      </c>
      <c r="BC98">
        <v>1.19</v>
      </c>
      <c r="BD98">
        <v>11.978999999999999</v>
      </c>
      <c r="BE98">
        <v>2959.1579999999999</v>
      </c>
      <c r="BF98">
        <v>16.289000000000001</v>
      </c>
      <c r="BG98">
        <v>11.592000000000001</v>
      </c>
      <c r="BH98">
        <v>0</v>
      </c>
      <c r="BI98">
        <v>11.592000000000001</v>
      </c>
      <c r="BJ98">
        <v>8.74</v>
      </c>
      <c r="BK98">
        <v>0</v>
      </c>
      <c r="BL98">
        <v>8.74</v>
      </c>
      <c r="BM98">
        <v>17.1736</v>
      </c>
      <c r="BN98"/>
      <c r="BO98"/>
      <c r="BP98"/>
      <c r="BQ98">
        <v>801.83900000000006</v>
      </c>
      <c r="BR98">
        <v>0.53264900000000004</v>
      </c>
      <c r="BS98">
        <v>0.26607900000000001</v>
      </c>
      <c r="BT98">
        <v>1.3920999999999999E-2</v>
      </c>
      <c r="BU98">
        <v>12.822193</v>
      </c>
      <c r="BV98">
        <f t="shared" si="15"/>
        <v>5.348187900000001</v>
      </c>
      <c r="BW98" s="4">
        <f t="shared" si="16"/>
        <v>3.3876233906</v>
      </c>
      <c r="BY98" s="4">
        <f t="shared" si="17"/>
        <v>28889.720248046331</v>
      </c>
      <c r="BZ98" s="4">
        <f t="shared" si="18"/>
        <v>159.02653833300781</v>
      </c>
      <c r="CA98" s="4">
        <f t="shared" si="19"/>
        <v>85.327027136748001</v>
      </c>
      <c r="CB98" s="4">
        <f t="shared" si="20"/>
        <v>167.66272691483474</v>
      </c>
    </row>
    <row r="99" spans="1:80" x14ac:dyDescent="0.25">
      <c r="A99" s="40">
        <v>41703</v>
      </c>
      <c r="B99" s="41">
        <v>0.60002265046296299</v>
      </c>
      <c r="C99">
        <v>12.438000000000001</v>
      </c>
      <c r="D99">
        <v>9.7100000000000006E-2</v>
      </c>
      <c r="E99">
        <v>971.06965200000002</v>
      </c>
      <c r="F99">
        <v>516.9</v>
      </c>
      <c r="G99">
        <v>-8.8000000000000007</v>
      </c>
      <c r="H99">
        <v>1931.7</v>
      </c>
      <c r="I99"/>
      <c r="J99">
        <v>4.8</v>
      </c>
      <c r="K99">
        <v>0.89159999999999995</v>
      </c>
      <c r="L99">
        <v>11.090199999999999</v>
      </c>
      <c r="M99">
        <v>8.6599999999999996E-2</v>
      </c>
      <c r="N99">
        <v>460.89</v>
      </c>
      <c r="O99">
        <v>0</v>
      </c>
      <c r="P99">
        <v>460.9</v>
      </c>
      <c r="Q99">
        <v>347.47199999999998</v>
      </c>
      <c r="R99">
        <v>0</v>
      </c>
      <c r="S99">
        <v>347.5</v>
      </c>
      <c r="T99">
        <v>1931.7336</v>
      </c>
      <c r="U99"/>
      <c r="V99"/>
      <c r="W99">
        <v>0</v>
      </c>
      <c r="X99">
        <v>4.2798999999999996</v>
      </c>
      <c r="Y99">
        <v>12.1</v>
      </c>
      <c r="Z99">
        <v>868</v>
      </c>
      <c r="AA99">
        <v>882</v>
      </c>
      <c r="AB99">
        <v>811</v>
      </c>
      <c r="AC99">
        <v>52</v>
      </c>
      <c r="AD99">
        <v>5.55</v>
      </c>
      <c r="AE99">
        <v>0.13</v>
      </c>
      <c r="AF99">
        <v>993</v>
      </c>
      <c r="AG99">
        <v>-12</v>
      </c>
      <c r="AH99">
        <v>11.920999999999999</v>
      </c>
      <c r="AI99">
        <v>9</v>
      </c>
      <c r="AJ99">
        <v>191</v>
      </c>
      <c r="AK99">
        <v>190</v>
      </c>
      <c r="AL99">
        <v>4.5</v>
      </c>
      <c r="AM99">
        <v>195</v>
      </c>
      <c r="AN99" t="s">
        <v>155</v>
      </c>
      <c r="AO99">
        <v>1</v>
      </c>
      <c r="AP99" s="42">
        <v>0.80828703703703697</v>
      </c>
      <c r="AQ99">
        <v>47.163899999999998</v>
      </c>
      <c r="AR99">
        <v>-88.489751999999996</v>
      </c>
      <c r="AS99">
        <v>316.8</v>
      </c>
      <c r="AT99">
        <v>32.9</v>
      </c>
      <c r="AU99">
        <v>11</v>
      </c>
      <c r="AV99">
        <v>10</v>
      </c>
      <c r="AW99" t="s">
        <v>392</v>
      </c>
      <c r="AX99">
        <v>1</v>
      </c>
      <c r="AY99">
        <v>1.4</v>
      </c>
      <c r="AZ99">
        <v>1.9</v>
      </c>
      <c r="BA99">
        <v>14.048999999999999</v>
      </c>
      <c r="BB99">
        <v>16.55</v>
      </c>
      <c r="BC99">
        <v>1.18</v>
      </c>
      <c r="BD99">
        <v>12.153</v>
      </c>
      <c r="BE99">
        <v>2961.8789999999999</v>
      </c>
      <c r="BF99">
        <v>14.718</v>
      </c>
      <c r="BG99">
        <v>12.89</v>
      </c>
      <c r="BH99">
        <v>0</v>
      </c>
      <c r="BI99">
        <v>12.89</v>
      </c>
      <c r="BJ99">
        <v>9.718</v>
      </c>
      <c r="BK99">
        <v>0</v>
      </c>
      <c r="BL99">
        <v>9.718</v>
      </c>
      <c r="BM99">
        <v>17.046600000000002</v>
      </c>
      <c r="BN99"/>
      <c r="BO99"/>
      <c r="BP99"/>
      <c r="BQ99">
        <v>831.11099999999999</v>
      </c>
      <c r="BR99">
        <v>0.56534099999999998</v>
      </c>
      <c r="BS99">
        <v>0.264158</v>
      </c>
      <c r="BT99">
        <v>1.3079E-2</v>
      </c>
      <c r="BU99">
        <v>13.609171999999999</v>
      </c>
      <c r="BV99">
        <f t="shared" si="15"/>
        <v>5.3095758000000002</v>
      </c>
      <c r="BW99" s="4">
        <f t="shared" si="16"/>
        <v>3.5955432423999998</v>
      </c>
      <c r="BY99" s="4">
        <f t="shared" si="17"/>
        <v>30691.059982238741</v>
      </c>
      <c r="BZ99" s="4">
        <f t="shared" si="18"/>
        <v>152.50826276785438</v>
      </c>
      <c r="CA99" s="4">
        <f t="shared" si="19"/>
        <v>100.6981449638544</v>
      </c>
      <c r="CB99" s="4">
        <f t="shared" si="20"/>
        <v>176.63727083153327</v>
      </c>
    </row>
    <row r="100" spans="1:80" x14ac:dyDescent="0.25">
      <c r="A100" s="40">
        <v>41703</v>
      </c>
      <c r="B100" s="41">
        <v>0.60003422453703703</v>
      </c>
      <c r="C100">
        <v>12.351000000000001</v>
      </c>
      <c r="D100">
        <v>7.2499999999999995E-2</v>
      </c>
      <c r="E100">
        <v>725.12110700000005</v>
      </c>
      <c r="F100">
        <v>621.1</v>
      </c>
      <c r="G100">
        <v>-8.9</v>
      </c>
      <c r="H100">
        <v>1673.1</v>
      </c>
      <c r="I100"/>
      <c r="J100">
        <v>4.8</v>
      </c>
      <c r="K100">
        <v>0.89280000000000004</v>
      </c>
      <c r="L100">
        <v>11.0273</v>
      </c>
      <c r="M100">
        <v>6.4699999999999994E-2</v>
      </c>
      <c r="N100">
        <v>554.50350000000003</v>
      </c>
      <c r="O100">
        <v>0</v>
      </c>
      <c r="P100">
        <v>554.5</v>
      </c>
      <c r="Q100">
        <v>418.04860000000002</v>
      </c>
      <c r="R100">
        <v>0</v>
      </c>
      <c r="S100">
        <v>418</v>
      </c>
      <c r="T100">
        <v>1673.1306999999999</v>
      </c>
      <c r="U100"/>
      <c r="V100"/>
      <c r="W100">
        <v>0</v>
      </c>
      <c r="X100">
        <v>4.2854000000000001</v>
      </c>
      <c r="Y100">
        <v>12.2</v>
      </c>
      <c r="Z100">
        <v>867</v>
      </c>
      <c r="AA100">
        <v>882</v>
      </c>
      <c r="AB100">
        <v>811</v>
      </c>
      <c r="AC100">
        <v>52</v>
      </c>
      <c r="AD100">
        <v>5.55</v>
      </c>
      <c r="AE100">
        <v>0.13</v>
      </c>
      <c r="AF100">
        <v>993</v>
      </c>
      <c r="AG100">
        <v>-12</v>
      </c>
      <c r="AH100">
        <v>11.079000000000001</v>
      </c>
      <c r="AI100">
        <v>9</v>
      </c>
      <c r="AJ100">
        <v>191</v>
      </c>
      <c r="AK100">
        <v>189.1</v>
      </c>
      <c r="AL100">
        <v>4.5</v>
      </c>
      <c r="AM100">
        <v>195</v>
      </c>
      <c r="AN100" t="s">
        <v>155</v>
      </c>
      <c r="AO100">
        <v>1</v>
      </c>
      <c r="AP100" s="42">
        <v>0.80829861111111112</v>
      </c>
      <c r="AQ100">
        <v>47.163803000000001</v>
      </c>
      <c r="AR100">
        <v>-88.489913000000001</v>
      </c>
      <c r="AS100">
        <v>316.60000000000002</v>
      </c>
      <c r="AT100">
        <v>34.799999999999997</v>
      </c>
      <c r="AU100">
        <v>11</v>
      </c>
      <c r="AV100">
        <v>10</v>
      </c>
      <c r="AW100" t="s">
        <v>392</v>
      </c>
      <c r="AX100">
        <v>1.3</v>
      </c>
      <c r="AY100">
        <v>1.9</v>
      </c>
      <c r="AZ100">
        <v>2.4</v>
      </c>
      <c r="BA100">
        <v>14.048999999999999</v>
      </c>
      <c r="BB100">
        <v>16.73</v>
      </c>
      <c r="BC100">
        <v>1.19</v>
      </c>
      <c r="BD100">
        <v>12.007999999999999</v>
      </c>
      <c r="BE100">
        <v>2974.116</v>
      </c>
      <c r="BF100">
        <v>11.113</v>
      </c>
      <c r="BG100">
        <v>15.661</v>
      </c>
      <c r="BH100">
        <v>0</v>
      </c>
      <c r="BI100">
        <v>15.661</v>
      </c>
      <c r="BJ100">
        <v>11.807</v>
      </c>
      <c r="BK100">
        <v>0</v>
      </c>
      <c r="BL100">
        <v>11.807</v>
      </c>
      <c r="BM100">
        <v>14.9101</v>
      </c>
      <c r="BN100"/>
      <c r="BO100"/>
      <c r="BP100"/>
      <c r="BQ100">
        <v>840.38499999999999</v>
      </c>
      <c r="BR100">
        <v>0.457401</v>
      </c>
      <c r="BS100">
        <v>0.261237</v>
      </c>
      <c r="BT100">
        <v>1.1158E-2</v>
      </c>
      <c r="BU100">
        <v>11.010786</v>
      </c>
      <c r="BV100">
        <f t="shared" si="15"/>
        <v>5.2508637</v>
      </c>
      <c r="BW100" s="4">
        <f t="shared" si="16"/>
        <v>2.9090496611999996</v>
      </c>
      <c r="BY100" s="4">
        <f t="shared" si="17"/>
        <v>24933.835956275005</v>
      </c>
      <c r="BZ100" s="4">
        <f t="shared" si="18"/>
        <v>93.167085272425183</v>
      </c>
      <c r="CA100" s="4">
        <f t="shared" si="19"/>
        <v>98.985312319942807</v>
      </c>
      <c r="CB100" s="4">
        <f t="shared" si="20"/>
        <v>125.00050014581002</v>
      </c>
    </row>
    <row r="101" spans="1:80" x14ac:dyDescent="0.25">
      <c r="A101" s="40">
        <v>41703</v>
      </c>
      <c r="B101" s="41">
        <v>0.60004579861111107</v>
      </c>
      <c r="C101">
        <v>11.872999999999999</v>
      </c>
      <c r="D101">
        <v>3.6299999999999999E-2</v>
      </c>
      <c r="E101">
        <v>363.36633699999999</v>
      </c>
      <c r="F101">
        <v>692.1</v>
      </c>
      <c r="G101">
        <v>-8.9</v>
      </c>
      <c r="H101">
        <v>1360.9</v>
      </c>
      <c r="I101"/>
      <c r="J101">
        <v>4.78</v>
      </c>
      <c r="K101">
        <v>0.89710000000000001</v>
      </c>
      <c r="L101">
        <v>10.6511</v>
      </c>
      <c r="M101">
        <v>3.2599999999999997E-2</v>
      </c>
      <c r="N101">
        <v>620.89480000000003</v>
      </c>
      <c r="O101">
        <v>0</v>
      </c>
      <c r="P101">
        <v>620.9</v>
      </c>
      <c r="Q101">
        <v>468.10199999999998</v>
      </c>
      <c r="R101">
        <v>0</v>
      </c>
      <c r="S101">
        <v>468.1</v>
      </c>
      <c r="T101">
        <v>1360.9383</v>
      </c>
      <c r="U101"/>
      <c r="V101"/>
      <c r="W101">
        <v>0</v>
      </c>
      <c r="X101">
        <v>4.2926000000000002</v>
      </c>
      <c r="Y101">
        <v>12.1</v>
      </c>
      <c r="Z101">
        <v>867</v>
      </c>
      <c r="AA101">
        <v>881</v>
      </c>
      <c r="AB101">
        <v>812</v>
      </c>
      <c r="AC101">
        <v>52</v>
      </c>
      <c r="AD101">
        <v>5.55</v>
      </c>
      <c r="AE101">
        <v>0.13</v>
      </c>
      <c r="AF101">
        <v>993</v>
      </c>
      <c r="AG101">
        <v>-12</v>
      </c>
      <c r="AH101">
        <v>11</v>
      </c>
      <c r="AI101">
        <v>9</v>
      </c>
      <c r="AJ101">
        <v>190.1</v>
      </c>
      <c r="AK101">
        <v>189</v>
      </c>
      <c r="AL101">
        <v>4.0999999999999996</v>
      </c>
      <c r="AM101">
        <v>195</v>
      </c>
      <c r="AN101" t="s">
        <v>155</v>
      </c>
      <c r="AO101">
        <v>1</v>
      </c>
      <c r="AP101" s="42">
        <v>0.80831018518518516</v>
      </c>
      <c r="AQ101">
        <v>47.163716999999998</v>
      </c>
      <c r="AR101">
        <v>-88.490084999999993</v>
      </c>
      <c r="AS101">
        <v>316.39999999999998</v>
      </c>
      <c r="AT101">
        <v>36.200000000000003</v>
      </c>
      <c r="AU101">
        <v>11</v>
      </c>
      <c r="AV101">
        <v>9</v>
      </c>
      <c r="AW101" t="s">
        <v>405</v>
      </c>
      <c r="AX101">
        <v>1.3</v>
      </c>
      <c r="AY101">
        <v>1.9</v>
      </c>
      <c r="AZ101">
        <v>2.5</v>
      </c>
      <c r="BA101">
        <v>14.048999999999999</v>
      </c>
      <c r="BB101">
        <v>17.45</v>
      </c>
      <c r="BC101">
        <v>1.24</v>
      </c>
      <c r="BD101">
        <v>11.468999999999999</v>
      </c>
      <c r="BE101">
        <v>2989.79</v>
      </c>
      <c r="BF101">
        <v>5.8239999999999998</v>
      </c>
      <c r="BG101">
        <v>18.251999999999999</v>
      </c>
      <c r="BH101">
        <v>0</v>
      </c>
      <c r="BI101">
        <v>18.251999999999999</v>
      </c>
      <c r="BJ101">
        <v>13.76</v>
      </c>
      <c r="BK101">
        <v>0</v>
      </c>
      <c r="BL101">
        <v>13.76</v>
      </c>
      <c r="BM101">
        <v>12.6225</v>
      </c>
      <c r="BN101"/>
      <c r="BO101"/>
      <c r="BP101"/>
      <c r="BQ101">
        <v>876.11599999999999</v>
      </c>
      <c r="BR101">
        <v>0.33748</v>
      </c>
      <c r="BS101">
        <v>0.26284200000000002</v>
      </c>
      <c r="BT101">
        <v>1.0999999999999999E-2</v>
      </c>
      <c r="BU101">
        <v>8.1239869999999996</v>
      </c>
      <c r="BV101">
        <f t="shared" si="15"/>
        <v>5.2831242000000005</v>
      </c>
      <c r="BW101" s="4">
        <f t="shared" si="16"/>
        <v>2.1463573653999997</v>
      </c>
      <c r="BY101" s="4">
        <f t="shared" si="17"/>
        <v>18493.656091604618</v>
      </c>
      <c r="BZ101" s="4">
        <f t="shared" si="18"/>
        <v>36.024955959283197</v>
      </c>
      <c r="CA101" s="4">
        <f t="shared" si="19"/>
        <v>85.113906936767989</v>
      </c>
      <c r="CB101" s="4">
        <f t="shared" si="20"/>
        <v>78.077782725970494</v>
      </c>
    </row>
    <row r="102" spans="1:80" x14ac:dyDescent="0.25">
      <c r="A102" s="40">
        <v>41703</v>
      </c>
      <c r="B102" s="41">
        <v>0.60005737268518522</v>
      </c>
      <c r="C102">
        <v>11.435</v>
      </c>
      <c r="D102">
        <v>2.64E-2</v>
      </c>
      <c r="E102">
        <v>264.35643599999997</v>
      </c>
      <c r="F102">
        <v>691.4</v>
      </c>
      <c r="G102">
        <v>1.6</v>
      </c>
      <c r="H102">
        <v>1216.5999999999999</v>
      </c>
      <c r="I102"/>
      <c r="J102">
        <v>4.6399999999999997</v>
      </c>
      <c r="K102">
        <v>0.90080000000000005</v>
      </c>
      <c r="L102">
        <v>10.3005</v>
      </c>
      <c r="M102">
        <v>2.3800000000000002E-2</v>
      </c>
      <c r="N102">
        <v>622.8057</v>
      </c>
      <c r="O102">
        <v>1.4565999999999999</v>
      </c>
      <c r="P102">
        <v>624.29999999999995</v>
      </c>
      <c r="Q102">
        <v>469.54270000000002</v>
      </c>
      <c r="R102">
        <v>1.0982000000000001</v>
      </c>
      <c r="S102">
        <v>470.6</v>
      </c>
      <c r="T102">
        <v>1216.6376</v>
      </c>
      <c r="U102"/>
      <c r="V102"/>
      <c r="W102">
        <v>0</v>
      </c>
      <c r="X102">
        <v>4.1784999999999997</v>
      </c>
      <c r="Y102">
        <v>12.2</v>
      </c>
      <c r="Z102">
        <v>867</v>
      </c>
      <c r="AA102">
        <v>882</v>
      </c>
      <c r="AB102">
        <v>811</v>
      </c>
      <c r="AC102">
        <v>52</v>
      </c>
      <c r="AD102">
        <v>5.55</v>
      </c>
      <c r="AE102">
        <v>0.13</v>
      </c>
      <c r="AF102">
        <v>993</v>
      </c>
      <c r="AG102">
        <v>-12</v>
      </c>
      <c r="AH102">
        <v>11</v>
      </c>
      <c r="AI102">
        <v>9</v>
      </c>
      <c r="AJ102">
        <v>190</v>
      </c>
      <c r="AK102">
        <v>189</v>
      </c>
      <c r="AL102">
        <v>3.8</v>
      </c>
      <c r="AM102">
        <v>195</v>
      </c>
      <c r="AN102" t="s">
        <v>155</v>
      </c>
      <c r="AO102">
        <v>1</v>
      </c>
      <c r="AP102" s="42">
        <v>0.80832175925925931</v>
      </c>
      <c r="AQ102">
        <v>47.163634999999999</v>
      </c>
      <c r="AR102">
        <v>-88.490277000000006</v>
      </c>
      <c r="AS102">
        <v>316.7</v>
      </c>
      <c r="AT102">
        <v>37.9</v>
      </c>
      <c r="AU102">
        <v>11</v>
      </c>
      <c r="AV102">
        <v>9</v>
      </c>
      <c r="AW102" t="s">
        <v>405</v>
      </c>
      <c r="AX102">
        <v>1.1000000000000001</v>
      </c>
      <c r="AY102">
        <v>1.9</v>
      </c>
      <c r="AZ102">
        <v>2.2000000000000002</v>
      </c>
      <c r="BA102">
        <v>14.048999999999999</v>
      </c>
      <c r="BB102">
        <v>18.12</v>
      </c>
      <c r="BC102">
        <v>1.29</v>
      </c>
      <c r="BD102">
        <v>11.016999999999999</v>
      </c>
      <c r="BE102">
        <v>2995.2429999999999</v>
      </c>
      <c r="BF102">
        <v>4.407</v>
      </c>
      <c r="BG102">
        <v>18.965</v>
      </c>
      <c r="BH102">
        <v>4.3999999999999997E-2</v>
      </c>
      <c r="BI102">
        <v>19.010000000000002</v>
      </c>
      <c r="BJ102">
        <v>14.298</v>
      </c>
      <c r="BK102">
        <v>3.3000000000000002E-2</v>
      </c>
      <c r="BL102">
        <v>14.332000000000001</v>
      </c>
      <c r="BM102">
        <v>11.6896</v>
      </c>
      <c r="BN102"/>
      <c r="BO102"/>
      <c r="BP102"/>
      <c r="BQ102">
        <v>883.47500000000002</v>
      </c>
      <c r="BR102">
        <v>0.335368</v>
      </c>
      <c r="BS102">
        <v>0.26300000000000001</v>
      </c>
      <c r="BT102">
        <v>1.1920999999999999E-2</v>
      </c>
      <c r="BU102">
        <v>8.0731459999999995</v>
      </c>
      <c r="BV102">
        <f t="shared" si="15"/>
        <v>5.2863000000000007</v>
      </c>
      <c r="BW102" s="4">
        <f t="shared" si="16"/>
        <v>2.1329251731999999</v>
      </c>
      <c r="BY102" s="4">
        <f t="shared" si="17"/>
        <v>18411.439321465547</v>
      </c>
      <c r="BZ102" s="4">
        <f t="shared" si="18"/>
        <v>27.089359056910798</v>
      </c>
      <c r="CA102" s="4">
        <f t="shared" si="19"/>
        <v>87.888281324191198</v>
      </c>
      <c r="CB102" s="4">
        <f t="shared" si="20"/>
        <v>71.854724672490235</v>
      </c>
    </row>
    <row r="103" spans="1:80" x14ac:dyDescent="0.25">
      <c r="A103" s="40">
        <v>41703</v>
      </c>
      <c r="B103" s="41">
        <v>0.60006894675925926</v>
      </c>
      <c r="C103">
        <v>11.438000000000001</v>
      </c>
      <c r="D103">
        <v>3.0599999999999999E-2</v>
      </c>
      <c r="E103">
        <v>305.51948099999998</v>
      </c>
      <c r="F103">
        <v>621.9</v>
      </c>
      <c r="G103">
        <v>2.9</v>
      </c>
      <c r="H103">
        <v>1076</v>
      </c>
      <c r="I103"/>
      <c r="J103">
        <v>4.3899999999999997</v>
      </c>
      <c r="K103">
        <v>0.90100000000000002</v>
      </c>
      <c r="L103">
        <v>10.305999999999999</v>
      </c>
      <c r="M103">
        <v>2.75E-2</v>
      </c>
      <c r="N103">
        <v>560.32690000000002</v>
      </c>
      <c r="O103">
        <v>2.5987</v>
      </c>
      <c r="P103">
        <v>562.9</v>
      </c>
      <c r="Q103">
        <v>422.43889999999999</v>
      </c>
      <c r="R103">
        <v>1.9592000000000001</v>
      </c>
      <c r="S103">
        <v>424.4</v>
      </c>
      <c r="T103">
        <v>1076.0389</v>
      </c>
      <c r="U103"/>
      <c r="V103"/>
      <c r="W103">
        <v>0</v>
      </c>
      <c r="X103">
        <v>3.9579</v>
      </c>
      <c r="Y103">
        <v>12.2</v>
      </c>
      <c r="Z103">
        <v>866</v>
      </c>
      <c r="AA103">
        <v>882</v>
      </c>
      <c r="AB103">
        <v>812</v>
      </c>
      <c r="AC103">
        <v>52</v>
      </c>
      <c r="AD103">
        <v>5.55</v>
      </c>
      <c r="AE103">
        <v>0.13</v>
      </c>
      <c r="AF103">
        <v>993</v>
      </c>
      <c r="AG103">
        <v>-12</v>
      </c>
      <c r="AH103">
        <v>11</v>
      </c>
      <c r="AI103">
        <v>9</v>
      </c>
      <c r="AJ103">
        <v>190.9</v>
      </c>
      <c r="AK103">
        <v>189.9</v>
      </c>
      <c r="AL103">
        <v>4.4000000000000004</v>
      </c>
      <c r="AM103">
        <v>195</v>
      </c>
      <c r="AN103" t="s">
        <v>155</v>
      </c>
      <c r="AO103">
        <v>1</v>
      </c>
      <c r="AP103" s="42">
        <v>0.80833333333333324</v>
      </c>
      <c r="AQ103">
        <v>47.163567</v>
      </c>
      <c r="AR103">
        <v>-88.490470000000002</v>
      </c>
      <c r="AS103">
        <v>316.8</v>
      </c>
      <c r="AT103">
        <v>37.1</v>
      </c>
      <c r="AU103">
        <v>11</v>
      </c>
      <c r="AV103">
        <v>10</v>
      </c>
      <c r="AW103" t="s">
        <v>405</v>
      </c>
      <c r="AX103">
        <v>1.1000000000000001</v>
      </c>
      <c r="AY103">
        <v>1.7</v>
      </c>
      <c r="AZ103">
        <v>2</v>
      </c>
      <c r="BA103">
        <v>14.048999999999999</v>
      </c>
      <c r="BB103">
        <v>18.13</v>
      </c>
      <c r="BC103">
        <v>1.29</v>
      </c>
      <c r="BD103">
        <v>10.989000000000001</v>
      </c>
      <c r="BE103">
        <v>2998.2379999999998</v>
      </c>
      <c r="BF103">
        <v>5.0970000000000004</v>
      </c>
      <c r="BG103">
        <v>17.071000000000002</v>
      </c>
      <c r="BH103">
        <v>7.9000000000000001E-2</v>
      </c>
      <c r="BI103">
        <v>17.149999999999999</v>
      </c>
      <c r="BJ103">
        <v>12.87</v>
      </c>
      <c r="BK103">
        <v>0.06</v>
      </c>
      <c r="BL103">
        <v>12.93</v>
      </c>
      <c r="BM103">
        <v>10.343500000000001</v>
      </c>
      <c r="BN103"/>
      <c r="BO103"/>
      <c r="BP103"/>
      <c r="BQ103">
        <v>837.22799999999995</v>
      </c>
      <c r="BR103">
        <v>0.32034299999999999</v>
      </c>
      <c r="BS103">
        <v>0.26484200000000002</v>
      </c>
      <c r="BT103">
        <v>1.2E-2</v>
      </c>
      <c r="BU103">
        <v>7.7114570000000002</v>
      </c>
      <c r="BV103">
        <f t="shared" si="15"/>
        <v>5.3233242000000009</v>
      </c>
      <c r="BW103" s="4">
        <f t="shared" si="16"/>
        <v>2.0373669394</v>
      </c>
      <c r="BY103" s="4">
        <f t="shared" si="17"/>
        <v>17604.164490480031</v>
      </c>
      <c r="BZ103" s="4">
        <f t="shared" si="18"/>
        <v>29.927052624900604</v>
      </c>
      <c r="CA103" s="4">
        <f t="shared" si="19"/>
        <v>75.566248240625995</v>
      </c>
      <c r="CB103" s="4">
        <f t="shared" si="20"/>
        <v>60.731895002091306</v>
      </c>
    </row>
    <row r="104" spans="1:80" x14ac:dyDescent="0.25">
      <c r="A104" s="40">
        <v>41703</v>
      </c>
      <c r="B104" s="41">
        <v>0.60008052083333341</v>
      </c>
      <c r="C104">
        <v>11.843</v>
      </c>
      <c r="D104">
        <v>4.4699999999999997E-2</v>
      </c>
      <c r="E104">
        <v>447.24550900000003</v>
      </c>
      <c r="F104">
        <v>517</v>
      </c>
      <c r="G104">
        <v>3.8</v>
      </c>
      <c r="H104">
        <v>1215.8</v>
      </c>
      <c r="I104"/>
      <c r="J104">
        <v>4.2</v>
      </c>
      <c r="K104">
        <v>0.89729999999999999</v>
      </c>
      <c r="L104">
        <v>10.6273</v>
      </c>
      <c r="M104">
        <v>4.0099999999999997E-2</v>
      </c>
      <c r="N104">
        <v>463.9572</v>
      </c>
      <c r="O104">
        <v>3.4363000000000001</v>
      </c>
      <c r="P104">
        <v>467.4</v>
      </c>
      <c r="Q104">
        <v>349.78440000000001</v>
      </c>
      <c r="R104">
        <v>2.5907</v>
      </c>
      <c r="S104">
        <v>352.4</v>
      </c>
      <c r="T104">
        <v>1215.8019999999999</v>
      </c>
      <c r="U104"/>
      <c r="V104"/>
      <c r="W104">
        <v>0</v>
      </c>
      <c r="X104">
        <v>3.7688000000000001</v>
      </c>
      <c r="Y104">
        <v>12.1</v>
      </c>
      <c r="Z104">
        <v>868</v>
      </c>
      <c r="AA104">
        <v>881</v>
      </c>
      <c r="AB104">
        <v>809</v>
      </c>
      <c r="AC104">
        <v>52</v>
      </c>
      <c r="AD104">
        <v>5.55</v>
      </c>
      <c r="AE104">
        <v>0.13</v>
      </c>
      <c r="AF104">
        <v>993</v>
      </c>
      <c r="AG104">
        <v>-12</v>
      </c>
      <c r="AH104">
        <v>11</v>
      </c>
      <c r="AI104">
        <v>9</v>
      </c>
      <c r="AJ104">
        <v>190.1</v>
      </c>
      <c r="AK104">
        <v>190</v>
      </c>
      <c r="AL104">
        <v>3.8</v>
      </c>
      <c r="AM104">
        <v>195</v>
      </c>
      <c r="AN104" t="s">
        <v>155</v>
      </c>
      <c r="AO104">
        <v>2</v>
      </c>
      <c r="AP104" s="42">
        <v>0.80834490740740739</v>
      </c>
      <c r="AQ104">
        <v>47.163530000000002</v>
      </c>
      <c r="AR104">
        <v>-88.490683000000004</v>
      </c>
      <c r="AS104">
        <v>317.2</v>
      </c>
      <c r="AT104">
        <v>36.9</v>
      </c>
      <c r="AU104">
        <v>11</v>
      </c>
      <c r="AV104">
        <v>10</v>
      </c>
      <c r="AW104" t="s">
        <v>392</v>
      </c>
      <c r="AX104">
        <v>1.5</v>
      </c>
      <c r="AY104">
        <v>2.1</v>
      </c>
      <c r="AZ104">
        <v>2.6</v>
      </c>
      <c r="BA104">
        <v>14.048999999999999</v>
      </c>
      <c r="BB104">
        <v>17.510000000000002</v>
      </c>
      <c r="BC104">
        <v>1.25</v>
      </c>
      <c r="BD104">
        <v>11.442</v>
      </c>
      <c r="BE104">
        <v>2991.6509999999998</v>
      </c>
      <c r="BF104">
        <v>7.1909999999999998</v>
      </c>
      <c r="BG104">
        <v>13.677</v>
      </c>
      <c r="BH104">
        <v>0.10100000000000001</v>
      </c>
      <c r="BI104">
        <v>13.779</v>
      </c>
      <c r="BJ104">
        <v>10.311999999999999</v>
      </c>
      <c r="BK104">
        <v>7.5999999999999998E-2</v>
      </c>
      <c r="BL104">
        <v>10.388</v>
      </c>
      <c r="BM104">
        <v>11.3087</v>
      </c>
      <c r="BN104"/>
      <c r="BO104"/>
      <c r="BP104"/>
      <c r="BQ104">
        <v>771.40899999999999</v>
      </c>
      <c r="BR104">
        <v>0.31255300000000003</v>
      </c>
      <c r="BS104">
        <v>0.26592100000000002</v>
      </c>
      <c r="BT104">
        <v>1.3842E-2</v>
      </c>
      <c r="BU104">
        <v>7.5239320000000003</v>
      </c>
      <c r="BV104">
        <f t="shared" si="15"/>
        <v>5.3450121000000008</v>
      </c>
      <c r="BW104" s="4">
        <f t="shared" si="16"/>
        <v>1.9878228344</v>
      </c>
      <c r="BY104" s="4">
        <f t="shared" si="17"/>
        <v>17138.336375884741</v>
      </c>
      <c r="BZ104" s="4">
        <f t="shared" si="18"/>
        <v>41.1952386421368</v>
      </c>
      <c r="CA104" s="4">
        <f t="shared" si="19"/>
        <v>59.074579457337599</v>
      </c>
      <c r="CB104" s="4">
        <f t="shared" si="20"/>
        <v>64.784396500115761</v>
      </c>
    </row>
    <row r="105" spans="1:80" x14ac:dyDescent="0.25">
      <c r="A105" s="40">
        <v>41703</v>
      </c>
      <c r="B105" s="41">
        <v>0.60009209490740745</v>
      </c>
      <c r="C105">
        <v>12.103</v>
      </c>
      <c r="D105">
        <v>6.2399999999999997E-2</v>
      </c>
      <c r="E105">
        <v>624.48728500000004</v>
      </c>
      <c r="F105">
        <v>439.5</v>
      </c>
      <c r="G105">
        <v>3.6</v>
      </c>
      <c r="H105">
        <v>1438.4</v>
      </c>
      <c r="I105"/>
      <c r="J105">
        <v>4.0999999999999996</v>
      </c>
      <c r="K105">
        <v>0.89490000000000003</v>
      </c>
      <c r="L105">
        <v>10.8309</v>
      </c>
      <c r="M105">
        <v>5.5899999999999998E-2</v>
      </c>
      <c r="N105">
        <v>393.2919</v>
      </c>
      <c r="O105">
        <v>3.2214999999999998</v>
      </c>
      <c r="P105">
        <v>396.5</v>
      </c>
      <c r="Q105">
        <v>296.50869999999998</v>
      </c>
      <c r="R105">
        <v>2.4287000000000001</v>
      </c>
      <c r="S105">
        <v>298.89999999999998</v>
      </c>
      <c r="T105">
        <v>1438.3639000000001</v>
      </c>
      <c r="U105"/>
      <c r="V105"/>
      <c r="W105">
        <v>0</v>
      </c>
      <c r="X105">
        <v>3.6688999999999998</v>
      </c>
      <c r="Y105">
        <v>12.2</v>
      </c>
      <c r="Z105">
        <v>865</v>
      </c>
      <c r="AA105">
        <v>882</v>
      </c>
      <c r="AB105">
        <v>809</v>
      </c>
      <c r="AC105">
        <v>52</v>
      </c>
      <c r="AD105">
        <v>5.55</v>
      </c>
      <c r="AE105">
        <v>0.13</v>
      </c>
      <c r="AF105">
        <v>993</v>
      </c>
      <c r="AG105">
        <v>-12</v>
      </c>
      <c r="AH105">
        <v>11</v>
      </c>
      <c r="AI105">
        <v>9</v>
      </c>
      <c r="AJ105">
        <v>190</v>
      </c>
      <c r="AK105">
        <v>190</v>
      </c>
      <c r="AL105">
        <v>3.8</v>
      </c>
      <c r="AM105">
        <v>195</v>
      </c>
      <c r="AN105" t="s">
        <v>155</v>
      </c>
      <c r="AO105">
        <v>2</v>
      </c>
      <c r="AP105" s="42">
        <v>0.80835648148148154</v>
      </c>
      <c r="AQ105">
        <v>47.163514999999997</v>
      </c>
      <c r="AR105">
        <v>-88.490894999999995</v>
      </c>
      <c r="AS105">
        <v>317</v>
      </c>
      <c r="AT105">
        <v>35.9</v>
      </c>
      <c r="AU105">
        <v>11</v>
      </c>
      <c r="AV105">
        <v>11</v>
      </c>
      <c r="AW105" t="s">
        <v>392</v>
      </c>
      <c r="AX105">
        <v>1.5</v>
      </c>
      <c r="AY105">
        <v>2.2000000000000002</v>
      </c>
      <c r="AZ105">
        <v>2.7</v>
      </c>
      <c r="BA105">
        <v>14.048999999999999</v>
      </c>
      <c r="BB105">
        <v>17.09</v>
      </c>
      <c r="BC105">
        <v>1.22</v>
      </c>
      <c r="BD105">
        <v>11.749000000000001</v>
      </c>
      <c r="BE105">
        <v>2981.94</v>
      </c>
      <c r="BF105">
        <v>9.7919999999999998</v>
      </c>
      <c r="BG105">
        <v>11.339</v>
      </c>
      <c r="BH105">
        <v>9.2999999999999999E-2</v>
      </c>
      <c r="BI105">
        <v>11.432</v>
      </c>
      <c r="BJ105">
        <v>8.5489999999999995</v>
      </c>
      <c r="BK105">
        <v>7.0000000000000007E-2</v>
      </c>
      <c r="BL105">
        <v>8.6189999999999998</v>
      </c>
      <c r="BM105">
        <v>13.0847</v>
      </c>
      <c r="BN105"/>
      <c r="BO105"/>
      <c r="BP105"/>
      <c r="BQ105">
        <v>734.46699999999998</v>
      </c>
      <c r="BR105">
        <v>0.40410000000000001</v>
      </c>
      <c r="BS105">
        <v>0.26600000000000001</v>
      </c>
      <c r="BT105">
        <v>1.2158E-2</v>
      </c>
      <c r="BU105">
        <v>9.7276969999999992</v>
      </c>
      <c r="BV105">
        <f t="shared" si="15"/>
        <v>5.3466000000000005</v>
      </c>
      <c r="BW105" s="4">
        <f t="shared" si="16"/>
        <v>2.5700575473999998</v>
      </c>
      <c r="BY105" s="4">
        <f t="shared" si="17"/>
        <v>22086.241054365848</v>
      </c>
      <c r="BZ105" s="4">
        <f t="shared" si="18"/>
        <v>72.526097910873588</v>
      </c>
      <c r="CA105" s="4">
        <f t="shared" si="19"/>
        <v>63.319608970594189</v>
      </c>
      <c r="CB105" s="4">
        <f t="shared" si="20"/>
        <v>96.914035266994247</v>
      </c>
    </row>
    <row r="106" spans="1:80" x14ac:dyDescent="0.25">
      <c r="A106" s="40">
        <v>41703</v>
      </c>
      <c r="B106" s="41">
        <v>0.60010366898148149</v>
      </c>
      <c r="C106">
        <v>12.231</v>
      </c>
      <c r="D106">
        <v>7.4800000000000005E-2</v>
      </c>
      <c r="E106">
        <v>748.05785100000003</v>
      </c>
      <c r="F106">
        <v>367.1</v>
      </c>
      <c r="G106">
        <v>-3.4</v>
      </c>
      <c r="H106">
        <v>1572.5</v>
      </c>
      <c r="I106"/>
      <c r="J106">
        <v>4.16</v>
      </c>
      <c r="K106">
        <v>0.89359999999999995</v>
      </c>
      <c r="L106">
        <v>10.93</v>
      </c>
      <c r="M106">
        <v>6.6799999999999998E-2</v>
      </c>
      <c r="N106">
        <v>328.08519999999999</v>
      </c>
      <c r="O106">
        <v>0</v>
      </c>
      <c r="P106">
        <v>328.1</v>
      </c>
      <c r="Q106">
        <v>247.3484</v>
      </c>
      <c r="R106">
        <v>0</v>
      </c>
      <c r="S106">
        <v>247.3</v>
      </c>
      <c r="T106">
        <v>1572.5319999999999</v>
      </c>
      <c r="U106"/>
      <c r="V106"/>
      <c r="W106">
        <v>0</v>
      </c>
      <c r="X106">
        <v>3.7189000000000001</v>
      </c>
      <c r="Y106">
        <v>12.1</v>
      </c>
      <c r="Z106">
        <v>865</v>
      </c>
      <c r="AA106">
        <v>882</v>
      </c>
      <c r="AB106">
        <v>808</v>
      </c>
      <c r="AC106">
        <v>52</v>
      </c>
      <c r="AD106">
        <v>5.55</v>
      </c>
      <c r="AE106">
        <v>0.13</v>
      </c>
      <c r="AF106">
        <v>993</v>
      </c>
      <c r="AG106">
        <v>-12</v>
      </c>
      <c r="AH106">
        <v>11</v>
      </c>
      <c r="AI106">
        <v>9</v>
      </c>
      <c r="AJ106">
        <v>190.9</v>
      </c>
      <c r="AK106">
        <v>190</v>
      </c>
      <c r="AL106">
        <v>3.8</v>
      </c>
      <c r="AM106">
        <v>195</v>
      </c>
      <c r="AN106" t="s">
        <v>155</v>
      </c>
      <c r="AO106">
        <v>2</v>
      </c>
      <c r="AP106" s="42">
        <v>0.80836805555555558</v>
      </c>
      <c r="AQ106">
        <v>47.163502000000001</v>
      </c>
      <c r="AR106">
        <v>-88.491105000000005</v>
      </c>
      <c r="AS106">
        <v>317.2</v>
      </c>
      <c r="AT106">
        <v>35.700000000000003</v>
      </c>
      <c r="AU106">
        <v>11</v>
      </c>
      <c r="AV106">
        <v>10</v>
      </c>
      <c r="AW106" t="s">
        <v>392</v>
      </c>
      <c r="AX106">
        <v>1.5</v>
      </c>
      <c r="AY106">
        <v>2.2000000000000002</v>
      </c>
      <c r="AZ106">
        <v>2.7</v>
      </c>
      <c r="BA106">
        <v>14.048999999999999</v>
      </c>
      <c r="BB106">
        <v>16.89</v>
      </c>
      <c r="BC106">
        <v>1.2</v>
      </c>
      <c r="BD106">
        <v>11.906000000000001</v>
      </c>
      <c r="BE106">
        <v>2975.79</v>
      </c>
      <c r="BF106">
        <v>11.584</v>
      </c>
      <c r="BG106">
        <v>9.3539999999999992</v>
      </c>
      <c r="BH106">
        <v>0</v>
      </c>
      <c r="BI106">
        <v>9.3539999999999992</v>
      </c>
      <c r="BJ106">
        <v>7.0519999999999996</v>
      </c>
      <c r="BK106">
        <v>0</v>
      </c>
      <c r="BL106">
        <v>7.0519999999999996</v>
      </c>
      <c r="BM106">
        <v>14.1464</v>
      </c>
      <c r="BN106"/>
      <c r="BO106"/>
      <c r="BP106"/>
      <c r="BQ106">
        <v>736.2</v>
      </c>
      <c r="BR106">
        <v>0.36502899999999999</v>
      </c>
      <c r="BS106">
        <v>0.26968399999999998</v>
      </c>
      <c r="BT106">
        <v>1.2921E-2</v>
      </c>
      <c r="BU106">
        <v>8.7871609999999993</v>
      </c>
      <c r="BV106">
        <f t="shared" si="15"/>
        <v>5.4206484000000001</v>
      </c>
      <c r="BW106" s="4">
        <f t="shared" si="16"/>
        <v>2.3215679361999997</v>
      </c>
      <c r="BY106" s="4">
        <f t="shared" si="17"/>
        <v>19909.655076629464</v>
      </c>
      <c r="BZ106" s="4">
        <f t="shared" si="18"/>
        <v>77.503266160473586</v>
      </c>
      <c r="CA106" s="4">
        <f t="shared" si="19"/>
        <v>47.18171900584079</v>
      </c>
      <c r="CB106" s="4">
        <f t="shared" si="20"/>
        <v>94.647117093622555</v>
      </c>
    </row>
    <row r="107" spans="1:80" x14ac:dyDescent="0.25">
      <c r="A107" s="40">
        <v>41703</v>
      </c>
      <c r="B107" s="41">
        <v>0.60011524305555553</v>
      </c>
      <c r="C107">
        <v>12.25</v>
      </c>
      <c r="D107">
        <v>7.3599999999999999E-2</v>
      </c>
      <c r="E107">
        <v>735.95400299999994</v>
      </c>
      <c r="F107">
        <v>384.6</v>
      </c>
      <c r="G107">
        <v>0</v>
      </c>
      <c r="H107">
        <v>1635.3</v>
      </c>
      <c r="I107"/>
      <c r="J107">
        <v>4.3099999999999996</v>
      </c>
      <c r="K107">
        <v>0.89339999999999997</v>
      </c>
      <c r="L107">
        <v>10.9443</v>
      </c>
      <c r="M107">
        <v>6.5799999999999997E-2</v>
      </c>
      <c r="N107">
        <v>343.60300000000001</v>
      </c>
      <c r="O107">
        <v>4.1399999999999999E-2</v>
      </c>
      <c r="P107">
        <v>343.6</v>
      </c>
      <c r="Q107">
        <v>259.04750000000001</v>
      </c>
      <c r="R107">
        <v>3.1199999999999999E-2</v>
      </c>
      <c r="S107">
        <v>259.10000000000002</v>
      </c>
      <c r="T107">
        <v>1635.3291999999999</v>
      </c>
      <c r="U107"/>
      <c r="V107"/>
      <c r="W107">
        <v>0</v>
      </c>
      <c r="X107">
        <v>3.8472</v>
      </c>
      <c r="Y107">
        <v>12.2</v>
      </c>
      <c r="Z107">
        <v>865</v>
      </c>
      <c r="AA107">
        <v>882</v>
      </c>
      <c r="AB107">
        <v>808</v>
      </c>
      <c r="AC107">
        <v>52</v>
      </c>
      <c r="AD107">
        <v>5.55</v>
      </c>
      <c r="AE107">
        <v>0.13</v>
      </c>
      <c r="AF107">
        <v>993</v>
      </c>
      <c r="AG107">
        <v>-12</v>
      </c>
      <c r="AH107">
        <v>11.920999999999999</v>
      </c>
      <c r="AI107">
        <v>9</v>
      </c>
      <c r="AJ107">
        <v>191</v>
      </c>
      <c r="AK107">
        <v>189.1</v>
      </c>
      <c r="AL107">
        <v>3.8</v>
      </c>
      <c r="AM107">
        <v>195</v>
      </c>
      <c r="AN107" t="s">
        <v>155</v>
      </c>
      <c r="AO107">
        <v>2</v>
      </c>
      <c r="AP107" s="42">
        <v>0.80837962962962961</v>
      </c>
      <c r="AQ107">
        <v>47.163454999999999</v>
      </c>
      <c r="AR107">
        <v>-88.491313000000005</v>
      </c>
      <c r="AS107">
        <v>317.2</v>
      </c>
      <c r="AT107">
        <v>36</v>
      </c>
      <c r="AU107">
        <v>11</v>
      </c>
      <c r="AV107">
        <v>11</v>
      </c>
      <c r="AW107" t="s">
        <v>392</v>
      </c>
      <c r="AX107">
        <v>1.6</v>
      </c>
      <c r="AY107">
        <v>2.2000000000000002</v>
      </c>
      <c r="AZ107">
        <v>2.7</v>
      </c>
      <c r="BA107">
        <v>14.048999999999999</v>
      </c>
      <c r="BB107">
        <v>16.86</v>
      </c>
      <c r="BC107">
        <v>1.2</v>
      </c>
      <c r="BD107">
        <v>11.930999999999999</v>
      </c>
      <c r="BE107">
        <v>2974.4690000000001</v>
      </c>
      <c r="BF107">
        <v>11.374000000000001</v>
      </c>
      <c r="BG107">
        <v>9.7789999999999999</v>
      </c>
      <c r="BH107">
        <v>1E-3</v>
      </c>
      <c r="BI107">
        <v>9.7810000000000006</v>
      </c>
      <c r="BJ107">
        <v>7.3730000000000002</v>
      </c>
      <c r="BK107">
        <v>1E-3</v>
      </c>
      <c r="BL107">
        <v>7.3739999999999997</v>
      </c>
      <c r="BM107">
        <v>14.685600000000001</v>
      </c>
      <c r="BN107"/>
      <c r="BO107"/>
      <c r="BP107"/>
      <c r="BQ107">
        <v>760.27</v>
      </c>
      <c r="BR107">
        <v>0.47151999999999999</v>
      </c>
      <c r="BS107">
        <v>0.267237</v>
      </c>
      <c r="BT107">
        <v>1.1158E-2</v>
      </c>
      <c r="BU107">
        <v>11.350666</v>
      </c>
      <c r="BV107">
        <f t="shared" si="15"/>
        <v>5.3714637000000005</v>
      </c>
      <c r="BW107" s="4">
        <f t="shared" si="16"/>
        <v>2.9988459571999999</v>
      </c>
      <c r="BY107" s="4">
        <f t="shared" si="17"/>
        <v>25706.542237033937</v>
      </c>
      <c r="BZ107" s="4">
        <f t="shared" si="18"/>
        <v>98.298624528957617</v>
      </c>
      <c r="CA107" s="4">
        <f t="shared" si="19"/>
        <v>63.720393762265203</v>
      </c>
      <c r="CB107" s="4">
        <f t="shared" si="20"/>
        <v>126.91878674014944</v>
      </c>
    </row>
    <row r="108" spans="1:80" x14ac:dyDescent="0.25">
      <c r="A108" s="40">
        <v>41703</v>
      </c>
      <c r="B108" s="41">
        <v>0.60012681712962956</v>
      </c>
      <c r="C108">
        <v>12.212999999999999</v>
      </c>
      <c r="D108">
        <v>5.74E-2</v>
      </c>
      <c r="E108">
        <v>574.11414000000002</v>
      </c>
      <c r="F108">
        <v>460.6</v>
      </c>
      <c r="G108">
        <v>5.3</v>
      </c>
      <c r="H108">
        <v>1537.9</v>
      </c>
      <c r="I108"/>
      <c r="J108">
        <v>4.5</v>
      </c>
      <c r="K108">
        <v>0.89400000000000002</v>
      </c>
      <c r="L108">
        <v>10.9194</v>
      </c>
      <c r="M108">
        <v>5.1299999999999998E-2</v>
      </c>
      <c r="N108">
        <v>411.79610000000002</v>
      </c>
      <c r="O108">
        <v>4.7412999999999998</v>
      </c>
      <c r="P108">
        <v>416.5</v>
      </c>
      <c r="Q108">
        <v>310.45929999999998</v>
      </c>
      <c r="R108">
        <v>3.5745</v>
      </c>
      <c r="S108">
        <v>314</v>
      </c>
      <c r="T108">
        <v>1537.9060999999999</v>
      </c>
      <c r="U108"/>
      <c r="V108"/>
      <c r="W108">
        <v>0</v>
      </c>
      <c r="X108">
        <v>4.0232000000000001</v>
      </c>
      <c r="Y108">
        <v>12.1</v>
      </c>
      <c r="Z108">
        <v>866</v>
      </c>
      <c r="AA108">
        <v>881</v>
      </c>
      <c r="AB108">
        <v>808</v>
      </c>
      <c r="AC108">
        <v>52</v>
      </c>
      <c r="AD108">
        <v>5.55</v>
      </c>
      <c r="AE108">
        <v>0.13</v>
      </c>
      <c r="AF108">
        <v>993</v>
      </c>
      <c r="AG108">
        <v>-12</v>
      </c>
      <c r="AH108">
        <v>12</v>
      </c>
      <c r="AI108">
        <v>9</v>
      </c>
      <c r="AJ108">
        <v>191</v>
      </c>
      <c r="AK108">
        <v>189.9</v>
      </c>
      <c r="AL108">
        <v>4.2</v>
      </c>
      <c r="AM108">
        <v>195</v>
      </c>
      <c r="AN108" t="s">
        <v>155</v>
      </c>
      <c r="AO108">
        <v>2</v>
      </c>
      <c r="AP108" s="42">
        <v>0.80839120370370365</v>
      </c>
      <c r="AQ108">
        <v>47.163392999999999</v>
      </c>
      <c r="AR108">
        <v>-88.491507999999996</v>
      </c>
      <c r="AS108">
        <v>317.10000000000002</v>
      </c>
      <c r="AT108">
        <v>36.5</v>
      </c>
      <c r="AU108">
        <v>11</v>
      </c>
      <c r="AV108">
        <v>11</v>
      </c>
      <c r="AW108" t="s">
        <v>392</v>
      </c>
      <c r="AX108">
        <v>1.2</v>
      </c>
      <c r="AY108">
        <v>1.7</v>
      </c>
      <c r="AZ108">
        <v>2.1</v>
      </c>
      <c r="BA108">
        <v>14.048999999999999</v>
      </c>
      <c r="BB108">
        <v>16.940000000000001</v>
      </c>
      <c r="BC108">
        <v>1.21</v>
      </c>
      <c r="BD108">
        <v>11.851000000000001</v>
      </c>
      <c r="BE108">
        <v>2980.8389999999999</v>
      </c>
      <c r="BF108">
        <v>8.9179999999999993</v>
      </c>
      <c r="BG108">
        <v>11.772</v>
      </c>
      <c r="BH108">
        <v>0.13600000000000001</v>
      </c>
      <c r="BI108">
        <v>11.907999999999999</v>
      </c>
      <c r="BJ108">
        <v>8.875</v>
      </c>
      <c r="BK108">
        <v>0.10199999999999999</v>
      </c>
      <c r="BL108">
        <v>8.9770000000000003</v>
      </c>
      <c r="BM108">
        <v>13.8718</v>
      </c>
      <c r="BN108"/>
      <c r="BO108"/>
      <c r="BP108"/>
      <c r="BQ108">
        <v>798.56500000000005</v>
      </c>
      <c r="BR108">
        <v>0.42574000000000001</v>
      </c>
      <c r="BS108">
        <v>0.265158</v>
      </c>
      <c r="BT108">
        <v>1.2841999999999999E-2</v>
      </c>
      <c r="BU108">
        <v>10.248627000000001</v>
      </c>
      <c r="BV108">
        <f t="shared" si="15"/>
        <v>5.3296758000000004</v>
      </c>
      <c r="BW108" s="4">
        <f t="shared" si="16"/>
        <v>2.7076872534</v>
      </c>
      <c r="BY108" s="4">
        <f t="shared" si="17"/>
        <v>23260.394674001553</v>
      </c>
      <c r="BZ108" s="4">
        <f t="shared" si="18"/>
        <v>69.589870403180399</v>
      </c>
      <c r="CA108" s="4">
        <f t="shared" si="19"/>
        <v>69.254328305475013</v>
      </c>
      <c r="CB108" s="4">
        <f t="shared" si="20"/>
        <v>108.24588071976204</v>
      </c>
    </row>
    <row r="109" spans="1:80" x14ac:dyDescent="0.25">
      <c r="A109" s="40">
        <v>41703</v>
      </c>
      <c r="B109" s="41">
        <v>0.60013839120370371</v>
      </c>
      <c r="C109">
        <v>12.212</v>
      </c>
      <c r="D109">
        <v>8.3799999999999999E-2</v>
      </c>
      <c r="E109">
        <v>837.5</v>
      </c>
      <c r="F109">
        <v>519.9</v>
      </c>
      <c r="G109">
        <v>4.9000000000000004</v>
      </c>
      <c r="H109">
        <v>1574.2</v>
      </c>
      <c r="I109"/>
      <c r="J109">
        <v>4.5999999999999996</v>
      </c>
      <c r="K109">
        <v>0.89390000000000003</v>
      </c>
      <c r="L109">
        <v>10.915800000000001</v>
      </c>
      <c r="M109">
        <v>7.4899999999999994E-2</v>
      </c>
      <c r="N109">
        <v>464.7337</v>
      </c>
      <c r="O109">
        <v>4.4051999999999998</v>
      </c>
      <c r="P109">
        <v>469.1</v>
      </c>
      <c r="Q109">
        <v>350.3698</v>
      </c>
      <c r="R109">
        <v>3.3210999999999999</v>
      </c>
      <c r="S109">
        <v>353.7</v>
      </c>
      <c r="T109">
        <v>1574.1519000000001</v>
      </c>
      <c r="U109"/>
      <c r="V109"/>
      <c r="W109">
        <v>0</v>
      </c>
      <c r="X109">
        <v>4.1116999999999999</v>
      </c>
      <c r="Y109">
        <v>12.1</v>
      </c>
      <c r="Z109">
        <v>866</v>
      </c>
      <c r="AA109">
        <v>882</v>
      </c>
      <c r="AB109">
        <v>809</v>
      </c>
      <c r="AC109">
        <v>52</v>
      </c>
      <c r="AD109">
        <v>5.55</v>
      </c>
      <c r="AE109">
        <v>0.13</v>
      </c>
      <c r="AF109">
        <v>993</v>
      </c>
      <c r="AG109">
        <v>-12</v>
      </c>
      <c r="AH109">
        <v>12</v>
      </c>
      <c r="AI109">
        <v>9</v>
      </c>
      <c r="AJ109">
        <v>191</v>
      </c>
      <c r="AK109">
        <v>190</v>
      </c>
      <c r="AL109">
        <v>4.4000000000000004</v>
      </c>
      <c r="AM109">
        <v>195</v>
      </c>
      <c r="AN109" t="s">
        <v>155</v>
      </c>
      <c r="AO109">
        <v>2</v>
      </c>
      <c r="AP109" s="42">
        <v>0.8084027777777778</v>
      </c>
      <c r="AQ109">
        <v>47.163291999999998</v>
      </c>
      <c r="AR109">
        <v>-88.491686999999999</v>
      </c>
      <c r="AS109">
        <v>317</v>
      </c>
      <c r="AT109">
        <v>37.5</v>
      </c>
      <c r="AU109">
        <v>11</v>
      </c>
      <c r="AV109">
        <v>11</v>
      </c>
      <c r="AW109" t="s">
        <v>392</v>
      </c>
      <c r="AX109">
        <v>1.5</v>
      </c>
      <c r="AY109">
        <v>1</v>
      </c>
      <c r="AZ109">
        <v>2.2999999999999998</v>
      </c>
      <c r="BA109">
        <v>14.048999999999999</v>
      </c>
      <c r="BB109">
        <v>16.899999999999999</v>
      </c>
      <c r="BC109">
        <v>1.2</v>
      </c>
      <c r="BD109">
        <v>11.875</v>
      </c>
      <c r="BE109">
        <v>2973.5349999999999</v>
      </c>
      <c r="BF109">
        <v>12.978999999999999</v>
      </c>
      <c r="BG109">
        <v>13.257</v>
      </c>
      <c r="BH109">
        <v>0.126</v>
      </c>
      <c r="BI109">
        <v>13.382999999999999</v>
      </c>
      <c r="BJ109">
        <v>9.9949999999999992</v>
      </c>
      <c r="BK109">
        <v>9.5000000000000001E-2</v>
      </c>
      <c r="BL109">
        <v>10.09</v>
      </c>
      <c r="BM109">
        <v>14.1686</v>
      </c>
      <c r="BN109"/>
      <c r="BO109"/>
      <c r="BP109"/>
      <c r="BQ109">
        <v>814.40800000000002</v>
      </c>
      <c r="BR109">
        <v>0.333505</v>
      </c>
      <c r="BS109">
        <v>0.26776299999999997</v>
      </c>
      <c r="BT109">
        <v>1.2078999999999999E-2</v>
      </c>
      <c r="BU109">
        <v>8.0282990000000005</v>
      </c>
      <c r="BV109">
        <f t="shared" si="15"/>
        <v>5.3820363000000002</v>
      </c>
      <c r="BW109" s="4">
        <f t="shared" si="16"/>
        <v>2.1210765958</v>
      </c>
      <c r="BY109" s="4">
        <f t="shared" si="17"/>
        <v>18176.466730187149</v>
      </c>
      <c r="BZ109" s="4">
        <f t="shared" si="18"/>
        <v>79.337341477769399</v>
      </c>
      <c r="CA109" s="4">
        <f t="shared" si="19"/>
        <v>61.096904851706995</v>
      </c>
      <c r="CB109" s="4">
        <f t="shared" si="20"/>
        <v>86.609065140759967</v>
      </c>
    </row>
    <row r="110" spans="1:80" x14ac:dyDescent="0.25">
      <c r="A110" s="40">
        <v>41703</v>
      </c>
      <c r="B110" s="41">
        <v>0.60014996527777775</v>
      </c>
      <c r="C110">
        <v>12.333</v>
      </c>
      <c r="D110">
        <v>0.1351</v>
      </c>
      <c r="E110">
        <v>1351.4097280000001</v>
      </c>
      <c r="F110">
        <v>544.29999999999995</v>
      </c>
      <c r="G110">
        <v>-4.3</v>
      </c>
      <c r="H110">
        <v>1896.6</v>
      </c>
      <c r="I110"/>
      <c r="J110">
        <v>4.5</v>
      </c>
      <c r="K110">
        <v>0.8921</v>
      </c>
      <c r="L110">
        <v>11.0029</v>
      </c>
      <c r="M110">
        <v>0.1206</v>
      </c>
      <c r="N110">
        <v>485.58179999999999</v>
      </c>
      <c r="O110">
        <v>0</v>
      </c>
      <c r="P110">
        <v>485.6</v>
      </c>
      <c r="Q110">
        <v>366.08749999999998</v>
      </c>
      <c r="R110">
        <v>0</v>
      </c>
      <c r="S110">
        <v>366.1</v>
      </c>
      <c r="T110">
        <v>1896.5709999999999</v>
      </c>
      <c r="U110"/>
      <c r="V110"/>
      <c r="W110">
        <v>0</v>
      </c>
      <c r="X110">
        <v>4.0145999999999997</v>
      </c>
      <c r="Y110">
        <v>12.2</v>
      </c>
      <c r="Z110">
        <v>866</v>
      </c>
      <c r="AA110">
        <v>882</v>
      </c>
      <c r="AB110">
        <v>809</v>
      </c>
      <c r="AC110">
        <v>52</v>
      </c>
      <c r="AD110">
        <v>5.55</v>
      </c>
      <c r="AE110">
        <v>0.13</v>
      </c>
      <c r="AF110">
        <v>993</v>
      </c>
      <c r="AG110">
        <v>-12</v>
      </c>
      <c r="AH110">
        <v>12</v>
      </c>
      <c r="AI110">
        <v>9</v>
      </c>
      <c r="AJ110">
        <v>191</v>
      </c>
      <c r="AK110">
        <v>190</v>
      </c>
      <c r="AL110">
        <v>4.4000000000000004</v>
      </c>
      <c r="AM110">
        <v>195</v>
      </c>
      <c r="AN110" t="s">
        <v>155</v>
      </c>
      <c r="AO110">
        <v>2</v>
      </c>
      <c r="AP110" s="42">
        <v>0.8084027777777778</v>
      </c>
      <c r="AQ110">
        <v>47.163291999999998</v>
      </c>
      <c r="AR110">
        <v>-88.491686999999999</v>
      </c>
      <c r="AS110">
        <v>317</v>
      </c>
      <c r="AT110">
        <v>37.5</v>
      </c>
      <c r="AU110">
        <v>11</v>
      </c>
      <c r="AV110">
        <v>11</v>
      </c>
      <c r="AW110" t="s">
        <v>392</v>
      </c>
      <c r="AX110">
        <v>1.5</v>
      </c>
      <c r="AY110">
        <v>1</v>
      </c>
      <c r="AZ110">
        <v>2.2999999999999998</v>
      </c>
      <c r="BA110">
        <v>14.048999999999999</v>
      </c>
      <c r="BB110">
        <v>16.63</v>
      </c>
      <c r="BC110">
        <v>1.18</v>
      </c>
      <c r="BD110">
        <v>12.09</v>
      </c>
      <c r="BE110">
        <v>2953.3780000000002</v>
      </c>
      <c r="BF110">
        <v>20.597000000000001</v>
      </c>
      <c r="BG110">
        <v>13.648999999999999</v>
      </c>
      <c r="BH110">
        <v>0</v>
      </c>
      <c r="BI110">
        <v>13.648999999999999</v>
      </c>
      <c r="BJ110">
        <v>10.29</v>
      </c>
      <c r="BK110">
        <v>0</v>
      </c>
      <c r="BL110">
        <v>10.29</v>
      </c>
      <c r="BM110">
        <v>16.820799999999998</v>
      </c>
      <c r="BN110"/>
      <c r="BO110"/>
      <c r="BP110"/>
      <c r="BQ110">
        <v>783.53200000000004</v>
      </c>
      <c r="BR110">
        <v>0.30297499999999999</v>
      </c>
      <c r="BS110">
        <v>0.26892100000000002</v>
      </c>
      <c r="BT110">
        <v>1.2E-2</v>
      </c>
      <c r="BU110">
        <v>7.2933659999999998</v>
      </c>
      <c r="BV110">
        <f t="shared" si="15"/>
        <v>5.4053121000000006</v>
      </c>
      <c r="BW110" s="4">
        <f t="shared" si="16"/>
        <v>1.9269072971999999</v>
      </c>
      <c r="BY110" s="4">
        <f t="shared" si="17"/>
        <v>16400.606778030968</v>
      </c>
      <c r="BZ110" s="4">
        <f t="shared" si="18"/>
        <v>114.3786192648228</v>
      </c>
      <c r="CA110" s="4">
        <f t="shared" si="19"/>
        <v>57.142107696995986</v>
      </c>
      <c r="CB110" s="4">
        <f t="shared" si="20"/>
        <v>93.408742968865909</v>
      </c>
    </row>
    <row r="111" spans="1:80" x14ac:dyDescent="0.25">
      <c r="A111" s="40">
        <v>41703</v>
      </c>
      <c r="B111" s="41">
        <v>0.6001615393518519</v>
      </c>
      <c r="C111">
        <v>12.611000000000001</v>
      </c>
      <c r="D111">
        <v>0.17130000000000001</v>
      </c>
      <c r="E111">
        <v>1713.327896</v>
      </c>
      <c r="F111">
        <v>546.20000000000005</v>
      </c>
      <c r="G111">
        <v>-5.9</v>
      </c>
      <c r="H111">
        <v>2288.6</v>
      </c>
      <c r="I111"/>
      <c r="J111">
        <v>4.3</v>
      </c>
      <c r="K111">
        <v>0.88919999999999999</v>
      </c>
      <c r="L111">
        <v>11.2134</v>
      </c>
      <c r="M111">
        <v>0.15229999999999999</v>
      </c>
      <c r="N111">
        <v>485.67790000000002</v>
      </c>
      <c r="O111">
        <v>0</v>
      </c>
      <c r="P111">
        <v>485.7</v>
      </c>
      <c r="Q111">
        <v>366.16</v>
      </c>
      <c r="R111">
        <v>0</v>
      </c>
      <c r="S111">
        <v>366.2</v>
      </c>
      <c r="T111">
        <v>2288.5862000000002</v>
      </c>
      <c r="U111"/>
      <c r="V111"/>
      <c r="W111">
        <v>0</v>
      </c>
      <c r="X111">
        <v>3.8235000000000001</v>
      </c>
      <c r="Y111">
        <v>12.1</v>
      </c>
      <c r="Z111">
        <v>866</v>
      </c>
      <c r="AA111">
        <v>882</v>
      </c>
      <c r="AB111">
        <v>811</v>
      </c>
      <c r="AC111">
        <v>52</v>
      </c>
      <c r="AD111">
        <v>5.55</v>
      </c>
      <c r="AE111">
        <v>0.13</v>
      </c>
      <c r="AF111">
        <v>993</v>
      </c>
      <c r="AG111">
        <v>-12</v>
      </c>
      <c r="AH111">
        <v>12</v>
      </c>
      <c r="AI111">
        <v>9</v>
      </c>
      <c r="AJ111">
        <v>191</v>
      </c>
      <c r="AK111">
        <v>189.1</v>
      </c>
      <c r="AL111">
        <v>4.2</v>
      </c>
      <c r="AM111">
        <v>195</v>
      </c>
      <c r="AN111" t="s">
        <v>155</v>
      </c>
      <c r="AO111">
        <v>2</v>
      </c>
      <c r="AP111" s="42">
        <v>0.80842592592592588</v>
      </c>
      <c r="AQ111">
        <v>47.163069999999998</v>
      </c>
      <c r="AR111">
        <v>-88.491983000000005</v>
      </c>
      <c r="AS111">
        <v>316.7</v>
      </c>
      <c r="AT111">
        <v>37.5</v>
      </c>
      <c r="AU111">
        <v>11</v>
      </c>
      <c r="AV111">
        <v>11</v>
      </c>
      <c r="AW111" t="s">
        <v>392</v>
      </c>
      <c r="AX111">
        <v>1</v>
      </c>
      <c r="AY111">
        <v>1.1000000000000001</v>
      </c>
      <c r="AZ111">
        <v>2.2999999999999998</v>
      </c>
      <c r="BA111">
        <v>14.048999999999999</v>
      </c>
      <c r="BB111">
        <v>16.190000000000001</v>
      </c>
      <c r="BC111">
        <v>1.1499999999999999</v>
      </c>
      <c r="BD111">
        <v>12.461</v>
      </c>
      <c r="BE111">
        <v>2936.5540000000001</v>
      </c>
      <c r="BF111">
        <v>25.393000000000001</v>
      </c>
      <c r="BG111">
        <v>13.319000000000001</v>
      </c>
      <c r="BH111">
        <v>0</v>
      </c>
      <c r="BI111">
        <v>13.319000000000001</v>
      </c>
      <c r="BJ111">
        <v>10.042</v>
      </c>
      <c r="BK111">
        <v>0</v>
      </c>
      <c r="BL111">
        <v>10.042</v>
      </c>
      <c r="BM111">
        <v>19.803000000000001</v>
      </c>
      <c r="BN111"/>
      <c r="BO111"/>
      <c r="BP111"/>
      <c r="BQ111">
        <v>728.05600000000004</v>
      </c>
      <c r="BR111">
        <v>0.39862599999999998</v>
      </c>
      <c r="BS111">
        <v>0.266237</v>
      </c>
      <c r="BT111">
        <v>1.2E-2</v>
      </c>
      <c r="BU111">
        <v>9.5959249999999994</v>
      </c>
      <c r="BV111">
        <f t="shared" si="15"/>
        <v>5.3513637000000003</v>
      </c>
      <c r="BW111" s="4">
        <f t="shared" si="16"/>
        <v>2.5352433849999998</v>
      </c>
      <c r="BY111" s="4">
        <f t="shared" si="17"/>
        <v>21455.454008981429</v>
      </c>
      <c r="BZ111" s="4">
        <f t="shared" si="18"/>
        <v>185.52982293193497</v>
      </c>
      <c r="CA111" s="4">
        <f t="shared" si="19"/>
        <v>73.370239116389996</v>
      </c>
      <c r="CB111" s="4">
        <f t="shared" si="20"/>
        <v>144.68739745288499</v>
      </c>
    </row>
    <row r="112" spans="1:80" x14ac:dyDescent="0.25">
      <c r="A112" s="40">
        <v>41703</v>
      </c>
      <c r="B112" s="41">
        <v>0.60017311342592594</v>
      </c>
      <c r="C112">
        <v>12.644</v>
      </c>
      <c r="D112">
        <v>0.18440000000000001</v>
      </c>
      <c r="E112">
        <v>1843.670257</v>
      </c>
      <c r="F112">
        <v>545.9</v>
      </c>
      <c r="G112">
        <v>-7.5</v>
      </c>
      <c r="H112">
        <v>2495</v>
      </c>
      <c r="I112"/>
      <c r="J112">
        <v>4.2</v>
      </c>
      <c r="K112">
        <v>0.88859999999999995</v>
      </c>
      <c r="L112">
        <v>11.2354</v>
      </c>
      <c r="M112">
        <v>0.1638</v>
      </c>
      <c r="N112">
        <v>485.06810000000002</v>
      </c>
      <c r="O112">
        <v>0</v>
      </c>
      <c r="P112">
        <v>485.1</v>
      </c>
      <c r="Q112">
        <v>365.7002</v>
      </c>
      <c r="R112">
        <v>0</v>
      </c>
      <c r="S112">
        <v>365.7</v>
      </c>
      <c r="T112">
        <v>2494.9857000000002</v>
      </c>
      <c r="U112"/>
      <c r="V112"/>
      <c r="W112">
        <v>0</v>
      </c>
      <c r="X112">
        <v>3.7321</v>
      </c>
      <c r="Y112">
        <v>12.2</v>
      </c>
      <c r="Z112">
        <v>867</v>
      </c>
      <c r="AA112">
        <v>882</v>
      </c>
      <c r="AB112">
        <v>812</v>
      </c>
      <c r="AC112">
        <v>52</v>
      </c>
      <c r="AD112">
        <v>5.55</v>
      </c>
      <c r="AE112">
        <v>0.13</v>
      </c>
      <c r="AF112">
        <v>993</v>
      </c>
      <c r="AG112">
        <v>-12</v>
      </c>
      <c r="AH112">
        <v>12</v>
      </c>
      <c r="AI112">
        <v>9</v>
      </c>
      <c r="AJ112">
        <v>191</v>
      </c>
      <c r="AK112">
        <v>189.9</v>
      </c>
      <c r="AL112">
        <v>4.0999999999999996</v>
      </c>
      <c r="AM112">
        <v>195</v>
      </c>
      <c r="AN112" t="s">
        <v>155</v>
      </c>
      <c r="AO112">
        <v>2</v>
      </c>
      <c r="AP112" s="42">
        <v>0.80843750000000003</v>
      </c>
      <c r="AQ112">
        <v>47.16292</v>
      </c>
      <c r="AR112">
        <v>-88.492046999999999</v>
      </c>
      <c r="AS112">
        <v>316.10000000000002</v>
      </c>
      <c r="AT112">
        <v>37.1</v>
      </c>
      <c r="AU112">
        <v>11</v>
      </c>
      <c r="AV112">
        <v>10</v>
      </c>
      <c r="AW112" t="s">
        <v>406</v>
      </c>
      <c r="AX112">
        <v>1.1000000000000001</v>
      </c>
      <c r="AY112">
        <v>1.2</v>
      </c>
      <c r="AZ112">
        <v>2.4</v>
      </c>
      <c r="BA112">
        <v>14.048999999999999</v>
      </c>
      <c r="BB112">
        <v>16.11</v>
      </c>
      <c r="BC112">
        <v>1.1499999999999999</v>
      </c>
      <c r="BD112">
        <v>12.538</v>
      </c>
      <c r="BE112">
        <v>2928.598</v>
      </c>
      <c r="BF112">
        <v>27.178999999999998</v>
      </c>
      <c r="BG112">
        <v>13.241</v>
      </c>
      <c r="BH112">
        <v>0</v>
      </c>
      <c r="BI112">
        <v>13.241</v>
      </c>
      <c r="BJ112">
        <v>9.9819999999999993</v>
      </c>
      <c r="BK112">
        <v>0</v>
      </c>
      <c r="BL112">
        <v>9.9819999999999993</v>
      </c>
      <c r="BM112">
        <v>21.488299999999999</v>
      </c>
      <c r="BN112"/>
      <c r="BO112"/>
      <c r="BP112"/>
      <c r="BQ112">
        <v>707.327</v>
      </c>
      <c r="BR112">
        <v>0.60941800000000002</v>
      </c>
      <c r="BS112">
        <v>0.26784000000000002</v>
      </c>
      <c r="BT112">
        <v>1.2E-2</v>
      </c>
      <c r="BU112">
        <v>14.670204999999999</v>
      </c>
      <c r="BV112">
        <f t="shared" si="15"/>
        <v>5.3835840000000008</v>
      </c>
      <c r="BW112" s="4">
        <f t="shared" si="16"/>
        <v>3.8758681609999996</v>
      </c>
      <c r="BY112" s="4">
        <f t="shared" si="17"/>
        <v>32712.129483400022</v>
      </c>
      <c r="BZ112" s="4">
        <f t="shared" si="18"/>
        <v>303.58655139057299</v>
      </c>
      <c r="CA112" s="4">
        <f t="shared" si="19"/>
        <v>111.49788277643398</v>
      </c>
      <c r="CB112" s="4">
        <f t="shared" si="20"/>
        <v>240.02203510968207</v>
      </c>
    </row>
    <row r="113" spans="1:80" x14ac:dyDescent="0.25">
      <c r="A113" s="40">
        <v>41703</v>
      </c>
      <c r="B113" s="41">
        <v>0.60018468749999998</v>
      </c>
      <c r="C113">
        <v>12.930999999999999</v>
      </c>
      <c r="D113">
        <v>0.21659999999999999</v>
      </c>
      <c r="E113">
        <v>2165.6217620000002</v>
      </c>
      <c r="F113">
        <v>607.9</v>
      </c>
      <c r="G113">
        <v>-7.7</v>
      </c>
      <c r="H113">
        <v>2519.4</v>
      </c>
      <c r="I113"/>
      <c r="J113">
        <v>4.2</v>
      </c>
      <c r="K113">
        <v>0.88600000000000001</v>
      </c>
      <c r="L113">
        <v>11.4567</v>
      </c>
      <c r="M113">
        <v>0.19189999999999999</v>
      </c>
      <c r="N113">
        <v>538.58450000000005</v>
      </c>
      <c r="O113">
        <v>0</v>
      </c>
      <c r="P113">
        <v>538.6</v>
      </c>
      <c r="Q113">
        <v>406.18869999999998</v>
      </c>
      <c r="R113">
        <v>0</v>
      </c>
      <c r="S113">
        <v>406.2</v>
      </c>
      <c r="T113">
        <v>2519.3629000000001</v>
      </c>
      <c r="U113"/>
      <c r="V113"/>
      <c r="W113">
        <v>0</v>
      </c>
      <c r="X113">
        <v>3.7210999999999999</v>
      </c>
      <c r="Y113">
        <v>12.1</v>
      </c>
      <c r="Z113">
        <v>868</v>
      </c>
      <c r="AA113">
        <v>882</v>
      </c>
      <c r="AB113">
        <v>813</v>
      </c>
      <c r="AC113">
        <v>52.9</v>
      </c>
      <c r="AD113">
        <v>5.65</v>
      </c>
      <c r="AE113">
        <v>0.13</v>
      </c>
      <c r="AF113">
        <v>993</v>
      </c>
      <c r="AG113">
        <v>-12</v>
      </c>
      <c r="AH113">
        <v>12</v>
      </c>
      <c r="AI113">
        <v>9</v>
      </c>
      <c r="AJ113">
        <v>191</v>
      </c>
      <c r="AK113">
        <v>189.1</v>
      </c>
      <c r="AL113">
        <v>4</v>
      </c>
      <c r="AM113">
        <v>195</v>
      </c>
      <c r="AN113" t="s">
        <v>155</v>
      </c>
      <c r="AO113">
        <v>2</v>
      </c>
      <c r="AP113" s="42">
        <v>0.80844907407407407</v>
      </c>
      <c r="AQ113">
        <v>47.162765</v>
      </c>
      <c r="AR113">
        <v>-88.492075</v>
      </c>
      <c r="AS113">
        <v>316.39999999999998</v>
      </c>
      <c r="AT113">
        <v>38.200000000000003</v>
      </c>
      <c r="AU113">
        <v>11</v>
      </c>
      <c r="AV113">
        <v>10</v>
      </c>
      <c r="AW113" t="s">
        <v>406</v>
      </c>
      <c r="AX113">
        <v>1</v>
      </c>
      <c r="AY113">
        <v>1.3</v>
      </c>
      <c r="AZ113">
        <v>2</v>
      </c>
      <c r="BA113">
        <v>14.048999999999999</v>
      </c>
      <c r="BB113">
        <v>15.74</v>
      </c>
      <c r="BC113">
        <v>1.1200000000000001</v>
      </c>
      <c r="BD113">
        <v>12.87</v>
      </c>
      <c r="BE113">
        <v>2922.8870000000002</v>
      </c>
      <c r="BF113">
        <v>31.155000000000001</v>
      </c>
      <c r="BG113">
        <v>14.388999999999999</v>
      </c>
      <c r="BH113">
        <v>0</v>
      </c>
      <c r="BI113">
        <v>14.388999999999999</v>
      </c>
      <c r="BJ113">
        <v>10.852</v>
      </c>
      <c r="BK113">
        <v>0</v>
      </c>
      <c r="BL113">
        <v>10.852</v>
      </c>
      <c r="BM113">
        <v>21.2377</v>
      </c>
      <c r="BN113"/>
      <c r="BO113"/>
      <c r="BP113"/>
      <c r="BQ113">
        <v>690.274</v>
      </c>
      <c r="BR113">
        <v>0.53859199999999996</v>
      </c>
      <c r="BS113">
        <v>0.26892100000000002</v>
      </c>
      <c r="BT113">
        <v>1.2921E-2</v>
      </c>
      <c r="BU113">
        <v>12.965247</v>
      </c>
      <c r="BV113">
        <f t="shared" si="15"/>
        <v>5.4053121000000006</v>
      </c>
      <c r="BW113" s="4">
        <f t="shared" si="16"/>
        <v>3.4254182573999996</v>
      </c>
      <c r="BY113" s="4">
        <f t="shared" si="17"/>
        <v>28853.977782818965</v>
      </c>
      <c r="BZ113" s="4">
        <f t="shared" si="18"/>
        <v>307.55403059499901</v>
      </c>
      <c r="CA113" s="4">
        <f t="shared" si="19"/>
        <v>107.12811234206158</v>
      </c>
      <c r="CB113" s="4">
        <f t="shared" si="20"/>
        <v>209.65303275774065</v>
      </c>
    </row>
    <row r="114" spans="1:80" x14ac:dyDescent="0.25">
      <c r="A114" s="40">
        <v>41703</v>
      </c>
      <c r="B114" s="41">
        <v>0.60019626157407402</v>
      </c>
      <c r="C114">
        <v>13.135</v>
      </c>
      <c r="D114">
        <v>0.24329999999999999</v>
      </c>
      <c r="E114">
        <v>2433.3246979999999</v>
      </c>
      <c r="F114">
        <v>683</v>
      </c>
      <c r="G114">
        <v>-7.8</v>
      </c>
      <c r="H114">
        <v>2683.3</v>
      </c>
      <c r="I114"/>
      <c r="J114">
        <v>4.1399999999999997</v>
      </c>
      <c r="K114">
        <v>0.88390000000000002</v>
      </c>
      <c r="L114">
        <v>11.610099999999999</v>
      </c>
      <c r="M114">
        <v>0.21510000000000001</v>
      </c>
      <c r="N114">
        <v>603.6816</v>
      </c>
      <c r="O114">
        <v>0</v>
      </c>
      <c r="P114">
        <v>603.70000000000005</v>
      </c>
      <c r="Q114">
        <v>455.29719999999998</v>
      </c>
      <c r="R114">
        <v>0</v>
      </c>
      <c r="S114">
        <v>455.3</v>
      </c>
      <c r="T114">
        <v>2683.3301999999999</v>
      </c>
      <c r="U114"/>
      <c r="V114"/>
      <c r="W114">
        <v>0</v>
      </c>
      <c r="X114">
        <v>3.6564999999999999</v>
      </c>
      <c r="Y114">
        <v>12.1</v>
      </c>
      <c r="Z114">
        <v>868</v>
      </c>
      <c r="AA114">
        <v>882</v>
      </c>
      <c r="AB114">
        <v>814</v>
      </c>
      <c r="AC114">
        <v>53</v>
      </c>
      <c r="AD114">
        <v>5.66</v>
      </c>
      <c r="AE114">
        <v>0.13</v>
      </c>
      <c r="AF114">
        <v>993</v>
      </c>
      <c r="AG114">
        <v>-12</v>
      </c>
      <c r="AH114">
        <v>12</v>
      </c>
      <c r="AI114">
        <v>9</v>
      </c>
      <c r="AJ114">
        <v>191</v>
      </c>
      <c r="AK114">
        <v>189</v>
      </c>
      <c r="AL114">
        <v>3.8</v>
      </c>
      <c r="AM114">
        <v>195</v>
      </c>
      <c r="AN114" t="s">
        <v>155</v>
      </c>
      <c r="AO114">
        <v>2</v>
      </c>
      <c r="AP114" s="42">
        <v>0.80846064814814822</v>
      </c>
      <c r="AQ114">
        <v>47.162596999999998</v>
      </c>
      <c r="AR114">
        <v>-88.492052000000001</v>
      </c>
      <c r="AS114">
        <v>316.5</v>
      </c>
      <c r="AT114">
        <v>39.6</v>
      </c>
      <c r="AU114">
        <v>11</v>
      </c>
      <c r="AV114">
        <v>10</v>
      </c>
      <c r="AW114" t="s">
        <v>406</v>
      </c>
      <c r="AX114">
        <v>1.2</v>
      </c>
      <c r="AY114">
        <v>1</v>
      </c>
      <c r="AZ114">
        <v>2.1</v>
      </c>
      <c r="BA114">
        <v>14.048999999999999</v>
      </c>
      <c r="BB114">
        <v>15.46</v>
      </c>
      <c r="BC114">
        <v>1.1000000000000001</v>
      </c>
      <c r="BD114">
        <v>13.131</v>
      </c>
      <c r="BE114">
        <v>2914.59</v>
      </c>
      <c r="BF114">
        <v>34.366999999999997</v>
      </c>
      <c r="BG114">
        <v>15.87</v>
      </c>
      <c r="BH114">
        <v>0</v>
      </c>
      <c r="BI114">
        <v>15.87</v>
      </c>
      <c r="BJ114">
        <v>11.968999999999999</v>
      </c>
      <c r="BK114">
        <v>0</v>
      </c>
      <c r="BL114">
        <v>11.968999999999999</v>
      </c>
      <c r="BM114">
        <v>22.2576</v>
      </c>
      <c r="BN114"/>
      <c r="BO114"/>
      <c r="BP114"/>
      <c r="BQ114">
        <v>667.43</v>
      </c>
      <c r="BR114">
        <v>0.53744700000000001</v>
      </c>
      <c r="BS114">
        <v>0.266237</v>
      </c>
      <c r="BT114">
        <v>1.2999999999999999E-2</v>
      </c>
      <c r="BU114">
        <v>12.937692999999999</v>
      </c>
      <c r="BV114">
        <f t="shared" si="15"/>
        <v>5.3513637000000003</v>
      </c>
      <c r="BW114" s="4">
        <f t="shared" si="16"/>
        <v>3.4181384905999996</v>
      </c>
      <c r="BY114" s="4">
        <f t="shared" si="17"/>
        <v>28710.924985958416</v>
      </c>
      <c r="BZ114" s="4">
        <f t="shared" si="18"/>
        <v>338.54105002502331</v>
      </c>
      <c r="CA114" s="4">
        <f t="shared" si="19"/>
        <v>117.90373985944379</v>
      </c>
      <c r="CB114" s="4">
        <f t="shared" si="20"/>
        <v>219.25426353877151</v>
      </c>
    </row>
    <row r="115" spans="1:80" x14ac:dyDescent="0.25">
      <c r="A115" s="40">
        <v>41703</v>
      </c>
      <c r="B115" s="41">
        <v>0.60020783564814817</v>
      </c>
      <c r="C115">
        <v>13.185</v>
      </c>
      <c r="D115">
        <v>0.22620000000000001</v>
      </c>
      <c r="E115">
        <v>2261.5458939999999</v>
      </c>
      <c r="F115">
        <v>730.4</v>
      </c>
      <c r="G115">
        <v>-7.9</v>
      </c>
      <c r="H115">
        <v>2707.4</v>
      </c>
      <c r="I115"/>
      <c r="J115">
        <v>4</v>
      </c>
      <c r="K115">
        <v>0.88339999999999996</v>
      </c>
      <c r="L115">
        <v>11.647600000000001</v>
      </c>
      <c r="M115">
        <v>0.19980000000000001</v>
      </c>
      <c r="N115">
        <v>645.25</v>
      </c>
      <c r="O115">
        <v>0</v>
      </c>
      <c r="P115">
        <v>645.29999999999995</v>
      </c>
      <c r="Q115">
        <v>486.6481</v>
      </c>
      <c r="R115">
        <v>0</v>
      </c>
      <c r="S115">
        <v>486.6</v>
      </c>
      <c r="T115">
        <v>2707.3561</v>
      </c>
      <c r="U115"/>
      <c r="V115"/>
      <c r="W115">
        <v>0</v>
      </c>
      <c r="X115">
        <v>3.5335999999999999</v>
      </c>
      <c r="Y115">
        <v>12.1</v>
      </c>
      <c r="Z115">
        <v>868</v>
      </c>
      <c r="AA115">
        <v>881</v>
      </c>
      <c r="AB115">
        <v>814</v>
      </c>
      <c r="AC115">
        <v>53</v>
      </c>
      <c r="AD115">
        <v>5.66</v>
      </c>
      <c r="AE115">
        <v>0.13</v>
      </c>
      <c r="AF115">
        <v>993</v>
      </c>
      <c r="AG115">
        <v>-12</v>
      </c>
      <c r="AH115">
        <v>12</v>
      </c>
      <c r="AI115">
        <v>9</v>
      </c>
      <c r="AJ115">
        <v>191</v>
      </c>
      <c r="AK115">
        <v>189.9</v>
      </c>
      <c r="AL115">
        <v>2.9</v>
      </c>
      <c r="AM115">
        <v>195</v>
      </c>
      <c r="AN115" t="s">
        <v>155</v>
      </c>
      <c r="AO115">
        <v>2</v>
      </c>
      <c r="AP115" s="42">
        <v>0.80846064814814822</v>
      </c>
      <c r="AQ115">
        <v>47.162427999999998</v>
      </c>
      <c r="AR115">
        <v>-88.491990000000001</v>
      </c>
      <c r="AS115">
        <v>316.5</v>
      </c>
      <c r="AT115">
        <v>40.9</v>
      </c>
      <c r="AU115">
        <v>11</v>
      </c>
      <c r="AV115">
        <v>10</v>
      </c>
      <c r="AW115" t="s">
        <v>406</v>
      </c>
      <c r="AX115">
        <v>1.2</v>
      </c>
      <c r="AY115">
        <v>1.1998</v>
      </c>
      <c r="AZ115">
        <v>2.1999</v>
      </c>
      <c r="BA115">
        <v>14.048999999999999</v>
      </c>
      <c r="BB115">
        <v>15.43</v>
      </c>
      <c r="BC115">
        <v>1.1000000000000001</v>
      </c>
      <c r="BD115">
        <v>13.2</v>
      </c>
      <c r="BE115">
        <v>2918.05</v>
      </c>
      <c r="BF115">
        <v>31.856000000000002</v>
      </c>
      <c r="BG115">
        <v>16.928999999999998</v>
      </c>
      <c r="BH115">
        <v>0</v>
      </c>
      <c r="BI115">
        <v>16.928999999999998</v>
      </c>
      <c r="BJ115">
        <v>12.768000000000001</v>
      </c>
      <c r="BK115">
        <v>0</v>
      </c>
      <c r="BL115">
        <v>12.768000000000001</v>
      </c>
      <c r="BM115">
        <v>22.411300000000001</v>
      </c>
      <c r="BN115"/>
      <c r="BO115"/>
      <c r="BP115"/>
      <c r="BQ115">
        <v>643.68299999999999</v>
      </c>
      <c r="BR115">
        <v>0.57944499999999999</v>
      </c>
      <c r="BS115">
        <v>0.26876299999999997</v>
      </c>
      <c r="BT115">
        <v>1.2999999999999999E-2</v>
      </c>
      <c r="BU115">
        <v>13.948689999999999</v>
      </c>
      <c r="BV115">
        <f t="shared" si="15"/>
        <v>5.4021362999999996</v>
      </c>
      <c r="BW115" s="4">
        <f t="shared" si="16"/>
        <v>3.6852438979999995</v>
      </c>
      <c r="BY115" s="4">
        <f t="shared" si="17"/>
        <v>30991.245054216295</v>
      </c>
      <c r="BZ115" s="4">
        <f t="shared" si="18"/>
        <v>338.32768542249596</v>
      </c>
      <c r="CA115" s="4">
        <f t="shared" si="19"/>
        <v>135.60295980268799</v>
      </c>
      <c r="CB115" s="4">
        <f t="shared" si="20"/>
        <v>238.0199414963958</v>
      </c>
    </row>
    <row r="116" spans="1:80" x14ac:dyDescent="0.25">
      <c r="A116" s="40">
        <v>41703</v>
      </c>
      <c r="B116" s="41">
        <v>0.60021940972222221</v>
      </c>
      <c r="C116">
        <v>13.141999999999999</v>
      </c>
      <c r="D116">
        <v>0.18770000000000001</v>
      </c>
      <c r="E116">
        <v>1877.326478</v>
      </c>
      <c r="F116">
        <v>739.8</v>
      </c>
      <c r="G116">
        <v>-7.9</v>
      </c>
      <c r="H116">
        <v>2475.4</v>
      </c>
      <c r="I116"/>
      <c r="J116">
        <v>3.84</v>
      </c>
      <c r="K116">
        <v>0.88449999999999995</v>
      </c>
      <c r="L116">
        <v>11.623799999999999</v>
      </c>
      <c r="M116">
        <v>0.16600000000000001</v>
      </c>
      <c r="N116">
        <v>654.34709999999995</v>
      </c>
      <c r="O116">
        <v>0</v>
      </c>
      <c r="P116">
        <v>654.29999999999995</v>
      </c>
      <c r="Q116">
        <v>493.50920000000002</v>
      </c>
      <c r="R116">
        <v>0</v>
      </c>
      <c r="S116">
        <v>493.5</v>
      </c>
      <c r="T116">
        <v>2475.4231</v>
      </c>
      <c r="U116"/>
      <c r="V116"/>
      <c r="W116">
        <v>0</v>
      </c>
      <c r="X116">
        <v>3.3929999999999998</v>
      </c>
      <c r="Y116">
        <v>12.1</v>
      </c>
      <c r="Z116">
        <v>868</v>
      </c>
      <c r="AA116">
        <v>882</v>
      </c>
      <c r="AB116">
        <v>815</v>
      </c>
      <c r="AC116">
        <v>53</v>
      </c>
      <c r="AD116">
        <v>5.66</v>
      </c>
      <c r="AE116">
        <v>0.13</v>
      </c>
      <c r="AF116">
        <v>993</v>
      </c>
      <c r="AG116">
        <v>-12</v>
      </c>
      <c r="AH116">
        <v>12</v>
      </c>
      <c r="AI116">
        <v>9</v>
      </c>
      <c r="AJ116">
        <v>191</v>
      </c>
      <c r="AK116">
        <v>189.1</v>
      </c>
      <c r="AL116">
        <v>3.5</v>
      </c>
      <c r="AM116">
        <v>195</v>
      </c>
      <c r="AN116" t="s">
        <v>155</v>
      </c>
      <c r="AO116">
        <v>2</v>
      </c>
      <c r="AP116" s="42">
        <v>0.8084837962962963</v>
      </c>
      <c r="AQ116">
        <v>47.162256999999997</v>
      </c>
      <c r="AR116">
        <v>-88.491905000000003</v>
      </c>
      <c r="AS116">
        <v>316.5</v>
      </c>
      <c r="AT116">
        <v>42.5</v>
      </c>
      <c r="AU116">
        <v>11</v>
      </c>
      <c r="AV116">
        <v>10</v>
      </c>
      <c r="AW116" t="s">
        <v>406</v>
      </c>
      <c r="AX116">
        <v>1.3</v>
      </c>
      <c r="AY116">
        <v>1</v>
      </c>
      <c r="AZ116">
        <v>2.2000000000000002</v>
      </c>
      <c r="BA116">
        <v>14.048999999999999</v>
      </c>
      <c r="BB116">
        <v>15.55</v>
      </c>
      <c r="BC116">
        <v>1.1100000000000001</v>
      </c>
      <c r="BD116">
        <v>13.061</v>
      </c>
      <c r="BE116">
        <v>2931.6849999999999</v>
      </c>
      <c r="BF116">
        <v>26.655000000000001</v>
      </c>
      <c r="BG116">
        <v>17.283000000000001</v>
      </c>
      <c r="BH116">
        <v>0</v>
      </c>
      <c r="BI116">
        <v>17.283000000000001</v>
      </c>
      <c r="BJ116">
        <v>13.035</v>
      </c>
      <c r="BK116">
        <v>0</v>
      </c>
      <c r="BL116">
        <v>13.035</v>
      </c>
      <c r="BM116">
        <v>20.629200000000001</v>
      </c>
      <c r="BN116"/>
      <c r="BO116"/>
      <c r="BP116"/>
      <c r="BQ116">
        <v>622.23900000000003</v>
      </c>
      <c r="BR116">
        <v>0.54892300000000005</v>
      </c>
      <c r="BS116">
        <v>0.26715800000000001</v>
      </c>
      <c r="BT116">
        <v>1.2999999999999999E-2</v>
      </c>
      <c r="BU116">
        <v>13.213949</v>
      </c>
      <c r="BV116">
        <f t="shared" si="15"/>
        <v>5.3698758000000009</v>
      </c>
      <c r="BW116" s="4">
        <f t="shared" si="16"/>
        <v>3.4911253257999997</v>
      </c>
      <c r="BY116" s="4">
        <f t="shared" si="17"/>
        <v>29495.978206793086</v>
      </c>
      <c r="BZ116" s="4">
        <f t="shared" si="18"/>
        <v>268.17864098703296</v>
      </c>
      <c r="CA116" s="4">
        <f t="shared" si="19"/>
        <v>131.14644851870099</v>
      </c>
      <c r="CB116" s="4">
        <f t="shared" si="20"/>
        <v>207.55245997560311</v>
      </c>
    </row>
    <row r="117" spans="1:80" x14ac:dyDescent="0.25">
      <c r="A117" s="40">
        <v>41703</v>
      </c>
      <c r="B117" s="41">
        <v>0.60023098379629636</v>
      </c>
      <c r="C117">
        <v>13.065</v>
      </c>
      <c r="D117">
        <v>0.15240000000000001</v>
      </c>
      <c r="E117">
        <v>1524.1104789999999</v>
      </c>
      <c r="F117">
        <v>739.8</v>
      </c>
      <c r="G117">
        <v>-7.9</v>
      </c>
      <c r="H117">
        <v>2105.1999999999998</v>
      </c>
      <c r="I117"/>
      <c r="J117">
        <v>3.69</v>
      </c>
      <c r="K117">
        <v>0.88590000000000002</v>
      </c>
      <c r="L117">
        <v>11.574199999999999</v>
      </c>
      <c r="M117">
        <v>0.13500000000000001</v>
      </c>
      <c r="N117">
        <v>655.36159999999995</v>
      </c>
      <c r="O117">
        <v>0</v>
      </c>
      <c r="P117">
        <v>655.4</v>
      </c>
      <c r="Q117">
        <v>494.27429999999998</v>
      </c>
      <c r="R117">
        <v>0</v>
      </c>
      <c r="S117">
        <v>494.3</v>
      </c>
      <c r="T117">
        <v>2105.1658000000002</v>
      </c>
      <c r="U117"/>
      <c r="V117"/>
      <c r="W117">
        <v>0</v>
      </c>
      <c r="X117">
        <v>3.2715999999999998</v>
      </c>
      <c r="Y117">
        <v>12.2</v>
      </c>
      <c r="Z117">
        <v>868</v>
      </c>
      <c r="AA117">
        <v>882</v>
      </c>
      <c r="AB117">
        <v>814</v>
      </c>
      <c r="AC117">
        <v>53</v>
      </c>
      <c r="AD117">
        <v>5.66</v>
      </c>
      <c r="AE117">
        <v>0.13</v>
      </c>
      <c r="AF117">
        <v>993</v>
      </c>
      <c r="AG117">
        <v>-12</v>
      </c>
      <c r="AH117">
        <v>12</v>
      </c>
      <c r="AI117">
        <v>9</v>
      </c>
      <c r="AJ117">
        <v>191</v>
      </c>
      <c r="AK117">
        <v>189</v>
      </c>
      <c r="AL117">
        <v>4</v>
      </c>
      <c r="AM117">
        <v>195</v>
      </c>
      <c r="AN117" t="s">
        <v>155</v>
      </c>
      <c r="AO117">
        <v>2</v>
      </c>
      <c r="AP117" s="42">
        <v>0.80849537037037045</v>
      </c>
      <c r="AQ117">
        <v>47.162081999999998</v>
      </c>
      <c r="AR117">
        <v>-88.491811999999996</v>
      </c>
      <c r="AS117">
        <v>316.5</v>
      </c>
      <c r="AT117">
        <v>44.3</v>
      </c>
      <c r="AU117">
        <v>11</v>
      </c>
      <c r="AV117">
        <v>10</v>
      </c>
      <c r="AW117" t="s">
        <v>406</v>
      </c>
      <c r="AX117">
        <v>1.4</v>
      </c>
      <c r="AY117">
        <v>1</v>
      </c>
      <c r="AZ117">
        <v>2.2000000000000002</v>
      </c>
      <c r="BA117">
        <v>14.048999999999999</v>
      </c>
      <c r="BB117">
        <v>15.72</v>
      </c>
      <c r="BC117">
        <v>1.1200000000000001</v>
      </c>
      <c r="BD117">
        <v>12.884</v>
      </c>
      <c r="BE117">
        <v>2948.0880000000002</v>
      </c>
      <c r="BF117">
        <v>21.888000000000002</v>
      </c>
      <c r="BG117">
        <v>17.481000000000002</v>
      </c>
      <c r="BH117">
        <v>0</v>
      </c>
      <c r="BI117">
        <v>17.481000000000002</v>
      </c>
      <c r="BJ117">
        <v>13.183999999999999</v>
      </c>
      <c r="BK117">
        <v>0</v>
      </c>
      <c r="BL117">
        <v>13.183999999999999</v>
      </c>
      <c r="BM117">
        <v>17.717300000000002</v>
      </c>
      <c r="BN117"/>
      <c r="BO117"/>
      <c r="BP117"/>
      <c r="BQ117">
        <v>605.90300000000002</v>
      </c>
      <c r="BR117">
        <v>0.55981499999999995</v>
      </c>
      <c r="BS117">
        <v>0.26976299999999998</v>
      </c>
      <c r="BT117">
        <v>1.2999999999999999E-2</v>
      </c>
      <c r="BU117">
        <v>13.476146999999999</v>
      </c>
      <c r="BV117">
        <f t="shared" si="15"/>
        <v>5.4222362999999998</v>
      </c>
      <c r="BW117" s="4">
        <f t="shared" si="16"/>
        <v>3.5603980373999997</v>
      </c>
      <c r="BY117" s="4">
        <f t="shared" si="17"/>
        <v>30249.55952943107</v>
      </c>
      <c r="BZ117" s="4">
        <f t="shared" si="18"/>
        <v>224.58704047511037</v>
      </c>
      <c r="CA117" s="4">
        <f t="shared" si="19"/>
        <v>135.27757408734718</v>
      </c>
      <c r="CB117" s="4">
        <f t="shared" si="20"/>
        <v>181.79257913969633</v>
      </c>
    </row>
    <row r="118" spans="1:80" x14ac:dyDescent="0.25">
      <c r="A118" s="40">
        <v>41703</v>
      </c>
      <c r="B118" s="41">
        <v>0.6002425578703704</v>
      </c>
      <c r="C118">
        <v>12.877000000000001</v>
      </c>
      <c r="D118">
        <v>0.13059999999999999</v>
      </c>
      <c r="E118">
        <v>1306.1083329999999</v>
      </c>
      <c r="F118">
        <v>722.5</v>
      </c>
      <c r="G118">
        <v>-8</v>
      </c>
      <c r="H118">
        <v>1742.3</v>
      </c>
      <c r="I118"/>
      <c r="J118">
        <v>3.5</v>
      </c>
      <c r="K118">
        <v>0.88780000000000003</v>
      </c>
      <c r="L118">
        <v>11.4323</v>
      </c>
      <c r="M118">
        <v>0.11600000000000001</v>
      </c>
      <c r="N118">
        <v>641.45519999999999</v>
      </c>
      <c r="O118">
        <v>0</v>
      </c>
      <c r="P118">
        <v>641.5</v>
      </c>
      <c r="Q118">
        <v>483.78609999999998</v>
      </c>
      <c r="R118">
        <v>0</v>
      </c>
      <c r="S118">
        <v>483.8</v>
      </c>
      <c r="T118">
        <v>1742.2682</v>
      </c>
      <c r="U118"/>
      <c r="V118"/>
      <c r="W118">
        <v>0</v>
      </c>
      <c r="X118">
        <v>3.1074000000000002</v>
      </c>
      <c r="Y118">
        <v>12.2</v>
      </c>
      <c r="Z118">
        <v>867</v>
      </c>
      <c r="AA118">
        <v>883</v>
      </c>
      <c r="AB118">
        <v>813</v>
      </c>
      <c r="AC118">
        <v>53</v>
      </c>
      <c r="AD118">
        <v>5.66</v>
      </c>
      <c r="AE118">
        <v>0.13</v>
      </c>
      <c r="AF118">
        <v>993</v>
      </c>
      <c r="AG118">
        <v>-12</v>
      </c>
      <c r="AH118">
        <v>12</v>
      </c>
      <c r="AI118">
        <v>9</v>
      </c>
      <c r="AJ118">
        <v>191</v>
      </c>
      <c r="AK118">
        <v>189.9</v>
      </c>
      <c r="AL118">
        <v>3.8</v>
      </c>
      <c r="AM118">
        <v>195</v>
      </c>
      <c r="AN118" t="s">
        <v>155</v>
      </c>
      <c r="AO118">
        <v>2</v>
      </c>
      <c r="AP118" s="42">
        <v>0.80850694444444438</v>
      </c>
      <c r="AQ118">
        <v>47.161903000000002</v>
      </c>
      <c r="AR118">
        <v>-88.491708000000003</v>
      </c>
      <c r="AS118">
        <v>316.60000000000002</v>
      </c>
      <c r="AT118">
        <v>45.7</v>
      </c>
      <c r="AU118">
        <v>11</v>
      </c>
      <c r="AV118">
        <v>10</v>
      </c>
      <c r="AW118" t="s">
        <v>406</v>
      </c>
      <c r="AX118">
        <v>1.5</v>
      </c>
      <c r="AY118">
        <v>1</v>
      </c>
      <c r="AZ118">
        <v>2.2000000000000002</v>
      </c>
      <c r="BA118">
        <v>14.048999999999999</v>
      </c>
      <c r="BB118">
        <v>16.010000000000002</v>
      </c>
      <c r="BC118">
        <v>1.1399999999999999</v>
      </c>
      <c r="BD118">
        <v>12.634</v>
      </c>
      <c r="BE118">
        <v>2961.1089999999999</v>
      </c>
      <c r="BF118">
        <v>19.117000000000001</v>
      </c>
      <c r="BG118">
        <v>17.399000000000001</v>
      </c>
      <c r="BH118">
        <v>0</v>
      </c>
      <c r="BI118">
        <v>17.399000000000001</v>
      </c>
      <c r="BJ118">
        <v>13.122</v>
      </c>
      <c r="BK118">
        <v>0</v>
      </c>
      <c r="BL118">
        <v>13.122</v>
      </c>
      <c r="BM118">
        <v>14.9107</v>
      </c>
      <c r="BN118"/>
      <c r="BO118"/>
      <c r="BP118"/>
      <c r="BQ118">
        <v>585.22</v>
      </c>
      <c r="BR118">
        <v>0.56100000000000005</v>
      </c>
      <c r="BS118">
        <v>0.26907900000000001</v>
      </c>
      <c r="BT118">
        <v>1.2999999999999999E-2</v>
      </c>
      <c r="BU118">
        <v>13.504673</v>
      </c>
      <c r="BV118">
        <f t="shared" si="15"/>
        <v>5.4084879000000008</v>
      </c>
      <c r="BW118" s="4">
        <f t="shared" si="16"/>
        <v>3.5679346066000002</v>
      </c>
      <c r="BY118" s="4">
        <f t="shared" si="17"/>
        <v>30447.47899165862</v>
      </c>
      <c r="BZ118" s="4">
        <f t="shared" si="18"/>
        <v>196.5697500103974</v>
      </c>
      <c r="CA118" s="4">
        <f t="shared" si="19"/>
        <v>134.92641416730839</v>
      </c>
      <c r="CB118" s="4">
        <f t="shared" si="20"/>
        <v>153.31864683161754</v>
      </c>
    </row>
    <row r="119" spans="1:80" x14ac:dyDescent="0.25">
      <c r="A119" s="40">
        <v>41703</v>
      </c>
      <c r="B119" s="41">
        <v>0.60025413194444444</v>
      </c>
      <c r="C119">
        <v>12.843</v>
      </c>
      <c r="D119">
        <v>0.10589999999999999</v>
      </c>
      <c r="E119">
        <v>1059.4477489999999</v>
      </c>
      <c r="F119">
        <v>712.3</v>
      </c>
      <c r="G119">
        <v>-18.5</v>
      </c>
      <c r="H119">
        <v>1518.7</v>
      </c>
      <c r="I119"/>
      <c r="J119">
        <v>3.29</v>
      </c>
      <c r="K119">
        <v>0.88859999999999995</v>
      </c>
      <c r="L119">
        <v>11.412000000000001</v>
      </c>
      <c r="M119">
        <v>9.4100000000000003E-2</v>
      </c>
      <c r="N119">
        <v>632.91010000000006</v>
      </c>
      <c r="O119">
        <v>0</v>
      </c>
      <c r="P119">
        <v>632.9</v>
      </c>
      <c r="Q119">
        <v>477.34129999999999</v>
      </c>
      <c r="R119">
        <v>0</v>
      </c>
      <c r="S119">
        <v>477.3</v>
      </c>
      <c r="T119">
        <v>1518.7177999999999</v>
      </c>
      <c r="U119"/>
      <c r="V119"/>
      <c r="W119">
        <v>0</v>
      </c>
      <c r="X119">
        <v>2.9272</v>
      </c>
      <c r="Y119">
        <v>12.1</v>
      </c>
      <c r="Z119">
        <v>868</v>
      </c>
      <c r="AA119">
        <v>882</v>
      </c>
      <c r="AB119">
        <v>814</v>
      </c>
      <c r="AC119">
        <v>53</v>
      </c>
      <c r="AD119">
        <v>5.66</v>
      </c>
      <c r="AE119">
        <v>0.13</v>
      </c>
      <c r="AF119">
        <v>993</v>
      </c>
      <c r="AG119">
        <v>-12</v>
      </c>
      <c r="AH119">
        <v>12</v>
      </c>
      <c r="AI119">
        <v>9</v>
      </c>
      <c r="AJ119">
        <v>191</v>
      </c>
      <c r="AK119">
        <v>190</v>
      </c>
      <c r="AL119">
        <v>4</v>
      </c>
      <c r="AM119">
        <v>195</v>
      </c>
      <c r="AN119" t="s">
        <v>155</v>
      </c>
      <c r="AO119">
        <v>2</v>
      </c>
      <c r="AP119" s="42">
        <v>0.80851851851851853</v>
      </c>
      <c r="AQ119">
        <v>47.161729999999999</v>
      </c>
      <c r="AR119">
        <v>-88.491623000000004</v>
      </c>
      <c r="AS119">
        <v>316.60000000000002</v>
      </c>
      <c r="AT119">
        <v>45.7</v>
      </c>
      <c r="AU119">
        <v>11</v>
      </c>
      <c r="AV119">
        <v>10</v>
      </c>
      <c r="AW119" t="s">
        <v>406</v>
      </c>
      <c r="AX119">
        <v>1.5</v>
      </c>
      <c r="AY119">
        <v>1</v>
      </c>
      <c r="AZ119">
        <v>2.2000000000000002</v>
      </c>
      <c r="BA119">
        <v>14.048999999999999</v>
      </c>
      <c r="BB119">
        <v>16.11</v>
      </c>
      <c r="BC119">
        <v>1.1499999999999999</v>
      </c>
      <c r="BD119">
        <v>12.54</v>
      </c>
      <c r="BE119">
        <v>2972.2559999999999</v>
      </c>
      <c r="BF119">
        <v>15.605</v>
      </c>
      <c r="BG119">
        <v>17.262</v>
      </c>
      <c r="BH119">
        <v>0</v>
      </c>
      <c r="BI119">
        <v>17.262</v>
      </c>
      <c r="BJ119">
        <v>13.019</v>
      </c>
      <c r="BK119">
        <v>0</v>
      </c>
      <c r="BL119">
        <v>13.019</v>
      </c>
      <c r="BM119">
        <v>13.069599999999999</v>
      </c>
      <c r="BN119"/>
      <c r="BO119"/>
      <c r="BP119"/>
      <c r="BQ119">
        <v>554.33399999999995</v>
      </c>
      <c r="BR119">
        <v>0.52692300000000003</v>
      </c>
      <c r="BS119">
        <v>0.26715800000000001</v>
      </c>
      <c r="BT119">
        <v>1.2078999999999999E-2</v>
      </c>
      <c r="BU119">
        <v>12.684354000000001</v>
      </c>
      <c r="BV119">
        <f t="shared" si="15"/>
        <v>5.3698758000000009</v>
      </c>
      <c r="BW119" s="4">
        <f t="shared" si="16"/>
        <v>3.3512063268000003</v>
      </c>
      <c r="BY119" s="4">
        <f t="shared" si="17"/>
        <v>28705.653540989912</v>
      </c>
      <c r="BZ119" s="4">
        <f t="shared" si="18"/>
        <v>150.71101665103802</v>
      </c>
      <c r="CA119" s="4">
        <f t="shared" si="19"/>
        <v>125.7357722383764</v>
      </c>
      <c r="CB119" s="4">
        <f t="shared" si="20"/>
        <v>126.22446031543777</v>
      </c>
    </row>
    <row r="120" spans="1:80" x14ac:dyDescent="0.25">
      <c r="A120" s="40">
        <v>41703</v>
      </c>
      <c r="B120" s="41">
        <v>0.60026570601851847</v>
      </c>
      <c r="C120">
        <v>12.595000000000001</v>
      </c>
      <c r="D120">
        <v>6.0100000000000001E-2</v>
      </c>
      <c r="E120">
        <v>600.65420600000004</v>
      </c>
      <c r="F120">
        <v>698.4</v>
      </c>
      <c r="G120">
        <v>-15.5</v>
      </c>
      <c r="H120">
        <v>1134.9000000000001</v>
      </c>
      <c r="I120"/>
      <c r="J120">
        <v>3.14</v>
      </c>
      <c r="K120">
        <v>0.89139999999999997</v>
      </c>
      <c r="L120">
        <v>11.226900000000001</v>
      </c>
      <c r="M120">
        <v>5.3499999999999999E-2</v>
      </c>
      <c r="N120">
        <v>622.56259999999997</v>
      </c>
      <c r="O120">
        <v>0</v>
      </c>
      <c r="P120">
        <v>622.6</v>
      </c>
      <c r="Q120">
        <v>469.53730000000002</v>
      </c>
      <c r="R120">
        <v>0</v>
      </c>
      <c r="S120">
        <v>469.5</v>
      </c>
      <c r="T120">
        <v>1134.9294</v>
      </c>
      <c r="U120"/>
      <c r="V120"/>
      <c r="W120">
        <v>0</v>
      </c>
      <c r="X120">
        <v>2.7970000000000002</v>
      </c>
      <c r="Y120">
        <v>12.2</v>
      </c>
      <c r="Z120">
        <v>867</v>
      </c>
      <c r="AA120">
        <v>883</v>
      </c>
      <c r="AB120">
        <v>814</v>
      </c>
      <c r="AC120">
        <v>53</v>
      </c>
      <c r="AD120">
        <v>5.66</v>
      </c>
      <c r="AE120">
        <v>0.13</v>
      </c>
      <c r="AF120">
        <v>993</v>
      </c>
      <c r="AG120">
        <v>-12</v>
      </c>
      <c r="AH120">
        <v>12.920999999999999</v>
      </c>
      <c r="AI120">
        <v>9</v>
      </c>
      <c r="AJ120">
        <v>191</v>
      </c>
      <c r="AK120">
        <v>190</v>
      </c>
      <c r="AL120">
        <v>4.3</v>
      </c>
      <c r="AM120">
        <v>195</v>
      </c>
      <c r="AN120" t="s">
        <v>155</v>
      </c>
      <c r="AO120">
        <v>2</v>
      </c>
      <c r="AP120" s="42">
        <v>0.80853009259259256</v>
      </c>
      <c r="AQ120">
        <v>47.161563000000001</v>
      </c>
      <c r="AR120">
        <v>-88.491496999999995</v>
      </c>
      <c r="AS120">
        <v>316.5</v>
      </c>
      <c r="AT120">
        <v>46</v>
      </c>
      <c r="AU120">
        <v>11</v>
      </c>
      <c r="AV120">
        <v>10</v>
      </c>
      <c r="AW120" t="s">
        <v>406</v>
      </c>
      <c r="AX120">
        <v>1.5</v>
      </c>
      <c r="AY120">
        <v>1.1000000000000001</v>
      </c>
      <c r="AZ120">
        <v>2.2000000000000002</v>
      </c>
      <c r="BA120">
        <v>14.048999999999999</v>
      </c>
      <c r="BB120">
        <v>16.52</v>
      </c>
      <c r="BC120">
        <v>1.18</v>
      </c>
      <c r="BD120">
        <v>12.183999999999999</v>
      </c>
      <c r="BE120">
        <v>2992.058</v>
      </c>
      <c r="BF120">
        <v>9.0820000000000007</v>
      </c>
      <c r="BG120">
        <v>17.375</v>
      </c>
      <c r="BH120">
        <v>0</v>
      </c>
      <c r="BI120">
        <v>17.375</v>
      </c>
      <c r="BJ120">
        <v>13.103999999999999</v>
      </c>
      <c r="BK120">
        <v>0</v>
      </c>
      <c r="BL120">
        <v>13.103999999999999</v>
      </c>
      <c r="BM120">
        <v>9.9940999999999995</v>
      </c>
      <c r="BN120"/>
      <c r="BO120"/>
      <c r="BP120"/>
      <c r="BQ120">
        <v>542.01099999999997</v>
      </c>
      <c r="BR120">
        <v>0.41532200000000002</v>
      </c>
      <c r="BS120">
        <v>0.265158</v>
      </c>
      <c r="BT120">
        <v>1.1079E-2</v>
      </c>
      <c r="BU120">
        <v>9.9978390000000008</v>
      </c>
      <c r="BV120">
        <f t="shared" si="15"/>
        <v>5.3296758000000004</v>
      </c>
      <c r="BW120" s="4">
        <f t="shared" si="16"/>
        <v>2.6414290638</v>
      </c>
      <c r="BY120" s="4">
        <f t="shared" si="17"/>
        <v>22776.606523450846</v>
      </c>
      <c r="BZ120" s="4">
        <f t="shared" si="18"/>
        <v>69.135404609797206</v>
      </c>
      <c r="CA120" s="4">
        <f t="shared" si="19"/>
        <v>99.752294869718398</v>
      </c>
      <c r="CB120" s="4">
        <f t="shared" si="20"/>
        <v>76.078633253773859</v>
      </c>
    </row>
    <row r="121" spans="1:80" x14ac:dyDescent="0.25">
      <c r="A121" s="40">
        <v>41703</v>
      </c>
      <c r="B121" s="41">
        <v>0.60027728009259262</v>
      </c>
      <c r="C121">
        <v>12.366</v>
      </c>
      <c r="D121">
        <v>3.3599999999999998E-2</v>
      </c>
      <c r="E121">
        <v>335.99508600000001</v>
      </c>
      <c r="F121">
        <v>668</v>
      </c>
      <c r="G121">
        <v>-11.3</v>
      </c>
      <c r="H121">
        <v>768</v>
      </c>
      <c r="I121"/>
      <c r="J121">
        <v>3.1</v>
      </c>
      <c r="K121">
        <v>0.89359999999999995</v>
      </c>
      <c r="L121">
        <v>11.050800000000001</v>
      </c>
      <c r="M121">
        <v>0.03</v>
      </c>
      <c r="N121">
        <v>596.9692</v>
      </c>
      <c r="O121">
        <v>0</v>
      </c>
      <c r="P121">
        <v>597</v>
      </c>
      <c r="Q121">
        <v>450.23469999999998</v>
      </c>
      <c r="R121">
        <v>0</v>
      </c>
      <c r="S121">
        <v>450.2</v>
      </c>
      <c r="T121">
        <v>768.00109999999995</v>
      </c>
      <c r="U121"/>
      <c r="V121"/>
      <c r="W121">
        <v>0</v>
      </c>
      <c r="X121">
        <v>2.7702</v>
      </c>
      <c r="Y121">
        <v>12.2</v>
      </c>
      <c r="Z121">
        <v>868</v>
      </c>
      <c r="AA121">
        <v>882</v>
      </c>
      <c r="AB121">
        <v>815</v>
      </c>
      <c r="AC121">
        <v>53</v>
      </c>
      <c r="AD121">
        <v>5.66</v>
      </c>
      <c r="AE121">
        <v>0.13</v>
      </c>
      <c r="AF121">
        <v>993</v>
      </c>
      <c r="AG121">
        <v>-12</v>
      </c>
      <c r="AH121">
        <v>12.079000000000001</v>
      </c>
      <c r="AI121">
        <v>9</v>
      </c>
      <c r="AJ121">
        <v>191</v>
      </c>
      <c r="AK121">
        <v>190</v>
      </c>
      <c r="AL121">
        <v>3.7</v>
      </c>
      <c r="AM121">
        <v>195</v>
      </c>
      <c r="AN121" t="s">
        <v>155</v>
      </c>
      <c r="AO121">
        <v>2</v>
      </c>
      <c r="AP121" s="42">
        <v>0.80854166666666671</v>
      </c>
      <c r="AQ121">
        <v>47.161411999999999</v>
      </c>
      <c r="AR121">
        <v>-88.491339999999994</v>
      </c>
      <c r="AS121">
        <v>316.10000000000002</v>
      </c>
      <c r="AT121">
        <v>45.7</v>
      </c>
      <c r="AU121">
        <v>11</v>
      </c>
      <c r="AV121">
        <v>10</v>
      </c>
      <c r="AW121" t="s">
        <v>406</v>
      </c>
      <c r="AX121">
        <v>1.6</v>
      </c>
      <c r="AY121">
        <v>1.3</v>
      </c>
      <c r="AZ121">
        <v>2.4</v>
      </c>
      <c r="BA121">
        <v>14.048999999999999</v>
      </c>
      <c r="BB121">
        <v>16.899999999999999</v>
      </c>
      <c r="BC121">
        <v>1.2</v>
      </c>
      <c r="BD121">
        <v>11.904</v>
      </c>
      <c r="BE121">
        <v>3007.7269999999999</v>
      </c>
      <c r="BF121">
        <v>5.2009999999999996</v>
      </c>
      <c r="BG121">
        <v>17.015000000000001</v>
      </c>
      <c r="BH121">
        <v>0</v>
      </c>
      <c r="BI121">
        <v>17.015000000000001</v>
      </c>
      <c r="BJ121">
        <v>12.833</v>
      </c>
      <c r="BK121">
        <v>0</v>
      </c>
      <c r="BL121">
        <v>12.833</v>
      </c>
      <c r="BM121">
        <v>6.9066999999999998</v>
      </c>
      <c r="BN121"/>
      <c r="BO121"/>
      <c r="BP121"/>
      <c r="BQ121">
        <v>548.22199999999998</v>
      </c>
      <c r="BR121">
        <v>0.29824299999999998</v>
      </c>
      <c r="BS121">
        <v>0.25855299999999998</v>
      </c>
      <c r="BT121">
        <v>1.0999999999999999E-2</v>
      </c>
      <c r="BU121">
        <v>7.1794539999999998</v>
      </c>
      <c r="BV121">
        <f t="shared" si="15"/>
        <v>5.1969152999999997</v>
      </c>
      <c r="BW121" s="4">
        <f t="shared" si="16"/>
        <v>1.8968117467999999</v>
      </c>
      <c r="BY121" s="4">
        <f t="shared" si="17"/>
        <v>16441.547979901559</v>
      </c>
      <c r="BZ121" s="4">
        <f t="shared" si="18"/>
        <v>28.430935069395598</v>
      </c>
      <c r="CA121" s="4">
        <f t="shared" si="19"/>
        <v>70.150776724774786</v>
      </c>
      <c r="CB121" s="4">
        <f t="shared" si="20"/>
        <v>37.755035424686518</v>
      </c>
    </row>
    <row r="122" spans="1:80" x14ac:dyDescent="0.25">
      <c r="A122" s="40">
        <v>41703</v>
      </c>
      <c r="B122" s="41">
        <v>0.60028885416666666</v>
      </c>
      <c r="C122">
        <v>12.260999999999999</v>
      </c>
      <c r="D122">
        <v>2.7099999999999999E-2</v>
      </c>
      <c r="E122">
        <v>271.34927399999998</v>
      </c>
      <c r="F122">
        <v>608.6</v>
      </c>
      <c r="G122">
        <v>-11.4</v>
      </c>
      <c r="H122">
        <v>626.79999999999995</v>
      </c>
      <c r="I122"/>
      <c r="J122">
        <v>3.1</v>
      </c>
      <c r="K122">
        <v>0.89470000000000005</v>
      </c>
      <c r="L122">
        <v>10.97</v>
      </c>
      <c r="M122">
        <v>2.4299999999999999E-2</v>
      </c>
      <c r="N122">
        <v>544.51819999999998</v>
      </c>
      <c r="O122">
        <v>0</v>
      </c>
      <c r="P122">
        <v>544.5</v>
      </c>
      <c r="Q122">
        <v>410.66849999999999</v>
      </c>
      <c r="R122">
        <v>0</v>
      </c>
      <c r="S122">
        <v>410.7</v>
      </c>
      <c r="T122">
        <v>626.76760000000002</v>
      </c>
      <c r="U122"/>
      <c r="V122"/>
      <c r="W122">
        <v>0</v>
      </c>
      <c r="X122">
        <v>2.7734999999999999</v>
      </c>
      <c r="Y122">
        <v>12.3</v>
      </c>
      <c r="Z122">
        <v>868</v>
      </c>
      <c r="AA122">
        <v>883</v>
      </c>
      <c r="AB122">
        <v>815</v>
      </c>
      <c r="AC122">
        <v>53</v>
      </c>
      <c r="AD122">
        <v>5.65</v>
      </c>
      <c r="AE122">
        <v>0.13</v>
      </c>
      <c r="AF122">
        <v>994</v>
      </c>
      <c r="AG122">
        <v>-12</v>
      </c>
      <c r="AH122">
        <v>12.920999999999999</v>
      </c>
      <c r="AI122">
        <v>9</v>
      </c>
      <c r="AJ122">
        <v>191</v>
      </c>
      <c r="AK122">
        <v>189.1</v>
      </c>
      <c r="AL122">
        <v>3.9</v>
      </c>
      <c r="AM122">
        <v>195</v>
      </c>
      <c r="AN122" t="s">
        <v>155</v>
      </c>
      <c r="AO122">
        <v>2</v>
      </c>
      <c r="AP122" s="42">
        <v>0.80855324074074064</v>
      </c>
      <c r="AQ122">
        <v>47.161275000000003</v>
      </c>
      <c r="AR122">
        <v>-88.491172000000006</v>
      </c>
      <c r="AS122">
        <v>315.8</v>
      </c>
      <c r="AT122">
        <v>44.8</v>
      </c>
      <c r="AU122">
        <v>11</v>
      </c>
      <c r="AV122">
        <v>10</v>
      </c>
      <c r="AW122" t="s">
        <v>406</v>
      </c>
      <c r="AX122">
        <v>1.7</v>
      </c>
      <c r="AY122">
        <v>1.4</v>
      </c>
      <c r="AZ122">
        <v>2.6</v>
      </c>
      <c r="BA122">
        <v>14.048999999999999</v>
      </c>
      <c r="BB122">
        <v>17.07</v>
      </c>
      <c r="BC122">
        <v>1.21</v>
      </c>
      <c r="BD122">
        <v>11.771000000000001</v>
      </c>
      <c r="BE122">
        <v>3013.0189999999998</v>
      </c>
      <c r="BF122">
        <v>4.2439999999999998</v>
      </c>
      <c r="BG122">
        <v>15.662000000000001</v>
      </c>
      <c r="BH122">
        <v>0</v>
      </c>
      <c r="BI122">
        <v>15.662000000000001</v>
      </c>
      <c r="BJ122">
        <v>11.811999999999999</v>
      </c>
      <c r="BK122">
        <v>0</v>
      </c>
      <c r="BL122">
        <v>11.811999999999999</v>
      </c>
      <c r="BM122">
        <v>5.6881000000000004</v>
      </c>
      <c r="BN122"/>
      <c r="BO122"/>
      <c r="BP122"/>
      <c r="BQ122">
        <v>553.89099999999996</v>
      </c>
      <c r="BR122">
        <v>0.19505800000000001</v>
      </c>
      <c r="BS122">
        <v>0.256158</v>
      </c>
      <c r="BT122">
        <v>1.0078999999999999E-2</v>
      </c>
      <c r="BU122">
        <v>4.6955340000000003</v>
      </c>
      <c r="BV122">
        <f t="shared" si="15"/>
        <v>5.1487758000000001</v>
      </c>
      <c r="BW122" s="4">
        <f t="shared" si="16"/>
        <v>1.2405600828000001</v>
      </c>
      <c r="BY122" s="4">
        <f t="shared" si="17"/>
        <v>10772.084025850963</v>
      </c>
      <c r="BZ122" s="4">
        <f t="shared" si="18"/>
        <v>15.173062169774401</v>
      </c>
      <c r="CA122" s="4">
        <f t="shared" si="19"/>
        <v>42.230021288731201</v>
      </c>
      <c r="CB122" s="4">
        <f t="shared" si="20"/>
        <v>20.335979012227561</v>
      </c>
    </row>
    <row r="123" spans="1:80" x14ac:dyDescent="0.25">
      <c r="A123" s="40">
        <v>41703</v>
      </c>
      <c r="B123" s="41">
        <v>0.60030042824074081</v>
      </c>
      <c r="C123">
        <v>11.871</v>
      </c>
      <c r="D123">
        <v>3.1199999999999999E-2</v>
      </c>
      <c r="E123">
        <v>312.200489</v>
      </c>
      <c r="F123">
        <v>559.6</v>
      </c>
      <c r="G123">
        <v>-11.4</v>
      </c>
      <c r="H123">
        <v>677.8</v>
      </c>
      <c r="I123"/>
      <c r="J123">
        <v>3.1</v>
      </c>
      <c r="K123">
        <v>0.89790000000000003</v>
      </c>
      <c r="L123">
        <v>10.658200000000001</v>
      </c>
      <c r="M123">
        <v>2.8000000000000001E-2</v>
      </c>
      <c r="N123">
        <v>502.44510000000002</v>
      </c>
      <c r="O123">
        <v>0</v>
      </c>
      <c r="P123">
        <v>502.4</v>
      </c>
      <c r="Q123">
        <v>378.93689999999998</v>
      </c>
      <c r="R123">
        <v>0</v>
      </c>
      <c r="S123">
        <v>378.9</v>
      </c>
      <c r="T123">
        <v>677.84199999999998</v>
      </c>
      <c r="U123"/>
      <c r="V123"/>
      <c r="W123">
        <v>0</v>
      </c>
      <c r="X123">
        <v>2.7833999999999999</v>
      </c>
      <c r="Y123">
        <v>12.2</v>
      </c>
      <c r="Z123">
        <v>868</v>
      </c>
      <c r="AA123">
        <v>883</v>
      </c>
      <c r="AB123">
        <v>817</v>
      </c>
      <c r="AC123">
        <v>53</v>
      </c>
      <c r="AD123">
        <v>5.65</v>
      </c>
      <c r="AE123">
        <v>0.13</v>
      </c>
      <c r="AF123">
        <v>994</v>
      </c>
      <c r="AG123">
        <v>-12</v>
      </c>
      <c r="AH123">
        <v>13</v>
      </c>
      <c r="AI123">
        <v>9</v>
      </c>
      <c r="AJ123">
        <v>191</v>
      </c>
      <c r="AK123">
        <v>188.1</v>
      </c>
      <c r="AL123">
        <v>4.4000000000000004</v>
      </c>
      <c r="AM123">
        <v>195</v>
      </c>
      <c r="AN123" t="s">
        <v>155</v>
      </c>
      <c r="AO123">
        <v>2</v>
      </c>
      <c r="AP123" s="42">
        <v>0.80856481481481479</v>
      </c>
      <c r="AQ123">
        <v>47.161147</v>
      </c>
      <c r="AR123">
        <v>-88.491011999999998</v>
      </c>
      <c r="AS123">
        <v>315.10000000000002</v>
      </c>
      <c r="AT123">
        <v>42.9</v>
      </c>
      <c r="AU123">
        <v>11</v>
      </c>
      <c r="AV123">
        <v>10</v>
      </c>
      <c r="AW123" t="s">
        <v>406</v>
      </c>
      <c r="AX123">
        <v>1.9</v>
      </c>
      <c r="AY123">
        <v>1.5</v>
      </c>
      <c r="AZ123">
        <v>2.7</v>
      </c>
      <c r="BA123">
        <v>14.048999999999999</v>
      </c>
      <c r="BB123">
        <v>17.579999999999998</v>
      </c>
      <c r="BC123">
        <v>1.25</v>
      </c>
      <c r="BD123">
        <v>11.375</v>
      </c>
      <c r="BE123">
        <v>3010.15</v>
      </c>
      <c r="BF123">
        <v>5.0389999999999997</v>
      </c>
      <c r="BG123">
        <v>14.86</v>
      </c>
      <c r="BH123">
        <v>0</v>
      </c>
      <c r="BI123">
        <v>14.86</v>
      </c>
      <c r="BJ123">
        <v>11.208</v>
      </c>
      <c r="BK123">
        <v>0</v>
      </c>
      <c r="BL123">
        <v>11.208</v>
      </c>
      <c r="BM123">
        <v>6.3254999999999999</v>
      </c>
      <c r="BN123"/>
      <c r="BO123"/>
      <c r="BP123"/>
      <c r="BQ123">
        <v>571.58100000000002</v>
      </c>
      <c r="BR123">
        <v>0.16029099999999999</v>
      </c>
      <c r="BS123">
        <v>0.25047399999999997</v>
      </c>
      <c r="BT123">
        <v>0.01</v>
      </c>
      <c r="BU123">
        <v>3.8586049999999998</v>
      </c>
      <c r="BV123">
        <f t="shared" si="15"/>
        <v>5.0345274</v>
      </c>
      <c r="BW123" s="4">
        <f t="shared" si="16"/>
        <v>1.019443441</v>
      </c>
      <c r="BY123" s="4">
        <f t="shared" si="17"/>
        <v>8843.6456507470502</v>
      </c>
      <c r="BZ123" s="4">
        <f t="shared" si="18"/>
        <v>14.804288967032999</v>
      </c>
      <c r="CA123" s="4">
        <f t="shared" si="19"/>
        <v>32.928452221176002</v>
      </c>
      <c r="CB123" s="4">
        <f t="shared" si="20"/>
        <v>18.583951153198498</v>
      </c>
    </row>
    <row r="124" spans="1:80" x14ac:dyDescent="0.25">
      <c r="A124" s="40">
        <v>41703</v>
      </c>
      <c r="B124" s="41">
        <v>0.60031200231481485</v>
      </c>
      <c r="C124">
        <v>11.555999999999999</v>
      </c>
      <c r="D124">
        <v>3.4799999999999998E-2</v>
      </c>
      <c r="E124">
        <v>348.11461800000001</v>
      </c>
      <c r="F124">
        <v>388.4</v>
      </c>
      <c r="G124">
        <v>-11.4</v>
      </c>
      <c r="H124">
        <v>769.3</v>
      </c>
      <c r="I124"/>
      <c r="J124">
        <v>3.1</v>
      </c>
      <c r="K124">
        <v>0.90039999999999998</v>
      </c>
      <c r="L124">
        <v>10.4048</v>
      </c>
      <c r="M124">
        <v>3.1300000000000001E-2</v>
      </c>
      <c r="N124">
        <v>349.71390000000002</v>
      </c>
      <c r="O124">
        <v>0</v>
      </c>
      <c r="P124">
        <v>349.7</v>
      </c>
      <c r="Q124">
        <v>263.74919999999997</v>
      </c>
      <c r="R124">
        <v>0</v>
      </c>
      <c r="S124">
        <v>263.7</v>
      </c>
      <c r="T124">
        <v>769.29939999999999</v>
      </c>
      <c r="U124"/>
      <c r="V124"/>
      <c r="W124">
        <v>0</v>
      </c>
      <c r="X124">
        <v>2.7913000000000001</v>
      </c>
      <c r="Y124">
        <v>12.2</v>
      </c>
      <c r="Z124">
        <v>868</v>
      </c>
      <c r="AA124">
        <v>883</v>
      </c>
      <c r="AB124">
        <v>817</v>
      </c>
      <c r="AC124">
        <v>53</v>
      </c>
      <c r="AD124">
        <v>5.65</v>
      </c>
      <c r="AE124">
        <v>0.13</v>
      </c>
      <c r="AF124">
        <v>994</v>
      </c>
      <c r="AG124">
        <v>-12</v>
      </c>
      <c r="AH124">
        <v>12.079000000000001</v>
      </c>
      <c r="AI124">
        <v>9</v>
      </c>
      <c r="AJ124">
        <v>191</v>
      </c>
      <c r="AK124">
        <v>188</v>
      </c>
      <c r="AL124">
        <v>4.8</v>
      </c>
      <c r="AM124">
        <v>195</v>
      </c>
      <c r="AN124" t="s">
        <v>155</v>
      </c>
      <c r="AO124">
        <v>2</v>
      </c>
      <c r="AP124" s="42">
        <v>0.80857638888888894</v>
      </c>
      <c r="AQ124">
        <v>47.161011999999999</v>
      </c>
      <c r="AR124">
        <v>-88.490902000000006</v>
      </c>
      <c r="AS124">
        <v>315.2</v>
      </c>
      <c r="AT124">
        <v>40.4</v>
      </c>
      <c r="AU124">
        <v>11</v>
      </c>
      <c r="AV124">
        <v>10</v>
      </c>
      <c r="AW124" t="s">
        <v>406</v>
      </c>
      <c r="AX124">
        <v>2.1</v>
      </c>
      <c r="AY124">
        <v>1.7</v>
      </c>
      <c r="AZ124">
        <v>2.9</v>
      </c>
      <c r="BA124">
        <v>14.048999999999999</v>
      </c>
      <c r="BB124">
        <v>18</v>
      </c>
      <c r="BC124">
        <v>1.28</v>
      </c>
      <c r="BD124">
        <v>11.061</v>
      </c>
      <c r="BE124">
        <v>3006.1880000000001</v>
      </c>
      <c r="BF124">
        <v>5.7640000000000002</v>
      </c>
      <c r="BG124">
        <v>10.581</v>
      </c>
      <c r="BH124">
        <v>0</v>
      </c>
      <c r="BI124">
        <v>10.581</v>
      </c>
      <c r="BJ124">
        <v>7.98</v>
      </c>
      <c r="BK124">
        <v>0</v>
      </c>
      <c r="BL124">
        <v>7.98</v>
      </c>
      <c r="BM124">
        <v>7.3441999999999998</v>
      </c>
      <c r="BN124"/>
      <c r="BO124"/>
      <c r="BP124"/>
      <c r="BQ124">
        <v>586.38300000000004</v>
      </c>
      <c r="BR124">
        <v>0.20497099999999999</v>
      </c>
      <c r="BS124">
        <v>0.25184200000000001</v>
      </c>
      <c r="BT124">
        <v>0.01</v>
      </c>
      <c r="BU124">
        <v>4.9341650000000001</v>
      </c>
      <c r="BV124">
        <f t="shared" si="15"/>
        <v>5.0620242000000006</v>
      </c>
      <c r="BW124" s="4">
        <f t="shared" si="16"/>
        <v>1.3036063929999999</v>
      </c>
      <c r="BY124" s="4">
        <f t="shared" si="17"/>
        <v>11293.867224553429</v>
      </c>
      <c r="BZ124" s="4">
        <f t="shared" si="18"/>
        <v>21.654617303483999</v>
      </c>
      <c r="CA124" s="4">
        <f t="shared" si="19"/>
        <v>29.979848383380002</v>
      </c>
      <c r="CB124" s="4">
        <f t="shared" si="20"/>
        <v>27.591228383110199</v>
      </c>
    </row>
    <row r="125" spans="1:80" x14ac:dyDescent="0.25">
      <c r="A125" s="40">
        <v>41703</v>
      </c>
      <c r="B125" s="41">
        <v>0.60032357638888889</v>
      </c>
      <c r="C125">
        <v>11.475</v>
      </c>
      <c r="D125">
        <v>3.3799999999999997E-2</v>
      </c>
      <c r="E125">
        <v>338.27499999999998</v>
      </c>
      <c r="F125">
        <v>249.3</v>
      </c>
      <c r="G125">
        <v>-11.3</v>
      </c>
      <c r="H125">
        <v>785.2</v>
      </c>
      <c r="I125"/>
      <c r="J125">
        <v>3.21</v>
      </c>
      <c r="K125">
        <v>0.90100000000000002</v>
      </c>
      <c r="L125">
        <v>10.339</v>
      </c>
      <c r="M125">
        <v>3.0499999999999999E-2</v>
      </c>
      <c r="N125">
        <v>224.60990000000001</v>
      </c>
      <c r="O125">
        <v>0</v>
      </c>
      <c r="P125">
        <v>224.6</v>
      </c>
      <c r="Q125">
        <v>169.39760000000001</v>
      </c>
      <c r="R125">
        <v>0</v>
      </c>
      <c r="S125">
        <v>169.4</v>
      </c>
      <c r="T125">
        <v>785.24350000000004</v>
      </c>
      <c r="U125"/>
      <c r="V125"/>
      <c r="W125">
        <v>0</v>
      </c>
      <c r="X125">
        <v>2.8881999999999999</v>
      </c>
      <c r="Y125">
        <v>12.2</v>
      </c>
      <c r="Z125">
        <v>870</v>
      </c>
      <c r="AA125">
        <v>883</v>
      </c>
      <c r="AB125">
        <v>819</v>
      </c>
      <c r="AC125">
        <v>53</v>
      </c>
      <c r="AD125">
        <v>5.65</v>
      </c>
      <c r="AE125">
        <v>0.13</v>
      </c>
      <c r="AF125">
        <v>994</v>
      </c>
      <c r="AG125">
        <v>-12</v>
      </c>
      <c r="AH125">
        <v>12</v>
      </c>
      <c r="AI125">
        <v>9</v>
      </c>
      <c r="AJ125">
        <v>191</v>
      </c>
      <c r="AK125">
        <v>188.9</v>
      </c>
      <c r="AL125">
        <v>4.5</v>
      </c>
      <c r="AM125">
        <v>195</v>
      </c>
      <c r="AN125" t="s">
        <v>155</v>
      </c>
      <c r="AO125">
        <v>2</v>
      </c>
      <c r="AP125" s="42">
        <v>0.80858796296296298</v>
      </c>
      <c r="AQ125">
        <v>47.160870000000003</v>
      </c>
      <c r="AR125">
        <v>-88.490831999999997</v>
      </c>
      <c r="AS125">
        <v>315.2</v>
      </c>
      <c r="AT125">
        <v>38.299999999999997</v>
      </c>
      <c r="AU125">
        <v>11</v>
      </c>
      <c r="AV125">
        <v>10</v>
      </c>
      <c r="AW125" t="s">
        <v>406</v>
      </c>
      <c r="AX125">
        <v>1.9</v>
      </c>
      <c r="AY125">
        <v>1</v>
      </c>
      <c r="AZ125">
        <v>2.2000000000000002</v>
      </c>
      <c r="BA125">
        <v>14.048999999999999</v>
      </c>
      <c r="BB125">
        <v>18.12</v>
      </c>
      <c r="BC125">
        <v>1.29</v>
      </c>
      <c r="BD125">
        <v>10.992000000000001</v>
      </c>
      <c r="BE125">
        <v>3005.8530000000001</v>
      </c>
      <c r="BF125">
        <v>5.64</v>
      </c>
      <c r="BG125">
        <v>6.8380000000000001</v>
      </c>
      <c r="BH125">
        <v>0</v>
      </c>
      <c r="BI125">
        <v>6.8380000000000001</v>
      </c>
      <c r="BJ125">
        <v>5.157</v>
      </c>
      <c r="BK125">
        <v>0</v>
      </c>
      <c r="BL125">
        <v>5.157</v>
      </c>
      <c r="BM125">
        <v>7.5431999999999997</v>
      </c>
      <c r="BN125"/>
      <c r="BO125"/>
      <c r="BP125"/>
      <c r="BQ125">
        <v>610.55200000000002</v>
      </c>
      <c r="BR125">
        <v>0.209921</v>
      </c>
      <c r="BS125">
        <v>0.25844699999999998</v>
      </c>
      <c r="BT125">
        <v>1.1842E-2</v>
      </c>
      <c r="BU125">
        <v>5.0533229999999998</v>
      </c>
      <c r="BV125">
        <f t="shared" si="15"/>
        <v>5.1947846999999996</v>
      </c>
      <c r="BW125" s="4">
        <f t="shared" si="16"/>
        <v>1.3350879365999999</v>
      </c>
      <c r="BY125" s="4">
        <f t="shared" si="17"/>
        <v>11565.320400173767</v>
      </c>
      <c r="BZ125" s="4">
        <f t="shared" si="18"/>
        <v>21.700464745607995</v>
      </c>
      <c r="CA125" s="4">
        <f t="shared" si="19"/>
        <v>19.8420738817554</v>
      </c>
      <c r="CB125" s="4">
        <f t="shared" si="20"/>
        <v>29.023217317211035</v>
      </c>
    </row>
    <row r="126" spans="1:80" x14ac:dyDescent="0.25">
      <c r="A126" s="40">
        <v>41703</v>
      </c>
      <c r="B126" s="41">
        <v>0.60033515046296293</v>
      </c>
      <c r="C126">
        <v>11.407</v>
      </c>
      <c r="D126">
        <v>2.63E-2</v>
      </c>
      <c r="E126">
        <v>263.27499999999998</v>
      </c>
      <c r="F126">
        <v>211.4</v>
      </c>
      <c r="G126">
        <v>-2.4</v>
      </c>
      <c r="H126">
        <v>825</v>
      </c>
      <c r="I126"/>
      <c r="J126">
        <v>3.4</v>
      </c>
      <c r="K126">
        <v>0.90139999999999998</v>
      </c>
      <c r="L126">
        <v>10.2818</v>
      </c>
      <c r="M126">
        <v>2.3699999999999999E-2</v>
      </c>
      <c r="N126">
        <v>190.55330000000001</v>
      </c>
      <c r="O126">
        <v>0</v>
      </c>
      <c r="P126">
        <v>190.6</v>
      </c>
      <c r="Q126">
        <v>143.71260000000001</v>
      </c>
      <c r="R126">
        <v>0</v>
      </c>
      <c r="S126">
        <v>143.69999999999999</v>
      </c>
      <c r="T126">
        <v>825.04269999999997</v>
      </c>
      <c r="U126"/>
      <c r="V126"/>
      <c r="W126">
        <v>0</v>
      </c>
      <c r="X126">
        <v>3.0647000000000002</v>
      </c>
      <c r="Y126">
        <v>12.1</v>
      </c>
      <c r="Z126">
        <v>872</v>
      </c>
      <c r="AA126">
        <v>882</v>
      </c>
      <c r="AB126">
        <v>821</v>
      </c>
      <c r="AC126">
        <v>53</v>
      </c>
      <c r="AD126">
        <v>5.65</v>
      </c>
      <c r="AE126">
        <v>0.13</v>
      </c>
      <c r="AF126">
        <v>994</v>
      </c>
      <c r="AG126">
        <v>-12</v>
      </c>
      <c r="AH126">
        <v>12</v>
      </c>
      <c r="AI126">
        <v>9</v>
      </c>
      <c r="AJ126">
        <v>191</v>
      </c>
      <c r="AK126">
        <v>189</v>
      </c>
      <c r="AL126">
        <v>3.9</v>
      </c>
      <c r="AM126">
        <v>195</v>
      </c>
      <c r="AN126" t="s">
        <v>155</v>
      </c>
      <c r="AO126">
        <v>2</v>
      </c>
      <c r="AP126" s="42">
        <v>0.80859953703703702</v>
      </c>
      <c r="AQ126">
        <v>47.160730000000001</v>
      </c>
      <c r="AR126">
        <v>-88.490787999999995</v>
      </c>
      <c r="AS126">
        <v>315.2</v>
      </c>
      <c r="AT126">
        <v>36.6</v>
      </c>
      <c r="AU126">
        <v>11</v>
      </c>
      <c r="AV126">
        <v>10</v>
      </c>
      <c r="AW126" t="s">
        <v>406</v>
      </c>
      <c r="AX126">
        <v>2</v>
      </c>
      <c r="AY126">
        <v>1</v>
      </c>
      <c r="AZ126">
        <v>2.2000000000000002</v>
      </c>
      <c r="BA126">
        <v>14.048999999999999</v>
      </c>
      <c r="BB126">
        <v>18.23</v>
      </c>
      <c r="BC126">
        <v>1.3</v>
      </c>
      <c r="BD126">
        <v>10.942</v>
      </c>
      <c r="BE126">
        <v>3006.5459999999998</v>
      </c>
      <c r="BF126">
        <v>4.4169999999999998</v>
      </c>
      <c r="BG126">
        <v>5.835</v>
      </c>
      <c r="BH126">
        <v>0</v>
      </c>
      <c r="BI126">
        <v>5.835</v>
      </c>
      <c r="BJ126">
        <v>4.4009999999999998</v>
      </c>
      <c r="BK126">
        <v>0</v>
      </c>
      <c r="BL126">
        <v>4.4009999999999998</v>
      </c>
      <c r="BM126">
        <v>7.9714</v>
      </c>
      <c r="BN126"/>
      <c r="BO126"/>
      <c r="BP126"/>
      <c r="BQ126">
        <v>651.59900000000005</v>
      </c>
      <c r="BR126">
        <v>0.20079</v>
      </c>
      <c r="BS126">
        <v>0.258079</v>
      </c>
      <c r="BT126">
        <v>1.2921E-2</v>
      </c>
      <c r="BU126">
        <v>4.8335169999999996</v>
      </c>
      <c r="BV126">
        <f t="shared" si="15"/>
        <v>5.1873879000000001</v>
      </c>
      <c r="BW126" s="4">
        <f t="shared" si="16"/>
        <v>1.2770151913999999</v>
      </c>
      <c r="BY126" s="4">
        <f t="shared" si="17"/>
        <v>11064.810381417512</v>
      </c>
      <c r="BZ126" s="4">
        <f t="shared" si="18"/>
        <v>16.255619390064595</v>
      </c>
      <c r="CA126" s="4">
        <f t="shared" si="19"/>
        <v>16.196735552563798</v>
      </c>
      <c r="CB126" s="4">
        <f t="shared" si="20"/>
        <v>29.336663890867317</v>
      </c>
    </row>
    <row r="127" spans="1:80" x14ac:dyDescent="0.25">
      <c r="A127" s="40">
        <v>41703</v>
      </c>
      <c r="B127" s="41">
        <v>0.60034672453703697</v>
      </c>
      <c r="C127">
        <v>11.26</v>
      </c>
      <c r="D127">
        <v>2.4299999999999999E-2</v>
      </c>
      <c r="E127">
        <v>242.929553</v>
      </c>
      <c r="F127">
        <v>229.2</v>
      </c>
      <c r="G127">
        <v>-2.5</v>
      </c>
      <c r="H127">
        <v>940.3</v>
      </c>
      <c r="I127"/>
      <c r="J127">
        <v>3.61</v>
      </c>
      <c r="K127">
        <v>0.90239999999999998</v>
      </c>
      <c r="L127">
        <v>10.161099999999999</v>
      </c>
      <c r="M127">
        <v>2.1899999999999999E-2</v>
      </c>
      <c r="N127">
        <v>206.80199999999999</v>
      </c>
      <c r="O127">
        <v>0</v>
      </c>
      <c r="P127">
        <v>206.8</v>
      </c>
      <c r="Q127">
        <v>155.96709999999999</v>
      </c>
      <c r="R127">
        <v>0</v>
      </c>
      <c r="S127">
        <v>156</v>
      </c>
      <c r="T127">
        <v>940.29899999999998</v>
      </c>
      <c r="U127"/>
      <c r="V127"/>
      <c r="W127">
        <v>0</v>
      </c>
      <c r="X127">
        <v>3.2547000000000001</v>
      </c>
      <c r="Y127">
        <v>12.2</v>
      </c>
      <c r="Z127">
        <v>871</v>
      </c>
      <c r="AA127">
        <v>882</v>
      </c>
      <c r="AB127">
        <v>821</v>
      </c>
      <c r="AC127">
        <v>53</v>
      </c>
      <c r="AD127">
        <v>5.65</v>
      </c>
      <c r="AE127">
        <v>0.13</v>
      </c>
      <c r="AF127">
        <v>994</v>
      </c>
      <c r="AG127">
        <v>-12</v>
      </c>
      <c r="AH127">
        <v>12</v>
      </c>
      <c r="AI127">
        <v>9</v>
      </c>
      <c r="AJ127">
        <v>191</v>
      </c>
      <c r="AK127">
        <v>189.9</v>
      </c>
      <c r="AL127">
        <v>3.6</v>
      </c>
      <c r="AM127">
        <v>195</v>
      </c>
      <c r="AN127" t="s">
        <v>155</v>
      </c>
      <c r="AO127">
        <v>2</v>
      </c>
      <c r="AP127" s="42">
        <v>0.80861111111111106</v>
      </c>
      <c r="AQ127">
        <v>47.160587</v>
      </c>
      <c r="AR127">
        <v>-88.490774999999999</v>
      </c>
      <c r="AS127">
        <v>315.2</v>
      </c>
      <c r="AT127">
        <v>35.700000000000003</v>
      </c>
      <c r="AU127">
        <v>11</v>
      </c>
      <c r="AV127">
        <v>10</v>
      </c>
      <c r="AW127" t="s">
        <v>406</v>
      </c>
      <c r="AX127">
        <v>2</v>
      </c>
      <c r="AY127">
        <v>1</v>
      </c>
      <c r="AZ127">
        <v>2.2000000000000002</v>
      </c>
      <c r="BA127">
        <v>14.048999999999999</v>
      </c>
      <c r="BB127">
        <v>18.43</v>
      </c>
      <c r="BC127">
        <v>1.31</v>
      </c>
      <c r="BD127">
        <v>10.819000000000001</v>
      </c>
      <c r="BE127">
        <v>3003.4639999999999</v>
      </c>
      <c r="BF127">
        <v>4.1239999999999997</v>
      </c>
      <c r="BG127">
        <v>6.4009999999999998</v>
      </c>
      <c r="BH127">
        <v>0</v>
      </c>
      <c r="BI127">
        <v>6.4009999999999998</v>
      </c>
      <c r="BJ127">
        <v>4.8280000000000003</v>
      </c>
      <c r="BK127">
        <v>0</v>
      </c>
      <c r="BL127">
        <v>4.8280000000000003</v>
      </c>
      <c r="BM127">
        <v>9.1836000000000002</v>
      </c>
      <c r="BN127"/>
      <c r="BO127"/>
      <c r="BP127"/>
      <c r="BQ127">
        <v>699.50699999999995</v>
      </c>
      <c r="BR127">
        <v>0.268154</v>
      </c>
      <c r="BS127">
        <v>0.25800000000000001</v>
      </c>
      <c r="BT127">
        <v>1.1158E-2</v>
      </c>
      <c r="BU127">
        <v>6.4551369999999997</v>
      </c>
      <c r="BV127">
        <f t="shared" si="15"/>
        <v>5.1858000000000004</v>
      </c>
      <c r="BW127" s="4">
        <f t="shared" si="16"/>
        <v>1.7054471953999999</v>
      </c>
      <c r="BY127" s="4">
        <f t="shared" si="17"/>
        <v>14761.849292104074</v>
      </c>
      <c r="BZ127" s="4">
        <f t="shared" si="18"/>
        <v>20.269217969863195</v>
      </c>
      <c r="CA127" s="4">
        <f t="shared" si="19"/>
        <v>23.7293366533704</v>
      </c>
      <c r="CB127" s="4">
        <f t="shared" si="20"/>
        <v>45.13685503104648</v>
      </c>
    </row>
    <row r="128" spans="1:80" x14ac:dyDescent="0.25">
      <c r="A128" s="40">
        <v>41703</v>
      </c>
      <c r="B128" s="41">
        <v>0.60035829861111112</v>
      </c>
      <c r="C128">
        <v>11.103</v>
      </c>
      <c r="D128">
        <v>2.5100000000000001E-2</v>
      </c>
      <c r="E128">
        <v>251.05704700000001</v>
      </c>
      <c r="F128">
        <v>248.2</v>
      </c>
      <c r="G128">
        <v>1.2</v>
      </c>
      <c r="H128">
        <v>1067.5999999999999</v>
      </c>
      <c r="I128"/>
      <c r="J128">
        <v>3.86</v>
      </c>
      <c r="K128">
        <v>0.90339999999999998</v>
      </c>
      <c r="L128">
        <v>10.030799999999999</v>
      </c>
      <c r="M128">
        <v>2.2700000000000001E-2</v>
      </c>
      <c r="N128">
        <v>224.18960000000001</v>
      </c>
      <c r="O128">
        <v>1.0841000000000001</v>
      </c>
      <c r="P128">
        <v>225.3</v>
      </c>
      <c r="Q128">
        <v>169.0806</v>
      </c>
      <c r="R128">
        <v>0.81759999999999999</v>
      </c>
      <c r="S128">
        <v>169.9</v>
      </c>
      <c r="T128">
        <v>1067.6234999999999</v>
      </c>
      <c r="U128"/>
      <c r="V128"/>
      <c r="W128">
        <v>0</v>
      </c>
      <c r="X128">
        <v>3.4851999999999999</v>
      </c>
      <c r="Y128">
        <v>12.1</v>
      </c>
      <c r="Z128">
        <v>873</v>
      </c>
      <c r="AA128">
        <v>882</v>
      </c>
      <c r="AB128">
        <v>821</v>
      </c>
      <c r="AC128">
        <v>53</v>
      </c>
      <c r="AD128">
        <v>5.65</v>
      </c>
      <c r="AE128">
        <v>0.13</v>
      </c>
      <c r="AF128">
        <v>994</v>
      </c>
      <c r="AG128">
        <v>-12</v>
      </c>
      <c r="AH128">
        <v>12</v>
      </c>
      <c r="AI128">
        <v>9</v>
      </c>
      <c r="AJ128">
        <v>190.1</v>
      </c>
      <c r="AK128">
        <v>190.9</v>
      </c>
      <c r="AL128">
        <v>3.3</v>
      </c>
      <c r="AM128">
        <v>195</v>
      </c>
      <c r="AN128" t="s">
        <v>155</v>
      </c>
      <c r="AO128">
        <v>2</v>
      </c>
      <c r="AP128" s="42">
        <v>0.80862268518518521</v>
      </c>
      <c r="AQ128">
        <v>47.160446999999998</v>
      </c>
      <c r="AR128">
        <v>-88.490780000000001</v>
      </c>
      <c r="AS128">
        <v>314.8</v>
      </c>
      <c r="AT128">
        <v>35.200000000000003</v>
      </c>
      <c r="AU128">
        <v>11</v>
      </c>
      <c r="AV128">
        <v>10</v>
      </c>
      <c r="AW128" t="s">
        <v>406</v>
      </c>
      <c r="AX128">
        <v>1.6</v>
      </c>
      <c r="AY128">
        <v>1.1000000000000001</v>
      </c>
      <c r="AZ128">
        <v>2.2999999999999998</v>
      </c>
      <c r="BA128">
        <v>14.048999999999999</v>
      </c>
      <c r="BB128">
        <v>18.649999999999999</v>
      </c>
      <c r="BC128">
        <v>1.33</v>
      </c>
      <c r="BD128">
        <v>10.689</v>
      </c>
      <c r="BE128">
        <v>2999.17</v>
      </c>
      <c r="BF128">
        <v>4.3159999999999998</v>
      </c>
      <c r="BG128">
        <v>7.02</v>
      </c>
      <c r="BH128">
        <v>3.4000000000000002E-2</v>
      </c>
      <c r="BI128">
        <v>7.0540000000000003</v>
      </c>
      <c r="BJ128">
        <v>5.2939999999999996</v>
      </c>
      <c r="BK128">
        <v>2.5999999999999999E-2</v>
      </c>
      <c r="BL128">
        <v>5.32</v>
      </c>
      <c r="BM128">
        <v>10.547499999999999</v>
      </c>
      <c r="BN128"/>
      <c r="BO128"/>
      <c r="BP128"/>
      <c r="BQ128">
        <v>757.69899999999996</v>
      </c>
      <c r="BR128">
        <v>0.233516</v>
      </c>
      <c r="BS128">
        <v>0.25616</v>
      </c>
      <c r="BT128">
        <v>1.192E-2</v>
      </c>
      <c r="BU128">
        <v>5.6213259999999998</v>
      </c>
      <c r="BV128">
        <f t="shared" si="15"/>
        <v>5.1488160000000001</v>
      </c>
      <c r="BW128" s="4">
        <f t="shared" si="16"/>
        <v>1.4851543291999998</v>
      </c>
      <c r="BY128" s="4">
        <f t="shared" si="17"/>
        <v>12836.680384778387</v>
      </c>
      <c r="BZ128" s="4">
        <f t="shared" si="18"/>
        <v>18.472814992382396</v>
      </c>
      <c r="CA128" s="4">
        <f t="shared" si="19"/>
        <v>22.658730901221595</v>
      </c>
      <c r="CB128" s="4">
        <f t="shared" si="20"/>
        <v>45.144118658978996</v>
      </c>
    </row>
    <row r="129" spans="1:80" x14ac:dyDescent="0.25">
      <c r="A129" s="40">
        <v>41703</v>
      </c>
      <c r="B129" s="41">
        <v>0.60036987268518516</v>
      </c>
      <c r="C129">
        <v>11.163</v>
      </c>
      <c r="D129">
        <v>2.5999999999999999E-2</v>
      </c>
      <c r="E129">
        <v>260</v>
      </c>
      <c r="F129">
        <v>249.5</v>
      </c>
      <c r="G129">
        <v>1.3</v>
      </c>
      <c r="H129">
        <v>1200.9000000000001</v>
      </c>
      <c r="I129"/>
      <c r="J129">
        <v>4.1100000000000003</v>
      </c>
      <c r="K129">
        <v>0.90269999999999995</v>
      </c>
      <c r="L129">
        <v>10.0778</v>
      </c>
      <c r="M129">
        <v>2.35E-2</v>
      </c>
      <c r="N129">
        <v>225.2347</v>
      </c>
      <c r="O129">
        <v>1.1736</v>
      </c>
      <c r="P129">
        <v>226.4</v>
      </c>
      <c r="Q129">
        <v>169.86879999999999</v>
      </c>
      <c r="R129">
        <v>0.8851</v>
      </c>
      <c r="S129">
        <v>170.8</v>
      </c>
      <c r="T129">
        <v>1200.9073000000001</v>
      </c>
      <c r="U129"/>
      <c r="V129"/>
      <c r="W129">
        <v>0</v>
      </c>
      <c r="X129">
        <v>3.706</v>
      </c>
      <c r="Y129">
        <v>12.1</v>
      </c>
      <c r="Z129">
        <v>872</v>
      </c>
      <c r="AA129">
        <v>883</v>
      </c>
      <c r="AB129">
        <v>821</v>
      </c>
      <c r="AC129">
        <v>53</v>
      </c>
      <c r="AD129">
        <v>5.65</v>
      </c>
      <c r="AE129">
        <v>0.13</v>
      </c>
      <c r="AF129">
        <v>994</v>
      </c>
      <c r="AG129">
        <v>-12</v>
      </c>
      <c r="AH129">
        <v>11.079079</v>
      </c>
      <c r="AI129">
        <v>9</v>
      </c>
      <c r="AJ129">
        <v>190.9</v>
      </c>
      <c r="AK129">
        <v>191</v>
      </c>
      <c r="AL129">
        <v>3.1</v>
      </c>
      <c r="AM129">
        <v>195</v>
      </c>
      <c r="AN129" t="s">
        <v>155</v>
      </c>
      <c r="AO129">
        <v>2</v>
      </c>
      <c r="AP129" s="42">
        <v>0.80863425925925936</v>
      </c>
      <c r="AQ129">
        <v>47.160307000000003</v>
      </c>
      <c r="AR129">
        <v>-88.490773000000004</v>
      </c>
      <c r="AS129">
        <v>314.3</v>
      </c>
      <c r="AT129">
        <v>34.9</v>
      </c>
      <c r="AU129">
        <v>11</v>
      </c>
      <c r="AV129">
        <v>10</v>
      </c>
      <c r="AW129" t="s">
        <v>406</v>
      </c>
      <c r="AX129">
        <v>1.6</v>
      </c>
      <c r="AY129">
        <v>1.2</v>
      </c>
      <c r="AZ129">
        <v>2.2999999999999998</v>
      </c>
      <c r="BA129">
        <v>14.048999999999999</v>
      </c>
      <c r="BB129">
        <v>18.53</v>
      </c>
      <c r="BC129">
        <v>1.32</v>
      </c>
      <c r="BD129">
        <v>10.773</v>
      </c>
      <c r="BE129">
        <v>2995.1350000000002</v>
      </c>
      <c r="BF129">
        <v>4.4400000000000004</v>
      </c>
      <c r="BG129">
        <v>7.01</v>
      </c>
      <c r="BH129">
        <v>3.6999999999999998E-2</v>
      </c>
      <c r="BI129">
        <v>7.0469999999999997</v>
      </c>
      <c r="BJ129">
        <v>5.2869999999999999</v>
      </c>
      <c r="BK129">
        <v>2.8000000000000001E-2</v>
      </c>
      <c r="BL129">
        <v>5.3140000000000001</v>
      </c>
      <c r="BM129">
        <v>11.792999999999999</v>
      </c>
      <c r="BN129"/>
      <c r="BO129"/>
      <c r="BP129"/>
      <c r="BQ129">
        <v>800.86300000000006</v>
      </c>
      <c r="BR129">
        <v>0.274204</v>
      </c>
      <c r="BS129">
        <v>0.26060499999999998</v>
      </c>
      <c r="BT129">
        <v>1.1079E-2</v>
      </c>
      <c r="BU129">
        <v>6.6007809999999996</v>
      </c>
      <c r="BV129">
        <f t="shared" si="15"/>
        <v>5.2381605000000002</v>
      </c>
      <c r="BW129" s="4">
        <f t="shared" si="16"/>
        <v>1.7439263401999998</v>
      </c>
      <c r="BY129" s="4">
        <f t="shared" si="17"/>
        <v>15053.053274611208</v>
      </c>
      <c r="BZ129" s="4">
        <f t="shared" si="18"/>
        <v>22.314705861096002</v>
      </c>
      <c r="CA129" s="4">
        <f t="shared" si="19"/>
        <v>26.571587812525799</v>
      </c>
      <c r="CB129" s="4">
        <f t="shared" si="20"/>
        <v>59.269668067546192</v>
      </c>
    </row>
    <row r="130" spans="1:80" x14ac:dyDescent="0.25">
      <c r="A130" s="40">
        <v>41703</v>
      </c>
      <c r="B130" s="41">
        <v>0.60038144675925931</v>
      </c>
      <c r="C130">
        <v>11.329000000000001</v>
      </c>
      <c r="D130">
        <v>2.6800000000000001E-2</v>
      </c>
      <c r="E130">
        <v>268.25345199999998</v>
      </c>
      <c r="F130">
        <v>242.9</v>
      </c>
      <c r="G130">
        <v>-12.9</v>
      </c>
      <c r="H130">
        <v>1275.8</v>
      </c>
      <c r="I130"/>
      <c r="J130">
        <v>4.37</v>
      </c>
      <c r="K130">
        <v>0.90139999999999998</v>
      </c>
      <c r="L130">
        <v>10.212400000000001</v>
      </c>
      <c r="M130">
        <v>2.4199999999999999E-2</v>
      </c>
      <c r="N130">
        <v>218.9915</v>
      </c>
      <c r="O130">
        <v>0</v>
      </c>
      <c r="P130">
        <v>219</v>
      </c>
      <c r="Q130">
        <v>165.1027</v>
      </c>
      <c r="R130">
        <v>0</v>
      </c>
      <c r="S130">
        <v>165.1</v>
      </c>
      <c r="T130">
        <v>1275.8218999999999</v>
      </c>
      <c r="U130"/>
      <c r="V130"/>
      <c r="W130">
        <v>0</v>
      </c>
      <c r="X130">
        <v>3.9361999999999999</v>
      </c>
      <c r="Y130">
        <v>12.1</v>
      </c>
      <c r="Z130">
        <v>872</v>
      </c>
      <c r="AA130">
        <v>882</v>
      </c>
      <c r="AB130">
        <v>821</v>
      </c>
      <c r="AC130">
        <v>52.1</v>
      </c>
      <c r="AD130">
        <v>5.55</v>
      </c>
      <c r="AE130">
        <v>0.13</v>
      </c>
      <c r="AF130">
        <v>994</v>
      </c>
      <c r="AG130">
        <v>-12</v>
      </c>
      <c r="AH130">
        <v>11.920999999999999</v>
      </c>
      <c r="AI130">
        <v>9</v>
      </c>
      <c r="AJ130">
        <v>191</v>
      </c>
      <c r="AK130">
        <v>191</v>
      </c>
      <c r="AL130">
        <v>3.5</v>
      </c>
      <c r="AM130">
        <v>195</v>
      </c>
      <c r="AN130" t="s">
        <v>155</v>
      </c>
      <c r="AO130">
        <v>2</v>
      </c>
      <c r="AP130" s="42">
        <v>0.80864583333333329</v>
      </c>
      <c r="AQ130">
        <v>47.160167000000001</v>
      </c>
      <c r="AR130">
        <v>-88.490752999999998</v>
      </c>
      <c r="AS130">
        <v>314.10000000000002</v>
      </c>
      <c r="AT130">
        <v>34.6</v>
      </c>
      <c r="AU130">
        <v>11</v>
      </c>
      <c r="AV130">
        <v>10</v>
      </c>
      <c r="AW130" t="s">
        <v>406</v>
      </c>
      <c r="AX130">
        <v>1.6</v>
      </c>
      <c r="AY130">
        <v>1.2</v>
      </c>
      <c r="AZ130">
        <v>2.2999999999999998</v>
      </c>
      <c r="BA130">
        <v>14.048999999999999</v>
      </c>
      <c r="BB130">
        <v>18.27</v>
      </c>
      <c r="BC130">
        <v>1.3</v>
      </c>
      <c r="BD130">
        <v>10.932</v>
      </c>
      <c r="BE130">
        <v>2993.1570000000002</v>
      </c>
      <c r="BF130">
        <v>4.5110000000000001</v>
      </c>
      <c r="BG130">
        <v>6.7220000000000004</v>
      </c>
      <c r="BH130">
        <v>0</v>
      </c>
      <c r="BI130">
        <v>6.7220000000000004</v>
      </c>
      <c r="BJ130">
        <v>5.0670000000000002</v>
      </c>
      <c r="BK130">
        <v>0</v>
      </c>
      <c r="BL130">
        <v>5.0670000000000002</v>
      </c>
      <c r="BM130">
        <v>12.355399999999999</v>
      </c>
      <c r="BN130"/>
      <c r="BO130"/>
      <c r="BP130"/>
      <c r="BQ130">
        <v>838.83299999999997</v>
      </c>
      <c r="BR130">
        <v>0.31668200000000002</v>
      </c>
      <c r="BS130">
        <v>0.259158</v>
      </c>
      <c r="BT130">
        <v>1.1920999999999999E-2</v>
      </c>
      <c r="BU130">
        <v>7.6233269999999997</v>
      </c>
      <c r="BV130">
        <f t="shared" si="15"/>
        <v>5.2090757999999999</v>
      </c>
      <c r="BW130" s="4">
        <f t="shared" si="16"/>
        <v>2.0140829933999997</v>
      </c>
      <c r="BY130" s="4">
        <f t="shared" si="17"/>
        <v>17373.484016140315</v>
      </c>
      <c r="BZ130" s="4">
        <f t="shared" si="18"/>
        <v>26.183653713055801</v>
      </c>
      <c r="CA130" s="4">
        <f t="shared" si="19"/>
        <v>29.410900767912601</v>
      </c>
      <c r="CB130" s="4">
        <f t="shared" si="20"/>
        <v>71.715698312190113</v>
      </c>
    </row>
    <row r="131" spans="1:80" x14ac:dyDescent="0.25">
      <c r="A131" s="40">
        <v>41703</v>
      </c>
      <c r="B131" s="41">
        <v>0.60039302083333335</v>
      </c>
      <c r="C131">
        <v>11.4</v>
      </c>
      <c r="D131">
        <v>0.03</v>
      </c>
      <c r="E131">
        <v>300</v>
      </c>
      <c r="F131">
        <v>257.39999999999998</v>
      </c>
      <c r="G131">
        <v>-9</v>
      </c>
      <c r="H131">
        <v>1387.8</v>
      </c>
      <c r="I131"/>
      <c r="J131">
        <v>4.51</v>
      </c>
      <c r="K131">
        <v>0.90080000000000005</v>
      </c>
      <c r="L131">
        <v>10.2689</v>
      </c>
      <c r="M131">
        <v>2.7E-2</v>
      </c>
      <c r="N131">
        <v>231.87389999999999</v>
      </c>
      <c r="O131">
        <v>0</v>
      </c>
      <c r="P131">
        <v>231.9</v>
      </c>
      <c r="Q131">
        <v>174.8098</v>
      </c>
      <c r="R131">
        <v>0</v>
      </c>
      <c r="S131">
        <v>174.8</v>
      </c>
      <c r="T131">
        <v>1387.8484000000001</v>
      </c>
      <c r="U131"/>
      <c r="V131"/>
      <c r="W131">
        <v>0</v>
      </c>
      <c r="X131">
        <v>4.0590999999999999</v>
      </c>
      <c r="Y131">
        <v>12.1</v>
      </c>
      <c r="Z131">
        <v>872</v>
      </c>
      <c r="AA131">
        <v>883</v>
      </c>
      <c r="AB131">
        <v>821</v>
      </c>
      <c r="AC131">
        <v>52</v>
      </c>
      <c r="AD131">
        <v>5.55</v>
      </c>
      <c r="AE131">
        <v>0.13</v>
      </c>
      <c r="AF131">
        <v>994</v>
      </c>
      <c r="AG131">
        <v>-12</v>
      </c>
      <c r="AH131">
        <v>11.079000000000001</v>
      </c>
      <c r="AI131">
        <v>9</v>
      </c>
      <c r="AJ131">
        <v>191</v>
      </c>
      <c r="AK131">
        <v>190.1</v>
      </c>
      <c r="AL131">
        <v>3.7</v>
      </c>
      <c r="AM131">
        <v>195</v>
      </c>
      <c r="AN131" t="s">
        <v>155</v>
      </c>
      <c r="AO131">
        <v>2</v>
      </c>
      <c r="AP131" s="42">
        <v>0.80864583333333329</v>
      </c>
      <c r="AQ131">
        <v>47.160027999999997</v>
      </c>
      <c r="AR131">
        <v>-88.490707</v>
      </c>
      <c r="AS131">
        <v>313.8</v>
      </c>
      <c r="AT131">
        <v>35</v>
      </c>
      <c r="AU131">
        <v>11</v>
      </c>
      <c r="AV131">
        <v>10</v>
      </c>
      <c r="AW131" t="s">
        <v>406</v>
      </c>
      <c r="AX131">
        <v>1.6</v>
      </c>
      <c r="AY131">
        <v>1.0002</v>
      </c>
      <c r="AZ131">
        <v>2.2999999999999998</v>
      </c>
      <c r="BA131">
        <v>14.048999999999999</v>
      </c>
      <c r="BB131">
        <v>18.14</v>
      </c>
      <c r="BC131">
        <v>1.29</v>
      </c>
      <c r="BD131">
        <v>11.010999999999999</v>
      </c>
      <c r="BE131">
        <v>2989.2910000000002</v>
      </c>
      <c r="BF131">
        <v>5.0069999999999997</v>
      </c>
      <c r="BG131">
        <v>7.069</v>
      </c>
      <c r="BH131">
        <v>0</v>
      </c>
      <c r="BI131">
        <v>7.069</v>
      </c>
      <c r="BJ131">
        <v>5.3289999999999997</v>
      </c>
      <c r="BK131">
        <v>0</v>
      </c>
      <c r="BL131">
        <v>5.3289999999999997</v>
      </c>
      <c r="BM131">
        <v>13.349</v>
      </c>
      <c r="BN131"/>
      <c r="BO131"/>
      <c r="BP131"/>
      <c r="BQ131">
        <v>859.154</v>
      </c>
      <c r="BR131">
        <v>0.28316000000000002</v>
      </c>
      <c r="BS131">
        <v>0.25992100000000001</v>
      </c>
      <c r="BT131">
        <v>1.2E-2</v>
      </c>
      <c r="BU131">
        <v>6.8163689999999999</v>
      </c>
      <c r="BV131">
        <f t="shared" si="15"/>
        <v>5.2244121000000003</v>
      </c>
      <c r="BW131" s="4">
        <f t="shared" si="16"/>
        <v>1.8008846897999999</v>
      </c>
      <c r="BY131" s="4">
        <f t="shared" si="17"/>
        <v>15514.370538034171</v>
      </c>
      <c r="BZ131" s="4">
        <f t="shared" si="18"/>
        <v>25.986246666496196</v>
      </c>
      <c r="CA131" s="4">
        <f t="shared" si="19"/>
        <v>27.6574213073214</v>
      </c>
      <c r="CB131" s="4">
        <f t="shared" si="20"/>
        <v>69.281087827253401</v>
      </c>
    </row>
    <row r="132" spans="1:80" x14ac:dyDescent="0.25">
      <c r="A132" s="40">
        <v>41703</v>
      </c>
      <c r="B132" s="41">
        <v>0.60040459490740739</v>
      </c>
      <c r="C132">
        <v>11.474</v>
      </c>
      <c r="D132">
        <v>0.03</v>
      </c>
      <c r="E132">
        <v>300</v>
      </c>
      <c r="F132">
        <v>295.2</v>
      </c>
      <c r="G132">
        <v>-8.1999999999999993</v>
      </c>
      <c r="H132">
        <v>1447</v>
      </c>
      <c r="I132"/>
      <c r="J132">
        <v>4.7</v>
      </c>
      <c r="K132">
        <v>0.9002</v>
      </c>
      <c r="L132">
        <v>10.3294</v>
      </c>
      <c r="M132">
        <v>2.7E-2</v>
      </c>
      <c r="N132">
        <v>265.72280000000001</v>
      </c>
      <c r="O132">
        <v>0</v>
      </c>
      <c r="P132">
        <v>265.7</v>
      </c>
      <c r="Q132">
        <v>200.32849999999999</v>
      </c>
      <c r="R132">
        <v>0</v>
      </c>
      <c r="S132">
        <v>200.3</v>
      </c>
      <c r="T132">
        <v>1446.9842000000001</v>
      </c>
      <c r="U132"/>
      <c r="V132"/>
      <c r="W132">
        <v>0</v>
      </c>
      <c r="X132">
        <v>4.2310999999999996</v>
      </c>
      <c r="Y132">
        <v>12.3</v>
      </c>
      <c r="Z132">
        <v>870</v>
      </c>
      <c r="AA132">
        <v>884</v>
      </c>
      <c r="AB132">
        <v>821</v>
      </c>
      <c r="AC132">
        <v>52</v>
      </c>
      <c r="AD132">
        <v>5.55</v>
      </c>
      <c r="AE132">
        <v>0.13</v>
      </c>
      <c r="AF132">
        <v>994</v>
      </c>
      <c r="AG132">
        <v>-12</v>
      </c>
      <c r="AH132">
        <v>11.920999999999999</v>
      </c>
      <c r="AI132">
        <v>9</v>
      </c>
      <c r="AJ132">
        <v>191</v>
      </c>
      <c r="AK132">
        <v>189.1</v>
      </c>
      <c r="AL132">
        <v>4</v>
      </c>
      <c r="AM132">
        <v>195</v>
      </c>
      <c r="AN132" t="s">
        <v>155</v>
      </c>
      <c r="AO132">
        <v>2</v>
      </c>
      <c r="AP132" s="42">
        <v>0.80866898148148147</v>
      </c>
      <c r="AQ132">
        <v>47.159894999999999</v>
      </c>
      <c r="AR132">
        <v>-88.490617999999998</v>
      </c>
      <c r="AS132">
        <v>313.60000000000002</v>
      </c>
      <c r="AT132">
        <v>35.200000000000003</v>
      </c>
      <c r="AU132">
        <v>11</v>
      </c>
      <c r="AV132">
        <v>11</v>
      </c>
      <c r="AW132" t="s">
        <v>392</v>
      </c>
      <c r="AX132">
        <v>1.6</v>
      </c>
      <c r="AY132">
        <v>1</v>
      </c>
      <c r="AZ132">
        <v>2.2999999999999998</v>
      </c>
      <c r="BA132">
        <v>14.048999999999999</v>
      </c>
      <c r="BB132">
        <v>18.02</v>
      </c>
      <c r="BC132">
        <v>1.28</v>
      </c>
      <c r="BD132">
        <v>11.081</v>
      </c>
      <c r="BE132">
        <v>2987.8180000000002</v>
      </c>
      <c r="BF132">
        <v>4.9720000000000004</v>
      </c>
      <c r="BG132">
        <v>8.0489999999999995</v>
      </c>
      <c r="BH132">
        <v>0</v>
      </c>
      <c r="BI132">
        <v>8.0489999999999995</v>
      </c>
      <c r="BJ132">
        <v>6.0679999999999996</v>
      </c>
      <c r="BK132">
        <v>0</v>
      </c>
      <c r="BL132">
        <v>6.0679999999999996</v>
      </c>
      <c r="BM132">
        <v>13.8294</v>
      </c>
      <c r="BN132"/>
      <c r="BO132"/>
      <c r="BP132"/>
      <c r="BQ132">
        <v>889.88300000000004</v>
      </c>
      <c r="BR132">
        <v>0.28828900000000002</v>
      </c>
      <c r="BS132">
        <v>0.26</v>
      </c>
      <c r="BT132">
        <v>1.0158E-2</v>
      </c>
      <c r="BU132">
        <v>6.9398359999999997</v>
      </c>
      <c r="BV132">
        <f t="shared" si="15"/>
        <v>5.2260000000000009</v>
      </c>
      <c r="BW132" s="4">
        <f t="shared" si="16"/>
        <v>1.8335046711999998</v>
      </c>
      <c r="BY132" s="4">
        <f t="shared" si="17"/>
        <v>15787.603811249466</v>
      </c>
      <c r="BZ132" s="4">
        <f t="shared" si="18"/>
        <v>26.272003900348803</v>
      </c>
      <c r="CA132" s="4">
        <f t="shared" si="19"/>
        <v>32.063258179267194</v>
      </c>
      <c r="CB132" s="4">
        <f t="shared" si="20"/>
        <v>73.074426938753746</v>
      </c>
    </row>
    <row r="133" spans="1:80" x14ac:dyDescent="0.25">
      <c r="A133" s="40">
        <v>41703</v>
      </c>
      <c r="B133" s="41">
        <v>0.60041616898148142</v>
      </c>
      <c r="C133">
        <v>11.52</v>
      </c>
      <c r="D133">
        <v>2.93E-2</v>
      </c>
      <c r="E133">
        <v>293.040323</v>
      </c>
      <c r="F133">
        <v>334.4</v>
      </c>
      <c r="G133">
        <v>-17</v>
      </c>
      <c r="H133">
        <v>1436.1</v>
      </c>
      <c r="I133"/>
      <c r="J133">
        <v>4.8099999999999996</v>
      </c>
      <c r="K133">
        <v>0.89959999999999996</v>
      </c>
      <c r="L133">
        <v>10.363300000000001</v>
      </c>
      <c r="M133">
        <v>2.64E-2</v>
      </c>
      <c r="N133">
        <v>300.84230000000002</v>
      </c>
      <c r="O133">
        <v>0</v>
      </c>
      <c r="P133">
        <v>300.8</v>
      </c>
      <c r="Q133">
        <v>226.80510000000001</v>
      </c>
      <c r="R133">
        <v>0</v>
      </c>
      <c r="S133">
        <v>226.8</v>
      </c>
      <c r="T133">
        <v>1436.1373000000001</v>
      </c>
      <c r="U133"/>
      <c r="V133"/>
      <c r="W133">
        <v>0</v>
      </c>
      <c r="X133">
        <v>4.3231999999999999</v>
      </c>
      <c r="Y133">
        <v>12.2</v>
      </c>
      <c r="Z133">
        <v>871</v>
      </c>
      <c r="AA133">
        <v>884</v>
      </c>
      <c r="AB133">
        <v>821</v>
      </c>
      <c r="AC133">
        <v>52</v>
      </c>
      <c r="AD133">
        <v>5.55</v>
      </c>
      <c r="AE133">
        <v>0.13</v>
      </c>
      <c r="AF133">
        <v>994</v>
      </c>
      <c r="AG133">
        <v>-12</v>
      </c>
      <c r="AH133">
        <v>12</v>
      </c>
      <c r="AI133">
        <v>9</v>
      </c>
      <c r="AJ133">
        <v>191</v>
      </c>
      <c r="AK133">
        <v>189</v>
      </c>
      <c r="AL133">
        <v>3</v>
      </c>
      <c r="AM133">
        <v>195</v>
      </c>
      <c r="AN133" t="s">
        <v>155</v>
      </c>
      <c r="AO133">
        <v>2</v>
      </c>
      <c r="AP133" s="42">
        <v>0.80868055555555562</v>
      </c>
      <c r="AQ133">
        <v>47.159773000000001</v>
      </c>
      <c r="AR133">
        <v>-88.490492000000003</v>
      </c>
      <c r="AS133">
        <v>313.5</v>
      </c>
      <c r="AT133">
        <v>35.6</v>
      </c>
      <c r="AU133">
        <v>11</v>
      </c>
      <c r="AV133">
        <v>11</v>
      </c>
      <c r="AW133" t="s">
        <v>392</v>
      </c>
      <c r="AX133">
        <v>1.9</v>
      </c>
      <c r="AY133">
        <v>1</v>
      </c>
      <c r="AZ133">
        <v>2.5</v>
      </c>
      <c r="BA133">
        <v>14.048999999999999</v>
      </c>
      <c r="BB133">
        <v>17.95</v>
      </c>
      <c r="BC133">
        <v>1.28</v>
      </c>
      <c r="BD133">
        <v>11.161</v>
      </c>
      <c r="BE133">
        <v>2988.4340000000002</v>
      </c>
      <c r="BF133">
        <v>4.8380000000000001</v>
      </c>
      <c r="BG133">
        <v>9.0850000000000009</v>
      </c>
      <c r="BH133">
        <v>0</v>
      </c>
      <c r="BI133">
        <v>9.0850000000000009</v>
      </c>
      <c r="BJ133">
        <v>6.8490000000000002</v>
      </c>
      <c r="BK133">
        <v>0</v>
      </c>
      <c r="BL133">
        <v>6.8490000000000002</v>
      </c>
      <c r="BM133">
        <v>13.6837</v>
      </c>
      <c r="BN133"/>
      <c r="BO133"/>
      <c r="BP133"/>
      <c r="BQ133">
        <v>906.46500000000003</v>
      </c>
      <c r="BR133">
        <v>0.27518500000000001</v>
      </c>
      <c r="BS133">
        <v>0.26368399999999997</v>
      </c>
      <c r="BT133">
        <v>1.0921E-2</v>
      </c>
      <c r="BU133">
        <v>6.6243910000000001</v>
      </c>
      <c r="BV133">
        <f t="shared" si="15"/>
        <v>5.3000483999999997</v>
      </c>
      <c r="BW133" s="4">
        <f t="shared" si="16"/>
        <v>1.7501641022000001</v>
      </c>
      <c r="BY133" s="4">
        <f t="shared" si="17"/>
        <v>15073.097200618611</v>
      </c>
      <c r="BZ133" s="4">
        <f t="shared" si="18"/>
        <v>24.4019591052012</v>
      </c>
      <c r="CA133" s="4">
        <f t="shared" si="19"/>
        <v>34.545063644382601</v>
      </c>
      <c r="CB133" s="4">
        <f t="shared" si="20"/>
        <v>69.018000787069383</v>
      </c>
    </row>
    <row r="134" spans="1:80" x14ac:dyDescent="0.25">
      <c r="A134" s="40">
        <v>41703</v>
      </c>
      <c r="B134" s="41">
        <v>0.60042774305555557</v>
      </c>
      <c r="C134">
        <v>11.484</v>
      </c>
      <c r="D134">
        <v>2.9000000000000001E-2</v>
      </c>
      <c r="E134">
        <v>290</v>
      </c>
      <c r="F134">
        <v>368.3</v>
      </c>
      <c r="G134">
        <v>-10.4</v>
      </c>
      <c r="H134">
        <v>1471.2</v>
      </c>
      <c r="I134"/>
      <c r="J134">
        <v>4.9000000000000004</v>
      </c>
      <c r="K134">
        <v>0.9</v>
      </c>
      <c r="L134">
        <v>10.335800000000001</v>
      </c>
      <c r="M134">
        <v>2.6100000000000002E-2</v>
      </c>
      <c r="N134">
        <v>331.51569999999998</v>
      </c>
      <c r="O134">
        <v>0</v>
      </c>
      <c r="P134">
        <v>331.5</v>
      </c>
      <c r="Q134">
        <v>249.9298</v>
      </c>
      <c r="R134">
        <v>0</v>
      </c>
      <c r="S134">
        <v>249.9</v>
      </c>
      <c r="T134">
        <v>1471.1795</v>
      </c>
      <c r="U134"/>
      <c r="V134"/>
      <c r="W134">
        <v>0</v>
      </c>
      <c r="X134">
        <v>4.4101999999999997</v>
      </c>
      <c r="Y134">
        <v>12.3</v>
      </c>
      <c r="Z134">
        <v>871</v>
      </c>
      <c r="AA134">
        <v>885</v>
      </c>
      <c r="AB134">
        <v>822</v>
      </c>
      <c r="AC134">
        <v>52</v>
      </c>
      <c r="AD134">
        <v>5.55</v>
      </c>
      <c r="AE134">
        <v>0.13</v>
      </c>
      <c r="AF134">
        <v>994</v>
      </c>
      <c r="AG134">
        <v>-12</v>
      </c>
      <c r="AH134">
        <v>12</v>
      </c>
      <c r="AI134">
        <v>9</v>
      </c>
      <c r="AJ134">
        <v>191.9</v>
      </c>
      <c r="AK134">
        <v>189</v>
      </c>
      <c r="AL134">
        <v>3.6</v>
      </c>
      <c r="AM134">
        <v>195</v>
      </c>
      <c r="AN134" t="s">
        <v>155</v>
      </c>
      <c r="AO134">
        <v>2</v>
      </c>
      <c r="AP134" s="42">
        <v>0.80869212962962955</v>
      </c>
      <c r="AQ134">
        <v>47.159669999999998</v>
      </c>
      <c r="AR134">
        <v>-88.490335000000002</v>
      </c>
      <c r="AS134">
        <v>313.5</v>
      </c>
      <c r="AT134">
        <v>35.6</v>
      </c>
      <c r="AU134">
        <v>11</v>
      </c>
      <c r="AV134">
        <v>10</v>
      </c>
      <c r="AW134" t="s">
        <v>392</v>
      </c>
      <c r="AX134">
        <v>1.6</v>
      </c>
      <c r="AY134">
        <v>1.1000000000000001</v>
      </c>
      <c r="AZ134">
        <v>2.2999999999999998</v>
      </c>
      <c r="BA134">
        <v>14.048999999999999</v>
      </c>
      <c r="BB134">
        <v>18</v>
      </c>
      <c r="BC134">
        <v>1.28</v>
      </c>
      <c r="BD134">
        <v>11.105</v>
      </c>
      <c r="BE134">
        <v>2987.4090000000001</v>
      </c>
      <c r="BF134">
        <v>4.8019999999999996</v>
      </c>
      <c r="BG134">
        <v>10.034000000000001</v>
      </c>
      <c r="BH134">
        <v>0</v>
      </c>
      <c r="BI134">
        <v>10.034000000000001</v>
      </c>
      <c r="BJ134">
        <v>7.5650000000000004</v>
      </c>
      <c r="BK134">
        <v>0</v>
      </c>
      <c r="BL134">
        <v>7.5650000000000004</v>
      </c>
      <c r="BM134">
        <v>14.05</v>
      </c>
      <c r="BN134"/>
      <c r="BO134"/>
      <c r="BP134"/>
      <c r="BQ134">
        <v>926.84799999999996</v>
      </c>
      <c r="BR134">
        <v>0.31544499999999998</v>
      </c>
      <c r="BS134">
        <v>0.26400000000000001</v>
      </c>
      <c r="BT134">
        <v>1.0999999999999999E-2</v>
      </c>
      <c r="BU134">
        <v>7.5935499999999996</v>
      </c>
      <c r="BV134">
        <f t="shared" si="15"/>
        <v>5.3064000000000009</v>
      </c>
      <c r="BW134" s="4">
        <f t="shared" si="16"/>
        <v>2.0062159099999999</v>
      </c>
      <c r="BY134" s="4">
        <f t="shared" si="17"/>
        <v>17272.389160538729</v>
      </c>
      <c r="BZ134" s="4">
        <f t="shared" si="18"/>
        <v>27.763862513939994</v>
      </c>
      <c r="CA134" s="4">
        <f t="shared" si="19"/>
        <v>43.738779658049999</v>
      </c>
      <c r="CB134" s="4">
        <f t="shared" si="20"/>
        <v>81.233292028500003</v>
      </c>
    </row>
    <row r="135" spans="1:80" x14ac:dyDescent="0.25">
      <c r="A135" s="40">
        <v>41703</v>
      </c>
      <c r="B135" s="41">
        <v>0.60043931712962961</v>
      </c>
      <c r="C135">
        <v>11.346</v>
      </c>
      <c r="D135">
        <v>2.9399999999999999E-2</v>
      </c>
      <c r="E135">
        <v>293.77076399999999</v>
      </c>
      <c r="F135">
        <v>392.2</v>
      </c>
      <c r="G135">
        <v>-10.3</v>
      </c>
      <c r="H135">
        <v>1417.3</v>
      </c>
      <c r="I135"/>
      <c r="J135">
        <v>4.9000000000000004</v>
      </c>
      <c r="K135">
        <v>0.90129999999999999</v>
      </c>
      <c r="L135">
        <v>10.2256</v>
      </c>
      <c r="M135">
        <v>2.6499999999999999E-2</v>
      </c>
      <c r="N135">
        <v>353.49400000000003</v>
      </c>
      <c r="O135">
        <v>0</v>
      </c>
      <c r="P135">
        <v>353.5</v>
      </c>
      <c r="Q135">
        <v>266.49919999999997</v>
      </c>
      <c r="R135">
        <v>0</v>
      </c>
      <c r="S135">
        <v>266.5</v>
      </c>
      <c r="T135">
        <v>1417.2958000000001</v>
      </c>
      <c r="U135"/>
      <c r="V135"/>
      <c r="W135">
        <v>0</v>
      </c>
      <c r="X135">
        <v>4.4162999999999997</v>
      </c>
      <c r="Y135">
        <v>12.2</v>
      </c>
      <c r="Z135">
        <v>870</v>
      </c>
      <c r="AA135">
        <v>884</v>
      </c>
      <c r="AB135">
        <v>822</v>
      </c>
      <c r="AC135">
        <v>52</v>
      </c>
      <c r="AD135">
        <v>5.55</v>
      </c>
      <c r="AE135">
        <v>0.13</v>
      </c>
      <c r="AF135">
        <v>994</v>
      </c>
      <c r="AG135">
        <v>-12</v>
      </c>
      <c r="AH135">
        <v>12</v>
      </c>
      <c r="AI135">
        <v>9</v>
      </c>
      <c r="AJ135">
        <v>191.1</v>
      </c>
      <c r="AK135">
        <v>189</v>
      </c>
      <c r="AL135">
        <v>3.9</v>
      </c>
      <c r="AM135">
        <v>195</v>
      </c>
      <c r="AN135" t="s">
        <v>155</v>
      </c>
      <c r="AO135">
        <v>2</v>
      </c>
      <c r="AP135" s="42">
        <v>0.8087037037037037</v>
      </c>
      <c r="AQ135">
        <v>47.159579999999998</v>
      </c>
      <c r="AR135">
        <v>-88.490160000000003</v>
      </c>
      <c r="AS135">
        <v>313.3</v>
      </c>
      <c r="AT135">
        <v>35.700000000000003</v>
      </c>
      <c r="AU135">
        <v>11</v>
      </c>
      <c r="AV135">
        <v>11</v>
      </c>
      <c r="AW135" t="s">
        <v>392</v>
      </c>
      <c r="AX135">
        <v>1</v>
      </c>
      <c r="AY135">
        <v>1.1000000000000001</v>
      </c>
      <c r="AZ135">
        <v>2</v>
      </c>
      <c r="BA135">
        <v>14.048999999999999</v>
      </c>
      <c r="BB135">
        <v>18.21</v>
      </c>
      <c r="BC135">
        <v>1.3</v>
      </c>
      <c r="BD135">
        <v>10.952999999999999</v>
      </c>
      <c r="BE135">
        <v>2988.4450000000002</v>
      </c>
      <c r="BF135">
        <v>4.9249999999999998</v>
      </c>
      <c r="BG135">
        <v>10.819000000000001</v>
      </c>
      <c r="BH135">
        <v>0</v>
      </c>
      <c r="BI135">
        <v>10.819000000000001</v>
      </c>
      <c r="BJ135">
        <v>8.1560000000000006</v>
      </c>
      <c r="BK135">
        <v>0</v>
      </c>
      <c r="BL135">
        <v>8.1560000000000006</v>
      </c>
      <c r="BM135">
        <v>13.686199999999999</v>
      </c>
      <c r="BN135"/>
      <c r="BO135"/>
      <c r="BP135"/>
      <c r="BQ135">
        <v>938.45699999999999</v>
      </c>
      <c r="BR135">
        <v>0.29413299999999998</v>
      </c>
      <c r="BS135">
        <v>0.26584200000000002</v>
      </c>
      <c r="BT135">
        <v>1.0999999999999999E-2</v>
      </c>
      <c r="BU135">
        <v>7.0805170000000004</v>
      </c>
      <c r="BV135">
        <f t="shared" si="15"/>
        <v>5.3434242000000012</v>
      </c>
      <c r="BW135" s="4">
        <f t="shared" si="16"/>
        <v>1.8706725914</v>
      </c>
      <c r="BY135" s="4">
        <f t="shared" si="17"/>
        <v>16111.022705685891</v>
      </c>
      <c r="BZ135" s="4">
        <f t="shared" si="18"/>
        <v>26.551195295715001</v>
      </c>
      <c r="CA135" s="4">
        <f t="shared" si="19"/>
        <v>43.969857630832806</v>
      </c>
      <c r="CB135" s="4">
        <f t="shared" si="20"/>
        <v>73.783750062175557</v>
      </c>
    </row>
    <row r="136" spans="1:80" x14ac:dyDescent="0.25">
      <c r="A136" s="40">
        <v>41703</v>
      </c>
      <c r="B136" s="41">
        <v>0.60045089120370376</v>
      </c>
      <c r="C136">
        <v>11.587</v>
      </c>
      <c r="D136">
        <v>4.02E-2</v>
      </c>
      <c r="E136">
        <v>401.79153100000002</v>
      </c>
      <c r="F136">
        <v>414.1</v>
      </c>
      <c r="G136">
        <v>-5.2</v>
      </c>
      <c r="H136">
        <v>1382.9</v>
      </c>
      <c r="I136"/>
      <c r="J136">
        <v>4.9000000000000004</v>
      </c>
      <c r="K136">
        <v>0.89910000000000001</v>
      </c>
      <c r="L136">
        <v>10.4183</v>
      </c>
      <c r="M136">
        <v>3.61E-2</v>
      </c>
      <c r="N136">
        <v>372.33789999999999</v>
      </c>
      <c r="O136">
        <v>0</v>
      </c>
      <c r="P136">
        <v>372.3</v>
      </c>
      <c r="Q136">
        <v>280.7056</v>
      </c>
      <c r="R136">
        <v>0</v>
      </c>
      <c r="S136">
        <v>280.7</v>
      </c>
      <c r="T136">
        <v>1382.8635999999999</v>
      </c>
      <c r="U136"/>
      <c r="V136"/>
      <c r="W136">
        <v>0</v>
      </c>
      <c r="X136">
        <v>4.4058000000000002</v>
      </c>
      <c r="Y136">
        <v>12.2</v>
      </c>
      <c r="Z136">
        <v>872</v>
      </c>
      <c r="AA136">
        <v>883</v>
      </c>
      <c r="AB136">
        <v>822</v>
      </c>
      <c r="AC136">
        <v>52</v>
      </c>
      <c r="AD136">
        <v>5.55</v>
      </c>
      <c r="AE136">
        <v>0.13</v>
      </c>
      <c r="AF136">
        <v>994</v>
      </c>
      <c r="AG136">
        <v>-12</v>
      </c>
      <c r="AH136">
        <v>12.920999999999999</v>
      </c>
      <c r="AI136">
        <v>9</v>
      </c>
      <c r="AJ136">
        <v>191.9</v>
      </c>
      <c r="AK136">
        <v>189</v>
      </c>
      <c r="AL136">
        <v>3.4</v>
      </c>
      <c r="AM136">
        <v>195</v>
      </c>
      <c r="AN136" t="s">
        <v>155</v>
      </c>
      <c r="AO136">
        <v>2</v>
      </c>
      <c r="AP136" s="42">
        <v>0.80871527777777785</v>
      </c>
      <c r="AQ136">
        <v>47.159497999999999</v>
      </c>
      <c r="AR136">
        <v>-88.489985000000004</v>
      </c>
      <c r="AS136">
        <v>313.5</v>
      </c>
      <c r="AT136">
        <v>35.6</v>
      </c>
      <c r="AU136">
        <v>11</v>
      </c>
      <c r="AV136">
        <v>11</v>
      </c>
      <c r="AW136" t="s">
        <v>392</v>
      </c>
      <c r="AX136">
        <v>1.1000000000000001</v>
      </c>
      <c r="AY136">
        <v>1.3</v>
      </c>
      <c r="AZ136">
        <v>2.1</v>
      </c>
      <c r="BA136">
        <v>14.048999999999999</v>
      </c>
      <c r="BB136">
        <v>17.850000000000001</v>
      </c>
      <c r="BC136">
        <v>1.27</v>
      </c>
      <c r="BD136">
        <v>11.217000000000001</v>
      </c>
      <c r="BE136">
        <v>2987.3719999999998</v>
      </c>
      <c r="BF136">
        <v>6.593</v>
      </c>
      <c r="BG136">
        <v>11.180999999999999</v>
      </c>
      <c r="BH136">
        <v>0</v>
      </c>
      <c r="BI136">
        <v>11.180999999999999</v>
      </c>
      <c r="BJ136">
        <v>8.4290000000000003</v>
      </c>
      <c r="BK136">
        <v>0</v>
      </c>
      <c r="BL136">
        <v>8.4290000000000003</v>
      </c>
      <c r="BM136">
        <v>13.101900000000001</v>
      </c>
      <c r="BN136"/>
      <c r="BO136"/>
      <c r="BP136"/>
      <c r="BQ136">
        <v>918.57</v>
      </c>
      <c r="BR136">
        <v>0.37304799999999999</v>
      </c>
      <c r="BS136">
        <v>0.26600000000000001</v>
      </c>
      <c r="BT136">
        <v>1.1920999999999999E-2</v>
      </c>
      <c r="BU136">
        <v>8.9801979999999997</v>
      </c>
      <c r="BV136">
        <f t="shared" si="15"/>
        <v>5.3466000000000005</v>
      </c>
      <c r="BW136" s="4">
        <f t="shared" si="16"/>
        <v>2.3725683115999998</v>
      </c>
      <c r="BY136" s="4">
        <f t="shared" si="17"/>
        <v>20426.224034222076</v>
      </c>
      <c r="BZ136" s="4">
        <f t="shared" si="18"/>
        <v>45.079787538219598</v>
      </c>
      <c r="CA136" s="4">
        <f t="shared" si="19"/>
        <v>57.633479320438795</v>
      </c>
      <c r="CB136" s="4">
        <f t="shared" si="20"/>
        <v>89.584539412558684</v>
      </c>
    </row>
    <row r="137" spans="1:80" x14ac:dyDescent="0.25">
      <c r="A137" s="40">
        <v>41703</v>
      </c>
      <c r="B137" s="41">
        <v>0.6004624652777778</v>
      </c>
      <c r="C137">
        <v>12.019</v>
      </c>
      <c r="D137">
        <v>8.1100000000000005E-2</v>
      </c>
      <c r="E137">
        <v>810.62068999999997</v>
      </c>
      <c r="F137">
        <v>420.3</v>
      </c>
      <c r="G137">
        <v>-3.4</v>
      </c>
      <c r="H137">
        <v>1618</v>
      </c>
      <c r="I137"/>
      <c r="J137">
        <v>4.9000000000000004</v>
      </c>
      <c r="K137">
        <v>0.8952</v>
      </c>
      <c r="L137">
        <v>10.7597</v>
      </c>
      <c r="M137">
        <v>7.2599999999999998E-2</v>
      </c>
      <c r="N137">
        <v>376.25819999999999</v>
      </c>
      <c r="O137">
        <v>0</v>
      </c>
      <c r="P137">
        <v>376.3</v>
      </c>
      <c r="Q137">
        <v>283.66120000000001</v>
      </c>
      <c r="R137">
        <v>0</v>
      </c>
      <c r="S137">
        <v>283.7</v>
      </c>
      <c r="T137">
        <v>1617.9622999999999</v>
      </c>
      <c r="U137"/>
      <c r="V137"/>
      <c r="W137">
        <v>0</v>
      </c>
      <c r="X137">
        <v>4.3864999999999998</v>
      </c>
      <c r="Y137">
        <v>12.3</v>
      </c>
      <c r="Z137">
        <v>872</v>
      </c>
      <c r="AA137">
        <v>884</v>
      </c>
      <c r="AB137">
        <v>823</v>
      </c>
      <c r="AC137">
        <v>52</v>
      </c>
      <c r="AD137">
        <v>5.55</v>
      </c>
      <c r="AE137">
        <v>0.13</v>
      </c>
      <c r="AF137">
        <v>994</v>
      </c>
      <c r="AG137">
        <v>-12</v>
      </c>
      <c r="AH137">
        <v>13</v>
      </c>
      <c r="AI137">
        <v>9</v>
      </c>
      <c r="AJ137">
        <v>192</v>
      </c>
      <c r="AK137">
        <v>188.1</v>
      </c>
      <c r="AL137">
        <v>3.9</v>
      </c>
      <c r="AM137">
        <v>195</v>
      </c>
      <c r="AN137" t="s">
        <v>155</v>
      </c>
      <c r="AO137">
        <v>2</v>
      </c>
      <c r="AP137" s="42">
        <v>0.80872685185185178</v>
      </c>
      <c r="AQ137">
        <v>47.159410000000001</v>
      </c>
      <c r="AR137">
        <v>-88.489823000000001</v>
      </c>
      <c r="AS137">
        <v>313.39999999999998</v>
      </c>
      <c r="AT137">
        <v>35.1</v>
      </c>
      <c r="AU137">
        <v>11</v>
      </c>
      <c r="AV137">
        <v>11</v>
      </c>
      <c r="AW137" t="s">
        <v>392</v>
      </c>
      <c r="AX137">
        <v>1.4</v>
      </c>
      <c r="AY137">
        <v>1.8</v>
      </c>
      <c r="AZ137">
        <v>2.6</v>
      </c>
      <c r="BA137">
        <v>14.048999999999999</v>
      </c>
      <c r="BB137">
        <v>17.149999999999999</v>
      </c>
      <c r="BC137">
        <v>1.22</v>
      </c>
      <c r="BD137">
        <v>11.705</v>
      </c>
      <c r="BE137">
        <v>2972.2220000000002</v>
      </c>
      <c r="BF137">
        <v>12.759</v>
      </c>
      <c r="BG137">
        <v>10.884</v>
      </c>
      <c r="BH137">
        <v>0</v>
      </c>
      <c r="BI137">
        <v>10.884</v>
      </c>
      <c r="BJ137">
        <v>8.2059999999999995</v>
      </c>
      <c r="BK137">
        <v>0</v>
      </c>
      <c r="BL137">
        <v>8.2059999999999995</v>
      </c>
      <c r="BM137">
        <v>14.7677</v>
      </c>
      <c r="BN137"/>
      <c r="BO137"/>
      <c r="BP137"/>
      <c r="BQ137">
        <v>881.053</v>
      </c>
      <c r="BR137">
        <v>0.35421200000000003</v>
      </c>
      <c r="BS137">
        <v>0.26507900000000001</v>
      </c>
      <c r="BT137">
        <v>1.1079E-2</v>
      </c>
      <c r="BU137">
        <v>8.5267680000000006</v>
      </c>
      <c r="BV137">
        <f t="shared" si="15"/>
        <v>5.3280879000000008</v>
      </c>
      <c r="BW137" s="4">
        <f t="shared" si="16"/>
        <v>2.2527721056000001</v>
      </c>
      <c r="BY137" s="4">
        <f t="shared" si="17"/>
        <v>19296.500879670857</v>
      </c>
      <c r="BZ137" s="4">
        <f t="shared" si="18"/>
        <v>82.835015259196808</v>
      </c>
      <c r="CA137" s="4">
        <f t="shared" si="19"/>
        <v>53.275659159571198</v>
      </c>
      <c r="CB137" s="4">
        <f t="shared" si="20"/>
        <v>95.876060415647032</v>
      </c>
    </row>
    <row r="138" spans="1:80" x14ac:dyDescent="0.25">
      <c r="A138" s="40">
        <v>41703</v>
      </c>
      <c r="B138" s="41">
        <v>0.60047403935185184</v>
      </c>
      <c r="C138">
        <v>12.365</v>
      </c>
      <c r="D138">
        <v>0.1293</v>
      </c>
      <c r="E138">
        <v>1293.37931</v>
      </c>
      <c r="F138">
        <v>411.4</v>
      </c>
      <c r="G138">
        <v>1.1000000000000001</v>
      </c>
      <c r="H138">
        <v>1990.5</v>
      </c>
      <c r="I138"/>
      <c r="J138">
        <v>4.9000000000000004</v>
      </c>
      <c r="K138">
        <v>0.89180000000000004</v>
      </c>
      <c r="L138">
        <v>11.0273</v>
      </c>
      <c r="M138">
        <v>0.1153</v>
      </c>
      <c r="N138">
        <v>366.8811</v>
      </c>
      <c r="O138">
        <v>1.0018</v>
      </c>
      <c r="P138">
        <v>367.9</v>
      </c>
      <c r="Q138">
        <v>276.59179999999998</v>
      </c>
      <c r="R138">
        <v>0.75519999999999998</v>
      </c>
      <c r="S138">
        <v>277.3</v>
      </c>
      <c r="T138">
        <v>1990.4749999999999</v>
      </c>
      <c r="U138"/>
      <c r="V138"/>
      <c r="W138">
        <v>0</v>
      </c>
      <c r="X138">
        <v>4.3697999999999997</v>
      </c>
      <c r="Y138">
        <v>12.2</v>
      </c>
      <c r="Z138">
        <v>873</v>
      </c>
      <c r="AA138">
        <v>884</v>
      </c>
      <c r="AB138">
        <v>822</v>
      </c>
      <c r="AC138">
        <v>52</v>
      </c>
      <c r="AD138">
        <v>5.55</v>
      </c>
      <c r="AE138">
        <v>0.13</v>
      </c>
      <c r="AF138">
        <v>994</v>
      </c>
      <c r="AG138">
        <v>-12</v>
      </c>
      <c r="AH138">
        <v>13</v>
      </c>
      <c r="AI138">
        <v>9</v>
      </c>
      <c r="AJ138">
        <v>192</v>
      </c>
      <c r="AK138">
        <v>188.9</v>
      </c>
      <c r="AL138">
        <v>4.3</v>
      </c>
      <c r="AM138">
        <v>195</v>
      </c>
      <c r="AN138" t="s">
        <v>155</v>
      </c>
      <c r="AO138">
        <v>2</v>
      </c>
      <c r="AP138" s="42">
        <v>0.80873842592592593</v>
      </c>
      <c r="AQ138">
        <v>47.159314999999999</v>
      </c>
      <c r="AR138">
        <v>-88.489671999999999</v>
      </c>
      <c r="AS138">
        <v>313.39999999999998</v>
      </c>
      <c r="AT138">
        <v>34.9</v>
      </c>
      <c r="AU138">
        <v>11</v>
      </c>
      <c r="AV138">
        <v>11</v>
      </c>
      <c r="AW138" t="s">
        <v>392</v>
      </c>
      <c r="AX138">
        <v>1.2</v>
      </c>
      <c r="AY138">
        <v>1.8</v>
      </c>
      <c r="AZ138">
        <v>2.6</v>
      </c>
      <c r="BA138">
        <v>14.048999999999999</v>
      </c>
      <c r="BB138">
        <v>16.579999999999998</v>
      </c>
      <c r="BC138">
        <v>1.18</v>
      </c>
      <c r="BD138">
        <v>12.132</v>
      </c>
      <c r="BE138">
        <v>2952.4450000000002</v>
      </c>
      <c r="BF138">
        <v>19.655999999999999</v>
      </c>
      <c r="BG138">
        <v>10.287000000000001</v>
      </c>
      <c r="BH138">
        <v>2.8000000000000001E-2</v>
      </c>
      <c r="BI138">
        <v>10.315</v>
      </c>
      <c r="BJ138">
        <v>7.7549999999999999</v>
      </c>
      <c r="BK138">
        <v>2.1000000000000001E-2</v>
      </c>
      <c r="BL138">
        <v>7.7759999999999998</v>
      </c>
      <c r="BM138">
        <v>17.608899999999998</v>
      </c>
      <c r="BN138"/>
      <c r="BO138"/>
      <c r="BP138"/>
      <c r="BQ138">
        <v>850.70100000000002</v>
      </c>
      <c r="BR138">
        <v>0.49014999999999997</v>
      </c>
      <c r="BS138">
        <v>0.26500000000000001</v>
      </c>
      <c r="BT138">
        <v>1.0999999999999999E-2</v>
      </c>
      <c r="BU138">
        <v>11.799136000000001</v>
      </c>
      <c r="BV138">
        <f t="shared" ref="BV138:BV140" si="21">BS138*20.1</f>
        <v>5.3265000000000002</v>
      </c>
      <c r="BW138" s="4">
        <f t="shared" si="16"/>
        <v>3.1173317312000002</v>
      </c>
      <c r="BY138" s="4">
        <f t="shared" si="17"/>
        <v>26524.358886637729</v>
      </c>
      <c r="BZ138" s="4">
        <f t="shared" si="18"/>
        <v>176.58679442826241</v>
      </c>
      <c r="CA138" s="4">
        <f t="shared" si="19"/>
        <v>69.669850976352009</v>
      </c>
      <c r="CB138" s="4">
        <f t="shared" si="20"/>
        <v>158.19593022017852</v>
      </c>
    </row>
    <row r="139" spans="1:80" x14ac:dyDescent="0.25">
      <c r="A139" s="40">
        <v>41703</v>
      </c>
      <c r="B139" s="41">
        <v>0.60048561342592588</v>
      </c>
      <c r="C139">
        <v>12.597</v>
      </c>
      <c r="D139">
        <v>0.14680000000000001</v>
      </c>
      <c r="E139">
        <v>1467.6602829999999</v>
      </c>
      <c r="F139">
        <v>418.4</v>
      </c>
      <c r="G139">
        <v>2</v>
      </c>
      <c r="H139">
        <v>2314.8000000000002</v>
      </c>
      <c r="I139"/>
      <c r="J139">
        <v>4.9000000000000004</v>
      </c>
      <c r="K139">
        <v>0.88949999999999996</v>
      </c>
      <c r="L139">
        <v>11.2049</v>
      </c>
      <c r="M139">
        <v>0.1305</v>
      </c>
      <c r="N139">
        <v>372.18009999999998</v>
      </c>
      <c r="O139">
        <v>1.7789999999999999</v>
      </c>
      <c r="P139">
        <v>374</v>
      </c>
      <c r="Q139">
        <v>280.58670000000001</v>
      </c>
      <c r="R139">
        <v>1.3411999999999999</v>
      </c>
      <c r="S139">
        <v>281.89999999999998</v>
      </c>
      <c r="T139">
        <v>2314.8051999999998</v>
      </c>
      <c r="U139"/>
      <c r="V139"/>
      <c r="W139">
        <v>0</v>
      </c>
      <c r="X139">
        <v>4.3585000000000003</v>
      </c>
      <c r="Y139">
        <v>12.3</v>
      </c>
      <c r="Z139">
        <v>871</v>
      </c>
      <c r="AA139">
        <v>885</v>
      </c>
      <c r="AB139">
        <v>820</v>
      </c>
      <c r="AC139">
        <v>52</v>
      </c>
      <c r="AD139">
        <v>5.55</v>
      </c>
      <c r="AE139">
        <v>0.13</v>
      </c>
      <c r="AF139">
        <v>994</v>
      </c>
      <c r="AG139">
        <v>-12</v>
      </c>
      <c r="AH139">
        <v>12.079000000000001</v>
      </c>
      <c r="AI139">
        <v>9</v>
      </c>
      <c r="AJ139">
        <v>191.1</v>
      </c>
      <c r="AK139">
        <v>189.9</v>
      </c>
      <c r="AL139">
        <v>4.2</v>
      </c>
      <c r="AM139">
        <v>195</v>
      </c>
      <c r="AN139" t="s">
        <v>155</v>
      </c>
      <c r="AO139">
        <v>2</v>
      </c>
      <c r="AP139" s="42">
        <v>0.80874999999999997</v>
      </c>
      <c r="AQ139">
        <v>47.159215000000003</v>
      </c>
      <c r="AR139">
        <v>-88.489518000000004</v>
      </c>
      <c r="AS139">
        <v>313</v>
      </c>
      <c r="AT139">
        <v>35.200000000000003</v>
      </c>
      <c r="AU139">
        <v>11</v>
      </c>
      <c r="AV139">
        <v>10</v>
      </c>
      <c r="AW139" t="s">
        <v>401</v>
      </c>
      <c r="AX139">
        <v>1.1000000000000001</v>
      </c>
      <c r="AY139">
        <v>1.9</v>
      </c>
      <c r="AZ139">
        <v>2.5</v>
      </c>
      <c r="BA139">
        <v>14.048999999999999</v>
      </c>
      <c r="BB139">
        <v>16.23</v>
      </c>
      <c r="BC139">
        <v>1.1599999999999999</v>
      </c>
      <c r="BD139">
        <v>12.423999999999999</v>
      </c>
      <c r="BE139">
        <v>2941.3760000000002</v>
      </c>
      <c r="BF139">
        <v>21.811</v>
      </c>
      <c r="BG139">
        <v>10.231</v>
      </c>
      <c r="BH139">
        <v>4.9000000000000002E-2</v>
      </c>
      <c r="BI139">
        <v>10.28</v>
      </c>
      <c r="BJ139">
        <v>7.7130000000000001</v>
      </c>
      <c r="BK139">
        <v>3.6999999999999998E-2</v>
      </c>
      <c r="BL139">
        <v>7.75</v>
      </c>
      <c r="BM139">
        <v>20.0779</v>
      </c>
      <c r="BN139"/>
      <c r="BO139"/>
      <c r="BP139"/>
      <c r="BQ139">
        <v>831.90899999999999</v>
      </c>
      <c r="BR139">
        <v>0.57567999999999997</v>
      </c>
      <c r="BS139">
        <v>0.26592100000000002</v>
      </c>
      <c r="BT139">
        <v>1.0999999999999999E-2</v>
      </c>
      <c r="BU139">
        <v>13.858057000000001</v>
      </c>
      <c r="BV139">
        <f t="shared" si="21"/>
        <v>5.3450121000000008</v>
      </c>
      <c r="BW139" s="4">
        <f t="shared" ref="BW139:BW140" si="22">BU139*0.2642</f>
        <v>3.6612986593999999</v>
      </c>
      <c r="BY139" s="4">
        <f t="shared" ref="BY139:BY140" si="23">BE139*$BU139*0.7614</f>
        <v>31036.001221261329</v>
      </c>
      <c r="BZ139" s="4">
        <f t="shared" ref="BZ139:BZ140" si="24">BF139*$BU139*0.7614</f>
        <v>230.13930304623779</v>
      </c>
      <c r="CA139" s="4">
        <f t="shared" ref="CA139:CA140" si="25">BJ139*$BU139*0.7614</f>
        <v>81.383909238257402</v>
      </c>
      <c r="CB139" s="4">
        <f t="shared" ref="CB139:CB140" si="26">BM139*$BU139*0.7614</f>
        <v>211.85245576232441</v>
      </c>
    </row>
    <row r="140" spans="1:80" x14ac:dyDescent="0.25">
      <c r="A140" s="40">
        <v>41703</v>
      </c>
      <c r="B140" s="41">
        <v>0.60049718750000003</v>
      </c>
      <c r="C140">
        <v>12.804</v>
      </c>
      <c r="D140">
        <v>0.19650000000000001</v>
      </c>
      <c r="E140">
        <v>1964.540182</v>
      </c>
      <c r="F140">
        <v>498.7</v>
      </c>
      <c r="G140">
        <v>-1.2</v>
      </c>
      <c r="H140">
        <v>2496.3000000000002</v>
      </c>
      <c r="I140"/>
      <c r="J140">
        <v>4.9000000000000004</v>
      </c>
      <c r="K140">
        <v>0.88729999999999998</v>
      </c>
      <c r="L140">
        <v>11.3614</v>
      </c>
      <c r="M140">
        <v>0.17430000000000001</v>
      </c>
      <c r="N140">
        <v>442.49470000000002</v>
      </c>
      <c r="O140">
        <v>0</v>
      </c>
      <c r="P140">
        <v>442.5</v>
      </c>
      <c r="Q140">
        <v>333.59690000000001</v>
      </c>
      <c r="R140">
        <v>0</v>
      </c>
      <c r="S140">
        <v>333.6</v>
      </c>
      <c r="T140">
        <v>2496.2838000000002</v>
      </c>
      <c r="U140"/>
      <c r="V140"/>
      <c r="W140">
        <v>0</v>
      </c>
      <c r="X140">
        <v>4.3478000000000003</v>
      </c>
      <c r="Y140">
        <v>12.2</v>
      </c>
      <c r="Z140">
        <v>871</v>
      </c>
      <c r="AA140">
        <v>884</v>
      </c>
      <c r="AB140">
        <v>817</v>
      </c>
      <c r="AC140">
        <v>52</v>
      </c>
      <c r="AD140">
        <v>5.55</v>
      </c>
      <c r="AE140">
        <v>0.13</v>
      </c>
      <c r="AF140">
        <v>994</v>
      </c>
      <c r="AG140">
        <v>-12</v>
      </c>
      <c r="AH140">
        <v>12</v>
      </c>
      <c r="AI140">
        <v>9</v>
      </c>
      <c r="AJ140">
        <v>191.9</v>
      </c>
      <c r="AK140">
        <v>190</v>
      </c>
      <c r="AL140">
        <v>4.4000000000000004</v>
      </c>
      <c r="AM140">
        <v>195</v>
      </c>
      <c r="AN140" t="s">
        <v>155</v>
      </c>
      <c r="AO140">
        <v>2</v>
      </c>
      <c r="AP140" s="42">
        <v>0.80876157407407412</v>
      </c>
      <c r="AQ140">
        <v>47.159115</v>
      </c>
      <c r="AR140">
        <v>-88.489341999999994</v>
      </c>
      <c r="AS140">
        <v>312.89999999999998</v>
      </c>
      <c r="AT140">
        <v>36.799999999999997</v>
      </c>
      <c r="AU140">
        <v>11</v>
      </c>
      <c r="AV140">
        <v>10</v>
      </c>
      <c r="AW140" t="s">
        <v>401</v>
      </c>
      <c r="AX140">
        <v>1.1000000000000001</v>
      </c>
      <c r="AY140">
        <v>1.9</v>
      </c>
      <c r="AZ140">
        <v>2.5</v>
      </c>
      <c r="BA140">
        <v>14.048999999999999</v>
      </c>
      <c r="BB140">
        <v>15.91</v>
      </c>
      <c r="BC140">
        <v>1.1299999999999999</v>
      </c>
      <c r="BD140">
        <v>12.702</v>
      </c>
      <c r="BE140">
        <v>2926.9949999999999</v>
      </c>
      <c r="BF140">
        <v>28.582000000000001</v>
      </c>
      <c r="BG140">
        <v>11.938000000000001</v>
      </c>
      <c r="BH140">
        <v>0</v>
      </c>
      <c r="BI140">
        <v>11.938000000000001</v>
      </c>
      <c r="BJ140">
        <v>9</v>
      </c>
      <c r="BK140">
        <v>0</v>
      </c>
      <c r="BL140">
        <v>9</v>
      </c>
      <c r="BM140">
        <v>21.249500000000001</v>
      </c>
      <c r="BN140"/>
      <c r="BO140"/>
      <c r="BP140"/>
      <c r="BQ140">
        <v>814.43200000000002</v>
      </c>
      <c r="BR140">
        <v>0.58292100000000002</v>
      </c>
      <c r="BS140">
        <v>0.26600000000000001</v>
      </c>
      <c r="BT140">
        <v>1.0999999999999999E-2</v>
      </c>
      <c r="BU140">
        <v>14.032366</v>
      </c>
      <c r="BV140">
        <f t="shared" si="21"/>
        <v>5.3466000000000005</v>
      </c>
      <c r="BW140" s="4">
        <f t="shared" si="22"/>
        <v>3.7073510971999997</v>
      </c>
      <c r="BY140" s="4">
        <f t="shared" si="23"/>
        <v>31272.727222497437</v>
      </c>
      <c r="BZ140" s="4">
        <f t="shared" si="24"/>
        <v>305.37704692813679</v>
      </c>
      <c r="CA140" s="4">
        <f t="shared" si="25"/>
        <v>96.158191251599987</v>
      </c>
      <c r="CB140" s="4">
        <f t="shared" si="26"/>
        <v>227.03483166676381</v>
      </c>
    </row>
    <row r="141" spans="1:80" x14ac:dyDescent="0.25">
      <c r="B141" s="3"/>
      <c r="AP141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W8" sqref="BW8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176</v>
      </c>
    </row>
    <row r="5" spans="1:87" s="16" customFormat="1" x14ac:dyDescent="0.25">
      <c r="A5" s="16" t="s">
        <v>169</v>
      </c>
      <c r="C5" s="16">
        <f t="shared" ref="C5:AH5" si="0">AVERAGE(C10:C497)</f>
        <v>12.545748091603052</v>
      </c>
      <c r="D5" s="16">
        <f t="shared" si="0"/>
        <v>8.4048091603053432E-2</v>
      </c>
      <c r="E5" s="16">
        <f t="shared" si="0"/>
        <v>840.43627038931322</v>
      </c>
      <c r="F5" s="16">
        <f t="shared" si="0"/>
        <v>470.29847328244261</v>
      </c>
      <c r="G5" s="16">
        <f t="shared" si="0"/>
        <v>-7.5641221374045786</v>
      </c>
      <c r="H5" s="16">
        <f t="shared" si="0"/>
        <v>1234.7221374045803</v>
      </c>
      <c r="I5" s="16" t="e">
        <f t="shared" si="0"/>
        <v>#DIV/0!</v>
      </c>
      <c r="J5" s="16">
        <f t="shared" si="0"/>
        <v>3.5431297709923664</v>
      </c>
      <c r="K5" s="16">
        <f t="shared" si="0"/>
        <v>0.8915633587786258</v>
      </c>
      <c r="L5" s="16">
        <f t="shared" si="0"/>
        <v>11.182955725190835</v>
      </c>
      <c r="M5" s="16">
        <f t="shared" si="0"/>
        <v>7.4627480916030511E-2</v>
      </c>
      <c r="N5" s="16">
        <f t="shared" si="0"/>
        <v>418.64918244274816</v>
      </c>
      <c r="O5" s="16">
        <f t="shared" si="0"/>
        <v>0.60003435114503823</v>
      </c>
      <c r="P5" s="16">
        <f t="shared" si="0"/>
        <v>419.2480916030533</v>
      </c>
      <c r="Q5" s="16">
        <f t="shared" si="0"/>
        <v>315.68210381679393</v>
      </c>
      <c r="R5" s="16">
        <f t="shared" si="0"/>
        <v>0.45248702290076337</v>
      </c>
      <c r="S5" s="16">
        <f t="shared" si="0"/>
        <v>316.13206106870234</v>
      </c>
      <c r="T5" s="16">
        <f t="shared" si="0"/>
        <v>1234.7171938931297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3.158925954198474</v>
      </c>
      <c r="Y5" s="16">
        <f t="shared" si="0"/>
        <v>12.146564885496179</v>
      </c>
      <c r="Z5" s="16">
        <f t="shared" si="0"/>
        <v>868.59541984732823</v>
      </c>
      <c r="AA5" s="16">
        <f t="shared" si="0"/>
        <v>886.04580152671758</v>
      </c>
      <c r="AB5" s="16">
        <f t="shared" si="0"/>
        <v>812.67938931297715</v>
      </c>
      <c r="AC5" s="16">
        <f t="shared" si="0"/>
        <v>52.503816793893129</v>
      </c>
      <c r="AD5" s="16">
        <f t="shared" si="0"/>
        <v>5.6051145038167922</v>
      </c>
      <c r="AE5" s="16">
        <f t="shared" si="0"/>
        <v>0.13000000000000028</v>
      </c>
      <c r="AF5" s="16">
        <f t="shared" si="0"/>
        <v>993.46564885496184</v>
      </c>
      <c r="AG5" s="16">
        <f t="shared" si="0"/>
        <v>-12</v>
      </c>
      <c r="AH5" s="16">
        <f t="shared" si="0"/>
        <v>12.273602450381681</v>
      </c>
      <c r="AI5" s="16">
        <f t="shared" ref="AI5:BN5" si="1">AVERAGE(AI10:AI497)</f>
        <v>9.7621526717557252</v>
      </c>
      <c r="AJ5" s="16">
        <f t="shared" si="1"/>
        <v>190.62671755725191</v>
      </c>
      <c r="AK5" s="16">
        <f t="shared" si="1"/>
        <v>189.67175572519085</v>
      </c>
      <c r="AL5" s="16">
        <f t="shared" si="1"/>
        <v>4.492366412213741</v>
      </c>
      <c r="AM5" s="16">
        <f t="shared" si="1"/>
        <v>194.93816793893129</v>
      </c>
      <c r="AN5" s="16" t="e">
        <f t="shared" si="1"/>
        <v>#DIV/0!</v>
      </c>
      <c r="AO5" s="16">
        <f t="shared" si="1"/>
        <v>1.6946564885496183</v>
      </c>
      <c r="AP5" s="16">
        <f t="shared" si="1"/>
        <v>0.80951318207520506</v>
      </c>
      <c r="AQ5" s="16">
        <f t="shared" si="1"/>
        <v>47.161499900763346</v>
      </c>
      <c r="AR5" s="16">
        <f t="shared" si="1"/>
        <v>-88.487580251908398</v>
      </c>
      <c r="AS5" s="16">
        <f t="shared" si="1"/>
        <v>314.63435114503812</v>
      </c>
      <c r="AT5" s="16">
        <f t="shared" si="1"/>
        <v>35.915267175572524</v>
      </c>
      <c r="AU5" s="16">
        <f t="shared" si="1"/>
        <v>11</v>
      </c>
      <c r="AV5" s="16">
        <f t="shared" si="1"/>
        <v>9.763358778625955</v>
      </c>
      <c r="AW5" s="16" t="e">
        <f t="shared" si="1"/>
        <v>#DIV/0!</v>
      </c>
      <c r="AX5" s="16">
        <f t="shared" si="1"/>
        <v>1.3908358778625953</v>
      </c>
      <c r="AY5" s="16">
        <f t="shared" si="1"/>
        <v>1.4328183206106864</v>
      </c>
      <c r="AZ5" s="16">
        <f t="shared" si="1"/>
        <v>2.4053389312977096</v>
      </c>
      <c r="BA5" s="16">
        <f t="shared" si="1"/>
        <v>14.048999999999984</v>
      </c>
      <c r="BB5" s="16">
        <f t="shared" si="1"/>
        <v>16.569847328244265</v>
      </c>
      <c r="BC5" s="16">
        <f t="shared" si="1"/>
        <v>1.1788549618320605</v>
      </c>
      <c r="BD5" s="16">
        <f t="shared" si="1"/>
        <v>12.165419847328247</v>
      </c>
      <c r="BE5" s="16">
        <f t="shared" si="1"/>
        <v>2984.6653435114504</v>
      </c>
      <c r="BF5" s="16">
        <f t="shared" si="1"/>
        <v>12.319732824427476</v>
      </c>
      <c r="BG5" s="16">
        <f t="shared" si="1"/>
        <v>11.584091603053437</v>
      </c>
      <c r="BH5" s="16">
        <f t="shared" si="1"/>
        <v>1.6572519083969468E-2</v>
      </c>
      <c r="BI5" s="16">
        <f t="shared" si="1"/>
        <v>11.600664122137404</v>
      </c>
      <c r="BJ5" s="16">
        <f t="shared" si="1"/>
        <v>8.734984732824433</v>
      </c>
      <c r="BK5" s="16">
        <f t="shared" si="1"/>
        <v>1.2488549618320608E-2</v>
      </c>
      <c r="BL5" s="16">
        <f t="shared" si="1"/>
        <v>8.7474809160305398</v>
      </c>
      <c r="BM5" s="16">
        <f t="shared" si="1"/>
        <v>10.765706106870226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614.27625954198481</v>
      </c>
      <c r="BR5" s="16">
        <f t="shared" si="2"/>
        <v>0.3740987709923666</v>
      </c>
      <c r="BS5" s="16">
        <f t="shared" si="2"/>
        <v>0.27629973282442744</v>
      </c>
      <c r="BT5" s="16">
        <f t="shared" si="2"/>
        <v>1.1762732824427476E-2</v>
      </c>
      <c r="BU5" s="43">
        <f t="shared" si="2"/>
        <v>9.0054932519083977</v>
      </c>
      <c r="BV5" s="43">
        <f t="shared" si="2"/>
        <v>5.5536246297709964</v>
      </c>
      <c r="BW5" s="43">
        <f t="shared" si="2"/>
        <v>2.3792513171541971</v>
      </c>
      <c r="BY5" s="43">
        <f>AVERAGE(BY10:BY497)</f>
        <v>20399.897808465612</v>
      </c>
      <c r="BZ5" s="43">
        <f>AVERAGE(BZ10:BZ497)</f>
        <v>106.17318582319672</v>
      </c>
      <c r="CA5" s="43">
        <f>AVERAGE(CA10:CA497)</f>
        <v>67.462065448712664</v>
      </c>
      <c r="CB5" s="43">
        <f>AVERAGE(CB10:CB497)</f>
        <v>83.878393134758056</v>
      </c>
      <c r="CC5" s="44">
        <f>BZ8/(130/3600)+CB8/(130/3600)+CA8/(130/3600)</f>
        <v>259.49451859441103</v>
      </c>
      <c r="CD5" s="26"/>
      <c r="CE5" s="25">
        <f>BY8/$AT8</f>
        <v>568.00072539458756</v>
      </c>
      <c r="CF5" s="25">
        <f>BZ8/$AT8</f>
        <v>2.9562131698524454</v>
      </c>
      <c r="CG5" s="25">
        <f>CA8/$AT8</f>
        <v>1.8783673561141276</v>
      </c>
      <c r="CH5" s="25">
        <f>CB8/$AT8</f>
        <v>2.3354522945553158</v>
      </c>
      <c r="CI5" s="28">
        <f>(BZ8+CB8+CA8)/AT8</f>
        <v>7.1700328205218886</v>
      </c>
    </row>
    <row r="6" spans="1:87" s="16" customFormat="1" x14ac:dyDescent="0.25">
      <c r="A6" s="16" t="s">
        <v>170</v>
      </c>
      <c r="C6" s="16">
        <f t="shared" ref="C6:AH6" si="3">MIN(C10:C497)</f>
        <v>11.534000000000001</v>
      </c>
      <c r="D6" s="16">
        <f t="shared" si="3"/>
        <v>7.1999999999999998E-3</v>
      </c>
      <c r="E6" s="16">
        <f t="shared" si="3"/>
        <v>71.882641000000007</v>
      </c>
      <c r="F6" s="16">
        <f t="shared" si="3"/>
        <v>65.599999999999994</v>
      </c>
      <c r="G6" s="16">
        <f t="shared" si="3"/>
        <v>-32</v>
      </c>
      <c r="H6" s="16">
        <f t="shared" si="3"/>
        <v>341</v>
      </c>
      <c r="I6" s="16">
        <f t="shared" si="3"/>
        <v>0</v>
      </c>
      <c r="J6" s="16">
        <f t="shared" si="3"/>
        <v>2.4</v>
      </c>
      <c r="K6" s="16">
        <f t="shared" si="3"/>
        <v>0.88090000000000002</v>
      </c>
      <c r="L6" s="16">
        <f t="shared" si="3"/>
        <v>10.386799999999999</v>
      </c>
      <c r="M6" s="16">
        <f t="shared" si="3"/>
        <v>6.4000000000000003E-3</v>
      </c>
      <c r="N6" s="16">
        <f t="shared" si="3"/>
        <v>58.768799999999999</v>
      </c>
      <c r="O6" s="16">
        <f t="shared" si="3"/>
        <v>0</v>
      </c>
      <c r="P6" s="16">
        <f t="shared" si="3"/>
        <v>58.8</v>
      </c>
      <c r="Q6" s="16">
        <f t="shared" si="3"/>
        <v>44.305799999999998</v>
      </c>
      <c r="R6" s="16">
        <f t="shared" si="3"/>
        <v>0</v>
      </c>
      <c r="S6" s="16">
        <f t="shared" si="3"/>
        <v>44.3</v>
      </c>
      <c r="T6" s="16">
        <f t="shared" si="3"/>
        <v>341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2.1316000000000002</v>
      </c>
      <c r="Y6" s="16">
        <f t="shared" si="3"/>
        <v>12</v>
      </c>
      <c r="Z6" s="16">
        <f t="shared" si="3"/>
        <v>865</v>
      </c>
      <c r="AA6" s="16">
        <f t="shared" si="3"/>
        <v>883</v>
      </c>
      <c r="AB6" s="16">
        <f t="shared" si="3"/>
        <v>806</v>
      </c>
      <c r="AC6" s="16">
        <f t="shared" si="3"/>
        <v>52</v>
      </c>
      <c r="AD6" s="16">
        <f t="shared" si="3"/>
        <v>5.55</v>
      </c>
      <c r="AE6" s="16">
        <f t="shared" si="3"/>
        <v>0.13</v>
      </c>
      <c r="AF6" s="16">
        <f t="shared" si="3"/>
        <v>993</v>
      </c>
      <c r="AG6" s="16">
        <f t="shared" si="3"/>
        <v>-12</v>
      </c>
      <c r="AH6" s="16">
        <f t="shared" si="3"/>
        <v>11</v>
      </c>
      <c r="AI6" s="16">
        <f t="shared" ref="AI6:BN6" si="4">MIN(AI10:AI497)</f>
        <v>9</v>
      </c>
      <c r="AJ6" s="16">
        <f t="shared" si="4"/>
        <v>189</v>
      </c>
      <c r="AK6" s="16">
        <f t="shared" si="4"/>
        <v>188</v>
      </c>
      <c r="AL6" s="16">
        <f t="shared" si="4"/>
        <v>3.5</v>
      </c>
      <c r="AM6" s="16">
        <f t="shared" si="4"/>
        <v>194.1</v>
      </c>
      <c r="AN6" s="16">
        <f t="shared" si="4"/>
        <v>0</v>
      </c>
      <c r="AO6" s="16">
        <f t="shared" si="4"/>
        <v>1</v>
      </c>
      <c r="AP6" s="16">
        <f t="shared" si="4"/>
        <v>0.80876157407407412</v>
      </c>
      <c r="AQ6" s="16">
        <f t="shared" si="4"/>
        <v>47.158482999999997</v>
      </c>
      <c r="AR6" s="16">
        <f t="shared" si="4"/>
        <v>-88.492086999999998</v>
      </c>
      <c r="AS6" s="16">
        <f t="shared" si="4"/>
        <v>307.8</v>
      </c>
      <c r="AT6" s="16">
        <f t="shared" si="4"/>
        <v>22</v>
      </c>
      <c r="AU6" s="16">
        <f t="shared" si="4"/>
        <v>11</v>
      </c>
      <c r="AV6" s="16">
        <f t="shared" si="4"/>
        <v>8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1.8</v>
      </c>
      <c r="BA6" s="16">
        <f t="shared" si="4"/>
        <v>14.048999999999999</v>
      </c>
      <c r="BB6" s="16">
        <f t="shared" si="4"/>
        <v>15.04</v>
      </c>
      <c r="BC6" s="16">
        <f t="shared" si="4"/>
        <v>1.07</v>
      </c>
      <c r="BD6" s="16">
        <f t="shared" si="4"/>
        <v>11.042999999999999</v>
      </c>
      <c r="BE6" s="16">
        <f t="shared" si="4"/>
        <v>2902.9070000000002</v>
      </c>
      <c r="BF6" s="16">
        <f t="shared" si="4"/>
        <v>1.0940000000000001</v>
      </c>
      <c r="BG6" s="16">
        <f t="shared" si="4"/>
        <v>1.7070000000000001</v>
      </c>
      <c r="BH6" s="16">
        <f t="shared" si="4"/>
        <v>0</v>
      </c>
      <c r="BI6" s="16">
        <f t="shared" si="4"/>
        <v>1.7070000000000001</v>
      </c>
      <c r="BJ6" s="16">
        <f t="shared" si="4"/>
        <v>1.2869999999999999</v>
      </c>
      <c r="BK6" s="16">
        <f t="shared" si="4"/>
        <v>0</v>
      </c>
      <c r="BL6" s="16">
        <f t="shared" si="4"/>
        <v>1.2869999999999999</v>
      </c>
      <c r="BM6" s="16">
        <f t="shared" si="4"/>
        <v>3.1272000000000002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401.47500000000002</v>
      </c>
      <c r="BR6" s="16">
        <f t="shared" si="5"/>
        <v>0.14668600000000001</v>
      </c>
      <c r="BS6" s="16">
        <f t="shared" si="5"/>
        <v>0.26239499999999999</v>
      </c>
      <c r="BT6" s="16">
        <f t="shared" si="5"/>
        <v>1.0078999999999999E-2</v>
      </c>
      <c r="BU6" s="43">
        <f t="shared" si="5"/>
        <v>3.5310990000000002</v>
      </c>
      <c r="BV6" s="43">
        <f t="shared" si="5"/>
        <v>5.2741395000000004</v>
      </c>
      <c r="BW6" s="43">
        <f t="shared" si="5"/>
        <v>0.93291635579999999</v>
      </c>
      <c r="BY6" s="43">
        <f>MIN(BY10:BY497)</f>
        <v>8105.5031045142732</v>
      </c>
      <c r="BZ6" s="43">
        <f>MIN(BZ10:BZ497)</f>
        <v>3.9347098123499999</v>
      </c>
      <c r="CA6" s="43">
        <f>MIN(CA10:CA497)</f>
        <v>3.5731211967593999</v>
      </c>
      <c r="CB6" s="43">
        <f>MIN(CB10:CB497)</f>
        <v>13.779878390824678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13.599</v>
      </c>
      <c r="D7" s="16">
        <f t="shared" si="6"/>
        <v>0.28989999999999999</v>
      </c>
      <c r="E7" s="16">
        <f t="shared" si="6"/>
        <v>2899.0269330000001</v>
      </c>
      <c r="F7" s="16">
        <f t="shared" si="6"/>
        <v>784.7</v>
      </c>
      <c r="G7" s="16">
        <f t="shared" si="6"/>
        <v>12.1</v>
      </c>
      <c r="H7" s="16">
        <f t="shared" si="6"/>
        <v>2865.2</v>
      </c>
      <c r="I7" s="16">
        <f t="shared" si="6"/>
        <v>0</v>
      </c>
      <c r="J7" s="16">
        <f t="shared" si="6"/>
        <v>4.9000000000000004</v>
      </c>
      <c r="K7" s="16">
        <f t="shared" si="6"/>
        <v>0.90059999999999996</v>
      </c>
      <c r="L7" s="16">
        <f t="shared" si="6"/>
        <v>11.9831</v>
      </c>
      <c r="M7" s="16">
        <f t="shared" si="6"/>
        <v>0.25569999999999998</v>
      </c>
      <c r="N7" s="16">
        <f t="shared" si="6"/>
        <v>691.81809999999996</v>
      </c>
      <c r="O7" s="16">
        <f t="shared" si="6"/>
        <v>10.675000000000001</v>
      </c>
      <c r="P7" s="16">
        <f t="shared" si="6"/>
        <v>691.8</v>
      </c>
      <c r="Q7" s="16">
        <f t="shared" si="6"/>
        <v>521.76980000000003</v>
      </c>
      <c r="R7" s="16">
        <f t="shared" si="6"/>
        <v>8.0480999999999998</v>
      </c>
      <c r="S7" s="16">
        <f t="shared" si="6"/>
        <v>521.79999999999995</v>
      </c>
      <c r="T7" s="16">
        <f t="shared" si="6"/>
        <v>2865.1691999999998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4.3478000000000003</v>
      </c>
      <c r="Y7" s="16">
        <f t="shared" si="6"/>
        <v>12.4</v>
      </c>
      <c r="Z7" s="16">
        <f t="shared" si="6"/>
        <v>872</v>
      </c>
      <c r="AA7" s="16">
        <f t="shared" si="6"/>
        <v>889</v>
      </c>
      <c r="AB7" s="16">
        <f t="shared" si="6"/>
        <v>821</v>
      </c>
      <c r="AC7" s="16">
        <f t="shared" si="6"/>
        <v>53</v>
      </c>
      <c r="AD7" s="16">
        <f t="shared" si="6"/>
        <v>5.66</v>
      </c>
      <c r="AE7" s="16">
        <f t="shared" si="6"/>
        <v>0.13</v>
      </c>
      <c r="AF7" s="16">
        <f t="shared" si="6"/>
        <v>994</v>
      </c>
      <c r="AG7" s="16">
        <f t="shared" si="6"/>
        <v>-12</v>
      </c>
      <c r="AH7" s="16">
        <f t="shared" si="6"/>
        <v>14</v>
      </c>
      <c r="AI7" s="16">
        <f t="shared" ref="AI7:BN7" si="7">MAX(AI10:AI497)</f>
        <v>11</v>
      </c>
      <c r="AJ7" s="16">
        <f t="shared" si="7"/>
        <v>192</v>
      </c>
      <c r="AK7" s="16">
        <f t="shared" si="7"/>
        <v>191</v>
      </c>
      <c r="AL7" s="16">
        <f t="shared" si="7"/>
        <v>5.3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0.81026620370370372</v>
      </c>
      <c r="AQ7" s="16">
        <f t="shared" si="7"/>
        <v>47.164383000000001</v>
      </c>
      <c r="AR7" s="16">
        <f t="shared" si="7"/>
        <v>-88.484025000000003</v>
      </c>
      <c r="AS7" s="16">
        <f t="shared" si="7"/>
        <v>319.10000000000002</v>
      </c>
      <c r="AT7" s="16">
        <f t="shared" si="7"/>
        <v>47.5</v>
      </c>
      <c r="AU7" s="16">
        <f t="shared" si="7"/>
        <v>11</v>
      </c>
      <c r="AV7" s="16">
        <f t="shared" si="7"/>
        <v>11</v>
      </c>
      <c r="AW7" s="16">
        <f t="shared" si="7"/>
        <v>0</v>
      </c>
      <c r="AX7" s="16">
        <f t="shared" si="7"/>
        <v>2.7</v>
      </c>
      <c r="AY7" s="16">
        <f t="shared" si="7"/>
        <v>2.7</v>
      </c>
      <c r="AZ7" s="16">
        <f t="shared" si="7"/>
        <v>3.7</v>
      </c>
      <c r="BA7" s="16">
        <f t="shared" si="7"/>
        <v>14.048999999999999</v>
      </c>
      <c r="BB7" s="16">
        <f t="shared" si="7"/>
        <v>18.02</v>
      </c>
      <c r="BC7" s="16">
        <f t="shared" si="7"/>
        <v>1.28</v>
      </c>
      <c r="BD7" s="16">
        <f t="shared" si="7"/>
        <v>13.523</v>
      </c>
      <c r="BE7" s="16">
        <f t="shared" si="7"/>
        <v>3023.21</v>
      </c>
      <c r="BF7" s="16">
        <f t="shared" si="7"/>
        <v>40.134</v>
      </c>
      <c r="BG7" s="16">
        <f t="shared" si="7"/>
        <v>18.164000000000001</v>
      </c>
      <c r="BH7" s="16">
        <f t="shared" si="7"/>
        <v>0.28100000000000003</v>
      </c>
      <c r="BI7" s="16">
        <f t="shared" si="7"/>
        <v>18.164000000000001</v>
      </c>
      <c r="BJ7" s="16">
        <f t="shared" si="7"/>
        <v>13.699</v>
      </c>
      <c r="BK7" s="16">
        <f t="shared" si="7"/>
        <v>0.21199999999999999</v>
      </c>
      <c r="BL7" s="16">
        <f t="shared" si="7"/>
        <v>13.699</v>
      </c>
      <c r="BM7" s="16">
        <f t="shared" si="7"/>
        <v>23.1631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814.43200000000002</v>
      </c>
      <c r="BR7" s="16">
        <f t="shared" si="8"/>
        <v>0.69954499999999997</v>
      </c>
      <c r="BS7" s="16">
        <f t="shared" si="8"/>
        <v>0.28992099999999998</v>
      </c>
      <c r="BT7" s="16">
        <f t="shared" si="8"/>
        <v>1.3842E-2</v>
      </c>
      <c r="BU7" s="43">
        <f t="shared" si="8"/>
        <v>16.839797000000001</v>
      </c>
      <c r="BV7" s="43">
        <f t="shared" si="8"/>
        <v>5.8274121000000001</v>
      </c>
      <c r="BW7" s="43">
        <f t="shared" si="8"/>
        <v>4.4490743673999997</v>
      </c>
      <c r="BY7" s="43">
        <f>MAX(BY10:BY497)</f>
        <v>37600.00418230494</v>
      </c>
      <c r="BZ7" s="43">
        <f>MAX(BZ10:BZ497)</f>
        <v>452.38350805633434</v>
      </c>
      <c r="CA7" s="43">
        <f>MAX(CA10:CA497)</f>
        <v>166.37595495094081</v>
      </c>
      <c r="CB7" s="43">
        <f>MAX(CB10:CB497)</f>
        <v>276.59634399010457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B140-B10</f>
        <v>1.5046296296296058E-3</v>
      </c>
      <c r="AT8" s="17">
        <f>SUM(AT10:AT497)/3600</f>
        <v>1.3069166666666667</v>
      </c>
      <c r="BU8" s="31">
        <f>SUM(BU10:BU497)/3600</f>
        <v>0.32769989333333338</v>
      </c>
      <c r="BV8" s="26"/>
      <c r="BW8" s="31">
        <f>SUM(BW10:BW497)/3600</f>
        <v>8.6578311818666612E-2</v>
      </c>
      <c r="BX8" s="26"/>
      <c r="BY8" s="31">
        <f>SUM(BY10:BY497)/3600</f>
        <v>742.32961469694317</v>
      </c>
      <c r="BZ8" s="31">
        <f>SUM(BZ10:BZ497)/3600</f>
        <v>3.8635242618996584</v>
      </c>
      <c r="CA8" s="31">
        <f>SUM(CA10:CA497)/3600</f>
        <v>2.4548696038281554</v>
      </c>
      <c r="CB8" s="31">
        <f>SUM(CB10:CB497)/3600</f>
        <v>3.0522415279592519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15.095196928809722</v>
      </c>
      <c r="BX9" s="34" t="s">
        <v>192</v>
      </c>
    </row>
    <row r="10" spans="1:87" x14ac:dyDescent="0.25">
      <c r="A10" s="40">
        <v>41703</v>
      </c>
      <c r="B10" s="41">
        <v>0.60049718750000003</v>
      </c>
      <c r="C10">
        <v>12.804</v>
      </c>
      <c r="D10">
        <v>0.19650000000000001</v>
      </c>
      <c r="E10">
        <v>1964.540182</v>
      </c>
      <c r="F10">
        <v>498.7</v>
      </c>
      <c r="G10">
        <v>-1.2</v>
      </c>
      <c r="H10">
        <v>2496.3000000000002</v>
      </c>
      <c r="I10"/>
      <c r="J10">
        <v>4.9000000000000004</v>
      </c>
      <c r="K10">
        <v>0.88729999999999998</v>
      </c>
      <c r="L10">
        <v>11.3614</v>
      </c>
      <c r="M10">
        <v>0.17430000000000001</v>
      </c>
      <c r="N10">
        <v>442.49470000000002</v>
      </c>
      <c r="O10">
        <v>0</v>
      </c>
      <c r="P10">
        <v>442.5</v>
      </c>
      <c r="Q10">
        <v>333.59690000000001</v>
      </c>
      <c r="R10">
        <v>0</v>
      </c>
      <c r="S10">
        <v>333.6</v>
      </c>
      <c r="T10">
        <v>2496.2838000000002</v>
      </c>
      <c r="U10"/>
      <c r="V10"/>
      <c r="W10">
        <v>0</v>
      </c>
      <c r="X10">
        <v>4.3478000000000003</v>
      </c>
      <c r="Y10">
        <v>12.2</v>
      </c>
      <c r="Z10">
        <v>871</v>
      </c>
      <c r="AA10">
        <v>884</v>
      </c>
      <c r="AB10">
        <v>817</v>
      </c>
      <c r="AC10">
        <v>52</v>
      </c>
      <c r="AD10">
        <v>5.55</v>
      </c>
      <c r="AE10">
        <v>0.13</v>
      </c>
      <c r="AF10">
        <v>994</v>
      </c>
      <c r="AG10">
        <v>-12</v>
      </c>
      <c r="AH10">
        <v>12</v>
      </c>
      <c r="AI10">
        <v>9</v>
      </c>
      <c r="AJ10">
        <v>191.9</v>
      </c>
      <c r="AK10">
        <v>190</v>
      </c>
      <c r="AL10">
        <v>4.4000000000000004</v>
      </c>
      <c r="AM10">
        <v>195</v>
      </c>
      <c r="AN10" t="s">
        <v>155</v>
      </c>
      <c r="AO10">
        <v>2</v>
      </c>
      <c r="AP10" s="42">
        <v>0.80876157407407412</v>
      </c>
      <c r="AQ10">
        <v>47.159115</v>
      </c>
      <c r="AR10">
        <v>-88.489341999999994</v>
      </c>
      <c r="AS10">
        <v>312.89999999999998</v>
      </c>
      <c r="AT10">
        <v>36.799999999999997</v>
      </c>
      <c r="AU10">
        <v>11</v>
      </c>
      <c r="AV10">
        <v>10</v>
      </c>
      <c r="AW10" t="s">
        <v>401</v>
      </c>
      <c r="AX10">
        <v>1.1000000000000001</v>
      </c>
      <c r="AY10">
        <v>1.9</v>
      </c>
      <c r="AZ10">
        <v>2.5</v>
      </c>
      <c r="BA10">
        <v>14.048999999999999</v>
      </c>
      <c r="BB10">
        <v>15.91</v>
      </c>
      <c r="BC10">
        <v>1.1299999999999999</v>
      </c>
      <c r="BD10">
        <v>12.702</v>
      </c>
      <c r="BE10">
        <v>2926.9949999999999</v>
      </c>
      <c r="BF10">
        <v>28.582000000000001</v>
      </c>
      <c r="BG10">
        <v>11.938000000000001</v>
      </c>
      <c r="BH10">
        <v>0</v>
      </c>
      <c r="BI10">
        <v>11.938000000000001</v>
      </c>
      <c r="BJ10">
        <v>9</v>
      </c>
      <c r="BK10">
        <v>0</v>
      </c>
      <c r="BL10">
        <v>9</v>
      </c>
      <c r="BM10">
        <v>21.249500000000001</v>
      </c>
      <c r="BN10"/>
      <c r="BO10"/>
      <c r="BP10"/>
      <c r="BQ10">
        <v>814.43200000000002</v>
      </c>
      <c r="BR10">
        <v>0.58292100000000002</v>
      </c>
      <c r="BS10">
        <v>0.26600000000000001</v>
      </c>
      <c r="BT10">
        <v>1.0999999999999999E-2</v>
      </c>
      <c r="BU10">
        <v>14.032366</v>
      </c>
      <c r="BV10">
        <f t="shared" ref="BV10:BV73" si="9">BS10*20.1</f>
        <v>5.3466000000000005</v>
      </c>
      <c r="BW10" s="4">
        <f t="shared" ref="BW10" si="10">BU10*0.2642</f>
        <v>3.7073510971999997</v>
      </c>
      <c r="BY10" s="4">
        <f>BE10*$BU10*0.7614</f>
        <v>31272.727222497437</v>
      </c>
      <c r="BZ10" s="4">
        <f>BF10*$BU10*0.7614</f>
        <v>305.37704692813679</v>
      </c>
      <c r="CA10" s="4">
        <f>BJ10*$BU10*0.7614</f>
        <v>96.158191251599987</v>
      </c>
      <c r="CB10" s="4">
        <f>BM10*$BU10*0.7614</f>
        <v>227.03483166676381</v>
      </c>
      <c r="CE10" s="35" t="s">
        <v>193</v>
      </c>
    </row>
    <row r="11" spans="1:87" x14ac:dyDescent="0.25">
      <c r="A11" s="40">
        <v>41703</v>
      </c>
      <c r="B11" s="41">
        <v>0.60050876157407407</v>
      </c>
      <c r="C11">
        <v>13.06</v>
      </c>
      <c r="D11">
        <v>0.23330000000000001</v>
      </c>
      <c r="E11">
        <v>2332.6715089999998</v>
      </c>
      <c r="F11">
        <v>559.5</v>
      </c>
      <c r="G11">
        <v>-1.3</v>
      </c>
      <c r="H11">
        <v>2773</v>
      </c>
      <c r="I11"/>
      <c r="J11">
        <v>4.8</v>
      </c>
      <c r="K11">
        <v>0.88460000000000005</v>
      </c>
      <c r="L11">
        <v>11.5532</v>
      </c>
      <c r="M11">
        <v>0.2064</v>
      </c>
      <c r="N11">
        <v>494.94889999999998</v>
      </c>
      <c r="O11">
        <v>0</v>
      </c>
      <c r="P11">
        <v>494.9</v>
      </c>
      <c r="Q11">
        <v>373.14210000000003</v>
      </c>
      <c r="R11">
        <v>0</v>
      </c>
      <c r="S11">
        <v>373.1</v>
      </c>
      <c r="T11">
        <v>2773.0093999999999</v>
      </c>
      <c r="U11"/>
      <c r="V11"/>
      <c r="W11">
        <v>0</v>
      </c>
      <c r="X11">
        <v>4.2462</v>
      </c>
      <c r="Y11">
        <v>12.2</v>
      </c>
      <c r="Z11">
        <v>871</v>
      </c>
      <c r="AA11">
        <v>884</v>
      </c>
      <c r="AB11">
        <v>814</v>
      </c>
      <c r="AC11">
        <v>52</v>
      </c>
      <c r="AD11">
        <v>5.55</v>
      </c>
      <c r="AE11">
        <v>0.13</v>
      </c>
      <c r="AF11">
        <v>994</v>
      </c>
      <c r="AG11">
        <v>-12</v>
      </c>
      <c r="AH11">
        <v>12</v>
      </c>
      <c r="AI11">
        <v>9</v>
      </c>
      <c r="AJ11">
        <v>192</v>
      </c>
      <c r="AK11">
        <v>190</v>
      </c>
      <c r="AL11">
        <v>4.0999999999999996</v>
      </c>
      <c r="AM11">
        <v>195</v>
      </c>
      <c r="AN11" t="s">
        <v>155</v>
      </c>
      <c r="AO11">
        <v>2</v>
      </c>
      <c r="AP11" s="42">
        <v>0.80877314814814805</v>
      </c>
      <c r="AQ11">
        <v>47.159022999999998</v>
      </c>
      <c r="AR11">
        <v>-88.489140000000006</v>
      </c>
      <c r="AS11">
        <v>312.8</v>
      </c>
      <c r="AT11">
        <v>38.799999999999997</v>
      </c>
      <c r="AU11">
        <v>11</v>
      </c>
      <c r="AV11">
        <v>10</v>
      </c>
      <c r="AW11" t="s">
        <v>401</v>
      </c>
      <c r="AX11">
        <v>1.1000000000000001</v>
      </c>
      <c r="AY11">
        <v>1.9</v>
      </c>
      <c r="AZ11">
        <v>2.4</v>
      </c>
      <c r="BA11">
        <v>14.048999999999999</v>
      </c>
      <c r="BB11">
        <v>15.54</v>
      </c>
      <c r="BC11">
        <v>1.1100000000000001</v>
      </c>
      <c r="BD11">
        <v>13.042</v>
      </c>
      <c r="BE11">
        <v>2914.0059999999999</v>
      </c>
      <c r="BF11">
        <v>33.127000000000002</v>
      </c>
      <c r="BG11">
        <v>13.073</v>
      </c>
      <c r="BH11">
        <v>0</v>
      </c>
      <c r="BI11">
        <v>13.073</v>
      </c>
      <c r="BJ11">
        <v>9.8559999999999999</v>
      </c>
      <c r="BK11">
        <v>0</v>
      </c>
      <c r="BL11">
        <v>9.8559999999999999</v>
      </c>
      <c r="BM11">
        <v>23.110099999999999</v>
      </c>
      <c r="BN11"/>
      <c r="BO11"/>
      <c r="BP11"/>
      <c r="BQ11">
        <v>778.73</v>
      </c>
      <c r="BR11">
        <v>0.65299600000000002</v>
      </c>
      <c r="BS11">
        <v>0.26692100000000002</v>
      </c>
      <c r="BT11">
        <v>1.1920999999999999E-2</v>
      </c>
      <c r="BU11">
        <v>15.719246999999999</v>
      </c>
      <c r="BV11">
        <f t="shared" si="9"/>
        <v>5.365112100000001</v>
      </c>
      <c r="BW11" s="4">
        <f>BU11*0.2642</f>
        <v>4.1530250573999998</v>
      </c>
      <c r="BY11" s="4">
        <f t="shared" ref="BY11:BY74" si="11">BE11*$BU11*0.7614</f>
        <v>34876.673227949192</v>
      </c>
      <c r="BZ11" s="4">
        <f t="shared" ref="BZ11:BZ74" si="12">BF11*$BU11*0.7614</f>
        <v>396.48496057395664</v>
      </c>
      <c r="CA11" s="4">
        <f t="shared" ref="CA11:CA74" si="13">BJ11*$BU11*0.7614</f>
        <v>117.96286326612478</v>
      </c>
      <c r="CB11" s="4">
        <f t="shared" ref="CB11:CB74" si="14">BM11*$BU11*0.7614</f>
        <v>276.59634399010457</v>
      </c>
    </row>
    <row r="12" spans="1:87" x14ac:dyDescent="0.25">
      <c r="A12" s="40">
        <v>41703</v>
      </c>
      <c r="B12" s="41">
        <v>0.60052033564814822</v>
      </c>
      <c r="C12">
        <v>13.06</v>
      </c>
      <c r="D12">
        <v>0.2424</v>
      </c>
      <c r="E12">
        <v>2424.0033360000002</v>
      </c>
      <c r="F12">
        <v>679.8</v>
      </c>
      <c r="G12">
        <v>-4</v>
      </c>
      <c r="H12">
        <v>2781.6</v>
      </c>
      <c r="I12"/>
      <c r="J12">
        <v>4.6500000000000004</v>
      </c>
      <c r="K12">
        <v>0.88470000000000004</v>
      </c>
      <c r="L12">
        <v>11.553800000000001</v>
      </c>
      <c r="M12">
        <v>0.21440000000000001</v>
      </c>
      <c r="N12">
        <v>601.40750000000003</v>
      </c>
      <c r="O12">
        <v>0</v>
      </c>
      <c r="P12">
        <v>601.4</v>
      </c>
      <c r="Q12">
        <v>453.40120000000002</v>
      </c>
      <c r="R12">
        <v>0</v>
      </c>
      <c r="S12">
        <v>453.4</v>
      </c>
      <c r="T12">
        <v>2781.5720999999999</v>
      </c>
      <c r="U12"/>
      <c r="V12"/>
      <c r="W12">
        <v>0</v>
      </c>
      <c r="X12">
        <v>4.1100000000000003</v>
      </c>
      <c r="Y12">
        <v>12.3</v>
      </c>
      <c r="Z12">
        <v>869</v>
      </c>
      <c r="AA12">
        <v>884</v>
      </c>
      <c r="AB12">
        <v>813</v>
      </c>
      <c r="AC12">
        <v>52</v>
      </c>
      <c r="AD12">
        <v>5.55</v>
      </c>
      <c r="AE12">
        <v>0.13</v>
      </c>
      <c r="AF12">
        <v>994</v>
      </c>
      <c r="AG12">
        <v>-12</v>
      </c>
      <c r="AH12">
        <v>12</v>
      </c>
      <c r="AI12">
        <v>9</v>
      </c>
      <c r="AJ12">
        <v>191.1</v>
      </c>
      <c r="AK12">
        <v>189.1</v>
      </c>
      <c r="AL12">
        <v>4.5999999999999996</v>
      </c>
      <c r="AM12">
        <v>195</v>
      </c>
      <c r="AN12" t="s">
        <v>155</v>
      </c>
      <c r="AO12">
        <v>2</v>
      </c>
      <c r="AP12" s="42">
        <v>0.8087847222222222</v>
      </c>
      <c r="AQ12">
        <v>47.158952999999997</v>
      </c>
      <c r="AR12">
        <v>-88.488917000000001</v>
      </c>
      <c r="AS12">
        <v>312.60000000000002</v>
      </c>
      <c r="AT12">
        <v>39.700000000000003</v>
      </c>
      <c r="AU12">
        <v>11</v>
      </c>
      <c r="AV12">
        <v>10</v>
      </c>
      <c r="AW12" t="s">
        <v>401</v>
      </c>
      <c r="AX12">
        <v>1.8</v>
      </c>
      <c r="AY12">
        <v>1</v>
      </c>
      <c r="AZ12">
        <v>3</v>
      </c>
      <c r="BA12">
        <v>14.048999999999999</v>
      </c>
      <c r="BB12">
        <v>15.53</v>
      </c>
      <c r="BC12">
        <v>1.1100000000000001</v>
      </c>
      <c r="BD12">
        <v>13.036</v>
      </c>
      <c r="BE12">
        <v>2911.84</v>
      </c>
      <c r="BF12">
        <v>34.398000000000003</v>
      </c>
      <c r="BG12">
        <v>15.872999999999999</v>
      </c>
      <c r="BH12">
        <v>0</v>
      </c>
      <c r="BI12">
        <v>15.872999999999999</v>
      </c>
      <c r="BJ12">
        <v>11.965999999999999</v>
      </c>
      <c r="BK12">
        <v>0</v>
      </c>
      <c r="BL12">
        <v>11.965999999999999</v>
      </c>
      <c r="BM12">
        <v>23.1631</v>
      </c>
      <c r="BN12"/>
      <c r="BO12"/>
      <c r="BP12"/>
      <c r="BQ12">
        <v>753.16099999999994</v>
      </c>
      <c r="BR12">
        <v>0.59637200000000001</v>
      </c>
      <c r="BS12">
        <v>0.26976299999999998</v>
      </c>
      <c r="BT12">
        <v>1.1079E-2</v>
      </c>
      <c r="BU12">
        <v>14.356165000000001</v>
      </c>
      <c r="BV12">
        <f t="shared" si="9"/>
        <v>5.4222362999999998</v>
      </c>
      <c r="BW12" s="4">
        <f t="shared" ref="BW12:BW75" si="15">BU12*0.2642</f>
        <v>3.792898793</v>
      </c>
      <c r="BY12" s="4">
        <f t="shared" si="11"/>
        <v>31828.694172827043</v>
      </c>
      <c r="BZ12" s="4">
        <f t="shared" si="12"/>
        <v>375.997109098338</v>
      </c>
      <c r="CA12" s="4">
        <f t="shared" si="13"/>
        <v>130.79776171494598</v>
      </c>
      <c r="CB12" s="4">
        <f t="shared" si="14"/>
        <v>253.19084358845612</v>
      </c>
    </row>
    <row r="13" spans="1:87" x14ac:dyDescent="0.25">
      <c r="A13" s="40">
        <v>41703</v>
      </c>
      <c r="B13" s="41">
        <v>0.60053190972222226</v>
      </c>
      <c r="C13">
        <v>13.346</v>
      </c>
      <c r="D13">
        <v>0.28989999999999999</v>
      </c>
      <c r="E13">
        <v>2899.0269330000001</v>
      </c>
      <c r="F13">
        <v>740</v>
      </c>
      <c r="G13">
        <v>-7.3</v>
      </c>
      <c r="H13">
        <v>2830.5</v>
      </c>
      <c r="I13"/>
      <c r="J13">
        <v>4.4000000000000004</v>
      </c>
      <c r="K13">
        <v>0.88200000000000001</v>
      </c>
      <c r="L13">
        <v>11.7707</v>
      </c>
      <c r="M13">
        <v>0.25569999999999998</v>
      </c>
      <c r="N13">
        <v>652.67520000000002</v>
      </c>
      <c r="O13">
        <v>0</v>
      </c>
      <c r="P13">
        <v>652.70000000000005</v>
      </c>
      <c r="Q13">
        <v>492.05200000000002</v>
      </c>
      <c r="R13">
        <v>0</v>
      </c>
      <c r="S13">
        <v>492.1</v>
      </c>
      <c r="T13">
        <v>2830.4886000000001</v>
      </c>
      <c r="U13"/>
      <c r="V13"/>
      <c r="W13">
        <v>0</v>
      </c>
      <c r="X13">
        <v>3.8771</v>
      </c>
      <c r="Y13">
        <v>12.2</v>
      </c>
      <c r="Z13">
        <v>870</v>
      </c>
      <c r="AA13">
        <v>884</v>
      </c>
      <c r="AB13">
        <v>813</v>
      </c>
      <c r="AC13">
        <v>52</v>
      </c>
      <c r="AD13">
        <v>5.55</v>
      </c>
      <c r="AE13">
        <v>0.13</v>
      </c>
      <c r="AF13">
        <v>994</v>
      </c>
      <c r="AG13">
        <v>-12</v>
      </c>
      <c r="AH13">
        <v>12</v>
      </c>
      <c r="AI13">
        <v>9</v>
      </c>
      <c r="AJ13">
        <v>191</v>
      </c>
      <c r="AK13">
        <v>189</v>
      </c>
      <c r="AL13">
        <v>4.5</v>
      </c>
      <c r="AM13">
        <v>195</v>
      </c>
      <c r="AN13" t="s">
        <v>155</v>
      </c>
      <c r="AO13">
        <v>2</v>
      </c>
      <c r="AP13" s="42">
        <v>0.80879629629629635</v>
      </c>
      <c r="AQ13">
        <v>47.158895000000001</v>
      </c>
      <c r="AR13">
        <v>-88.488692</v>
      </c>
      <c r="AS13">
        <v>312.5</v>
      </c>
      <c r="AT13">
        <v>40.200000000000003</v>
      </c>
      <c r="AU13">
        <v>11</v>
      </c>
      <c r="AV13">
        <v>10</v>
      </c>
      <c r="AW13" t="s">
        <v>401</v>
      </c>
      <c r="AX13">
        <v>2.7</v>
      </c>
      <c r="AY13">
        <v>1</v>
      </c>
      <c r="AZ13">
        <v>3.2</v>
      </c>
      <c r="BA13">
        <v>14.048999999999999</v>
      </c>
      <c r="BB13">
        <v>15.17</v>
      </c>
      <c r="BC13">
        <v>1.08</v>
      </c>
      <c r="BD13">
        <v>13.384</v>
      </c>
      <c r="BE13">
        <v>2902.9070000000002</v>
      </c>
      <c r="BF13">
        <v>40.134</v>
      </c>
      <c r="BG13">
        <v>16.856000000000002</v>
      </c>
      <c r="BH13">
        <v>0</v>
      </c>
      <c r="BI13">
        <v>16.856000000000002</v>
      </c>
      <c r="BJ13">
        <v>12.708</v>
      </c>
      <c r="BK13">
        <v>0</v>
      </c>
      <c r="BL13">
        <v>12.708</v>
      </c>
      <c r="BM13">
        <v>23.065200000000001</v>
      </c>
      <c r="BN13"/>
      <c r="BO13"/>
      <c r="BP13"/>
      <c r="BQ13">
        <v>695.24099999999999</v>
      </c>
      <c r="BR13">
        <v>0.53666100000000005</v>
      </c>
      <c r="BS13">
        <v>0.26815800000000001</v>
      </c>
      <c r="BT13">
        <v>1.0999999999999999E-2</v>
      </c>
      <c r="BU13">
        <v>12.918772000000001</v>
      </c>
      <c r="BV13">
        <f t="shared" si="9"/>
        <v>5.3899758000000002</v>
      </c>
      <c r="BW13" s="4">
        <f t="shared" si="15"/>
        <v>3.4131395624</v>
      </c>
      <c r="BY13" s="4">
        <f t="shared" si="11"/>
        <v>28554.017980493329</v>
      </c>
      <c r="BZ13" s="4">
        <f t="shared" si="12"/>
        <v>394.77219133410722</v>
      </c>
      <c r="CA13" s="4">
        <f t="shared" si="13"/>
        <v>125.0003739341664</v>
      </c>
      <c r="CB13" s="4">
        <f t="shared" si="14"/>
        <v>226.87744923405216</v>
      </c>
    </row>
    <row r="14" spans="1:87" x14ac:dyDescent="0.25">
      <c r="A14" s="40">
        <v>41703</v>
      </c>
      <c r="B14" s="41">
        <v>0.6005434837962963</v>
      </c>
      <c r="C14">
        <v>13.48</v>
      </c>
      <c r="D14">
        <v>0.2838</v>
      </c>
      <c r="E14">
        <v>2838.2102519999999</v>
      </c>
      <c r="F14">
        <v>743.6</v>
      </c>
      <c r="G14">
        <v>-11.2</v>
      </c>
      <c r="H14">
        <v>2865.2</v>
      </c>
      <c r="I14"/>
      <c r="J14">
        <v>4.1399999999999997</v>
      </c>
      <c r="K14">
        <v>0.88090000000000002</v>
      </c>
      <c r="L14">
        <v>11.8742</v>
      </c>
      <c r="M14">
        <v>0.25</v>
      </c>
      <c r="N14">
        <v>655.00819999999999</v>
      </c>
      <c r="O14">
        <v>0</v>
      </c>
      <c r="P14">
        <v>655</v>
      </c>
      <c r="Q14">
        <v>493.8109</v>
      </c>
      <c r="R14">
        <v>0</v>
      </c>
      <c r="S14">
        <v>493.8</v>
      </c>
      <c r="T14">
        <v>2865.1691999999998</v>
      </c>
      <c r="U14"/>
      <c r="V14"/>
      <c r="W14">
        <v>0</v>
      </c>
      <c r="X14">
        <v>3.6444999999999999</v>
      </c>
      <c r="Y14">
        <v>12.3</v>
      </c>
      <c r="Z14">
        <v>870</v>
      </c>
      <c r="AA14">
        <v>884</v>
      </c>
      <c r="AB14">
        <v>812</v>
      </c>
      <c r="AC14">
        <v>52</v>
      </c>
      <c r="AD14">
        <v>5.55</v>
      </c>
      <c r="AE14">
        <v>0.13</v>
      </c>
      <c r="AF14">
        <v>994</v>
      </c>
      <c r="AG14">
        <v>-12</v>
      </c>
      <c r="AH14">
        <v>12</v>
      </c>
      <c r="AI14">
        <v>9</v>
      </c>
      <c r="AJ14">
        <v>191</v>
      </c>
      <c r="AK14">
        <v>189</v>
      </c>
      <c r="AL14">
        <v>4.3</v>
      </c>
      <c r="AM14">
        <v>195</v>
      </c>
      <c r="AN14" t="s">
        <v>155</v>
      </c>
      <c r="AO14">
        <v>2</v>
      </c>
      <c r="AP14" s="42">
        <v>0.80880787037037039</v>
      </c>
      <c r="AQ14">
        <v>47.158873</v>
      </c>
      <c r="AR14">
        <v>-88.488438000000002</v>
      </c>
      <c r="AS14">
        <v>312.39999999999998</v>
      </c>
      <c r="AT14">
        <v>43</v>
      </c>
      <c r="AU14">
        <v>11</v>
      </c>
      <c r="AV14">
        <v>10</v>
      </c>
      <c r="AW14" t="s">
        <v>401</v>
      </c>
      <c r="AX14">
        <v>1.1000000000000001</v>
      </c>
      <c r="AY14">
        <v>1.1000000000000001</v>
      </c>
      <c r="AZ14">
        <v>2.2999999999999998</v>
      </c>
      <c r="BA14">
        <v>14.048999999999999</v>
      </c>
      <c r="BB14">
        <v>15.04</v>
      </c>
      <c r="BC14">
        <v>1.07</v>
      </c>
      <c r="BD14">
        <v>13.523</v>
      </c>
      <c r="BE14">
        <v>2904.4540000000002</v>
      </c>
      <c r="BF14">
        <v>38.921999999999997</v>
      </c>
      <c r="BG14">
        <v>16.777999999999999</v>
      </c>
      <c r="BH14">
        <v>0</v>
      </c>
      <c r="BI14">
        <v>16.777999999999999</v>
      </c>
      <c r="BJ14">
        <v>12.648999999999999</v>
      </c>
      <c r="BK14">
        <v>0</v>
      </c>
      <c r="BL14">
        <v>12.648999999999999</v>
      </c>
      <c r="BM14">
        <v>23.156400000000001</v>
      </c>
      <c r="BN14"/>
      <c r="BO14"/>
      <c r="BP14"/>
      <c r="BQ14">
        <v>648.17100000000005</v>
      </c>
      <c r="BR14">
        <v>0.63412900000000005</v>
      </c>
      <c r="BS14">
        <v>0.26707999999999998</v>
      </c>
      <c r="BT14">
        <v>1.192E-2</v>
      </c>
      <c r="BU14">
        <v>15.265067999999999</v>
      </c>
      <c r="BV14">
        <f t="shared" si="9"/>
        <v>5.3683079999999999</v>
      </c>
      <c r="BW14" s="4">
        <f t="shared" si="15"/>
        <v>4.0330309656000001</v>
      </c>
      <c r="BY14" s="4">
        <f t="shared" si="11"/>
        <v>33757.954100720737</v>
      </c>
      <c r="BZ14" s="4">
        <f t="shared" si="12"/>
        <v>452.38350805633434</v>
      </c>
      <c r="CA14" s="4">
        <f t="shared" si="13"/>
        <v>147.01708528350477</v>
      </c>
      <c r="CB14" s="4">
        <f t="shared" si="14"/>
        <v>269.14273331164128</v>
      </c>
    </row>
    <row r="15" spans="1:87" x14ac:dyDescent="0.25">
      <c r="A15" s="40">
        <v>41703</v>
      </c>
      <c r="B15" s="41">
        <v>0.60055505787037033</v>
      </c>
      <c r="C15">
        <v>13.303000000000001</v>
      </c>
      <c r="D15">
        <v>0.20669999999999999</v>
      </c>
      <c r="E15">
        <v>2066.9687250000002</v>
      </c>
      <c r="F15">
        <v>739</v>
      </c>
      <c r="G15">
        <v>-19.8</v>
      </c>
      <c r="H15">
        <v>2332.6999999999998</v>
      </c>
      <c r="I15"/>
      <c r="J15">
        <v>3.79</v>
      </c>
      <c r="K15">
        <v>0.88349999999999995</v>
      </c>
      <c r="L15">
        <v>11.752599999999999</v>
      </c>
      <c r="M15">
        <v>0.18260000000000001</v>
      </c>
      <c r="N15">
        <v>652.83979999999997</v>
      </c>
      <c r="O15">
        <v>0</v>
      </c>
      <c r="P15">
        <v>652.79999999999995</v>
      </c>
      <c r="Q15">
        <v>492.17610000000002</v>
      </c>
      <c r="R15">
        <v>0</v>
      </c>
      <c r="S15">
        <v>492.2</v>
      </c>
      <c r="T15">
        <v>2332.7338</v>
      </c>
      <c r="U15"/>
      <c r="V15"/>
      <c r="W15">
        <v>0</v>
      </c>
      <c r="X15">
        <v>3.3511000000000002</v>
      </c>
      <c r="Y15">
        <v>12.2</v>
      </c>
      <c r="Z15">
        <v>869</v>
      </c>
      <c r="AA15">
        <v>884</v>
      </c>
      <c r="AB15">
        <v>813</v>
      </c>
      <c r="AC15">
        <v>52</v>
      </c>
      <c r="AD15">
        <v>5.55</v>
      </c>
      <c r="AE15">
        <v>0.13</v>
      </c>
      <c r="AF15">
        <v>994</v>
      </c>
      <c r="AG15">
        <v>-12</v>
      </c>
      <c r="AH15">
        <v>12</v>
      </c>
      <c r="AI15">
        <v>9</v>
      </c>
      <c r="AJ15">
        <v>191</v>
      </c>
      <c r="AK15">
        <v>189.9</v>
      </c>
      <c r="AL15">
        <v>4.4000000000000004</v>
      </c>
      <c r="AM15">
        <v>195</v>
      </c>
      <c r="AN15" t="s">
        <v>155</v>
      </c>
      <c r="AO15">
        <v>2</v>
      </c>
      <c r="AP15" s="42">
        <v>0.80881944444444442</v>
      </c>
      <c r="AQ15">
        <v>47.158867000000001</v>
      </c>
      <c r="AR15">
        <v>-88.488169999999997</v>
      </c>
      <c r="AS15">
        <v>312.3</v>
      </c>
      <c r="AT15">
        <v>44.5</v>
      </c>
      <c r="AU15">
        <v>11</v>
      </c>
      <c r="AV15">
        <v>11</v>
      </c>
      <c r="AW15" t="s">
        <v>392</v>
      </c>
      <c r="AX15">
        <v>0.9</v>
      </c>
      <c r="AY15">
        <v>1.2</v>
      </c>
      <c r="AZ15">
        <v>2</v>
      </c>
      <c r="BA15">
        <v>14.048999999999999</v>
      </c>
      <c r="BB15">
        <v>15.37</v>
      </c>
      <c r="BC15">
        <v>1.0900000000000001</v>
      </c>
      <c r="BD15">
        <v>13.191000000000001</v>
      </c>
      <c r="BE15">
        <v>2932.1309999999999</v>
      </c>
      <c r="BF15">
        <v>28.997</v>
      </c>
      <c r="BG15">
        <v>17.056999999999999</v>
      </c>
      <c r="BH15">
        <v>0</v>
      </c>
      <c r="BI15">
        <v>17.056999999999999</v>
      </c>
      <c r="BJ15">
        <v>12.859</v>
      </c>
      <c r="BK15">
        <v>0</v>
      </c>
      <c r="BL15">
        <v>12.859</v>
      </c>
      <c r="BM15">
        <v>19.23</v>
      </c>
      <c r="BN15"/>
      <c r="BO15"/>
      <c r="BP15"/>
      <c r="BQ15">
        <v>607.90700000000004</v>
      </c>
      <c r="BR15">
        <v>0.619977</v>
      </c>
      <c r="BS15">
        <v>0.26700000000000002</v>
      </c>
      <c r="BT15">
        <v>1.1079E-2</v>
      </c>
      <c r="BU15">
        <v>14.924396</v>
      </c>
      <c r="BV15">
        <f t="shared" si="9"/>
        <v>5.3667000000000007</v>
      </c>
      <c r="BW15" s="4">
        <f t="shared" si="15"/>
        <v>3.9430254231999999</v>
      </c>
      <c r="BY15" s="4">
        <f t="shared" si="11"/>
        <v>33319.080365420778</v>
      </c>
      <c r="BZ15" s="4">
        <f t="shared" si="12"/>
        <v>329.50552801225678</v>
      </c>
      <c r="CA15" s="4">
        <f t="shared" si="13"/>
        <v>146.12241213606958</v>
      </c>
      <c r="CB15" s="4">
        <f t="shared" si="14"/>
        <v>218.51885724991197</v>
      </c>
    </row>
    <row r="16" spans="1:87" x14ac:dyDescent="0.25">
      <c r="A16" s="40">
        <v>41703</v>
      </c>
      <c r="B16" s="41">
        <v>0.60056663194444437</v>
      </c>
      <c r="C16">
        <v>13.01</v>
      </c>
      <c r="D16">
        <v>0.14749999999999999</v>
      </c>
      <c r="E16">
        <v>1475.1546390000001</v>
      </c>
      <c r="F16">
        <v>727.1</v>
      </c>
      <c r="G16">
        <v>-21.2</v>
      </c>
      <c r="H16">
        <v>1690.1</v>
      </c>
      <c r="I16"/>
      <c r="J16">
        <v>3.54</v>
      </c>
      <c r="K16">
        <v>0.88680000000000003</v>
      </c>
      <c r="L16">
        <v>11.536799999999999</v>
      </c>
      <c r="M16">
        <v>0.1308</v>
      </c>
      <c r="N16">
        <v>644.7405</v>
      </c>
      <c r="O16">
        <v>0</v>
      </c>
      <c r="P16">
        <v>644.70000000000005</v>
      </c>
      <c r="Q16">
        <v>486.07</v>
      </c>
      <c r="R16">
        <v>0</v>
      </c>
      <c r="S16">
        <v>486.1</v>
      </c>
      <c r="T16">
        <v>1690.1006</v>
      </c>
      <c r="U16"/>
      <c r="V16"/>
      <c r="W16">
        <v>0</v>
      </c>
      <c r="X16">
        <v>3.1353</v>
      </c>
      <c r="Y16">
        <v>12.2</v>
      </c>
      <c r="Z16">
        <v>870</v>
      </c>
      <c r="AA16">
        <v>883</v>
      </c>
      <c r="AB16">
        <v>815</v>
      </c>
      <c r="AC16">
        <v>52</v>
      </c>
      <c r="AD16">
        <v>5.55</v>
      </c>
      <c r="AE16">
        <v>0.13</v>
      </c>
      <c r="AF16">
        <v>994</v>
      </c>
      <c r="AG16">
        <v>-12</v>
      </c>
      <c r="AH16">
        <v>12</v>
      </c>
      <c r="AI16">
        <v>9</v>
      </c>
      <c r="AJ16">
        <v>191</v>
      </c>
      <c r="AK16">
        <v>189.1</v>
      </c>
      <c r="AL16">
        <v>4</v>
      </c>
      <c r="AM16">
        <v>195</v>
      </c>
      <c r="AN16" t="s">
        <v>155</v>
      </c>
      <c r="AO16">
        <v>2</v>
      </c>
      <c r="AP16" s="42">
        <v>0.80883101851851846</v>
      </c>
      <c r="AQ16">
        <v>47.158862999999997</v>
      </c>
      <c r="AR16">
        <v>-88.487877999999995</v>
      </c>
      <c r="AS16">
        <v>312.2</v>
      </c>
      <c r="AT16">
        <v>46.6</v>
      </c>
      <c r="AU16">
        <v>11</v>
      </c>
      <c r="AV16">
        <v>11</v>
      </c>
      <c r="AW16" t="s">
        <v>392</v>
      </c>
      <c r="AX16">
        <v>1.7</v>
      </c>
      <c r="AY16">
        <v>1</v>
      </c>
      <c r="AZ16">
        <v>2.6</v>
      </c>
      <c r="BA16">
        <v>14.048999999999999</v>
      </c>
      <c r="BB16">
        <v>15.85</v>
      </c>
      <c r="BC16">
        <v>1.1299999999999999</v>
      </c>
      <c r="BD16">
        <v>12.769</v>
      </c>
      <c r="BE16">
        <v>2959.2649999999999</v>
      </c>
      <c r="BF16">
        <v>21.356000000000002</v>
      </c>
      <c r="BG16">
        <v>17.318999999999999</v>
      </c>
      <c r="BH16">
        <v>0</v>
      </c>
      <c r="BI16">
        <v>17.318999999999999</v>
      </c>
      <c r="BJ16">
        <v>13.057</v>
      </c>
      <c r="BK16">
        <v>0</v>
      </c>
      <c r="BL16">
        <v>13.057</v>
      </c>
      <c r="BM16">
        <v>14.324299999999999</v>
      </c>
      <c r="BN16"/>
      <c r="BO16"/>
      <c r="BP16"/>
      <c r="BQ16">
        <v>584.75699999999995</v>
      </c>
      <c r="BR16">
        <v>0.55997699999999995</v>
      </c>
      <c r="BS16">
        <v>0.26239499999999999</v>
      </c>
      <c r="BT16">
        <v>1.0078999999999999E-2</v>
      </c>
      <c r="BU16">
        <v>13.480047000000001</v>
      </c>
      <c r="BV16">
        <f t="shared" si="9"/>
        <v>5.2741395000000004</v>
      </c>
      <c r="BW16" s="4">
        <f t="shared" si="15"/>
        <v>3.5614284174000002</v>
      </c>
      <c r="BY16" s="4">
        <f t="shared" si="11"/>
        <v>30373.031220745434</v>
      </c>
      <c r="BZ16" s="4">
        <f t="shared" si="12"/>
        <v>219.19174347354482</v>
      </c>
      <c r="CA16" s="4">
        <f t="shared" si="13"/>
        <v>134.01323255919061</v>
      </c>
      <c r="CB16" s="4">
        <f t="shared" si="14"/>
        <v>147.02042943613492</v>
      </c>
    </row>
    <row r="17" spans="1:80" x14ac:dyDescent="0.25">
      <c r="A17" s="40">
        <v>41703</v>
      </c>
      <c r="B17" s="41">
        <v>0.60057820601851852</v>
      </c>
      <c r="C17">
        <v>13.006</v>
      </c>
      <c r="D17">
        <v>0.10639999999999999</v>
      </c>
      <c r="E17">
        <v>1063.6850919999999</v>
      </c>
      <c r="F17">
        <v>714.4</v>
      </c>
      <c r="G17">
        <v>-21.1</v>
      </c>
      <c r="H17">
        <v>1132.5999999999999</v>
      </c>
      <c r="I17"/>
      <c r="J17">
        <v>3.29</v>
      </c>
      <c r="K17">
        <v>0.88770000000000004</v>
      </c>
      <c r="L17">
        <v>11.545</v>
      </c>
      <c r="M17">
        <v>9.4399999999999998E-2</v>
      </c>
      <c r="N17">
        <v>634.15539999999999</v>
      </c>
      <c r="O17">
        <v>0</v>
      </c>
      <c r="P17">
        <v>634.20000000000005</v>
      </c>
      <c r="Q17">
        <v>478.0899</v>
      </c>
      <c r="R17">
        <v>0</v>
      </c>
      <c r="S17">
        <v>478.1</v>
      </c>
      <c r="T17">
        <v>1132.5649000000001</v>
      </c>
      <c r="U17"/>
      <c r="V17"/>
      <c r="W17">
        <v>0</v>
      </c>
      <c r="X17">
        <v>2.9249000000000001</v>
      </c>
      <c r="Y17">
        <v>12.2</v>
      </c>
      <c r="Z17">
        <v>869</v>
      </c>
      <c r="AA17">
        <v>884</v>
      </c>
      <c r="AB17">
        <v>815</v>
      </c>
      <c r="AC17">
        <v>52</v>
      </c>
      <c r="AD17">
        <v>5.55</v>
      </c>
      <c r="AE17">
        <v>0.13</v>
      </c>
      <c r="AF17">
        <v>994</v>
      </c>
      <c r="AG17">
        <v>-12</v>
      </c>
      <c r="AH17">
        <v>12</v>
      </c>
      <c r="AI17">
        <v>9</v>
      </c>
      <c r="AJ17">
        <v>191</v>
      </c>
      <c r="AK17">
        <v>189.9</v>
      </c>
      <c r="AL17">
        <v>4</v>
      </c>
      <c r="AM17">
        <v>195</v>
      </c>
      <c r="AN17" t="s">
        <v>155</v>
      </c>
      <c r="AO17">
        <v>2</v>
      </c>
      <c r="AP17" s="42">
        <v>0.80883101851851846</v>
      </c>
      <c r="AQ17">
        <v>47.158876999999997</v>
      </c>
      <c r="AR17">
        <v>-88.487588000000002</v>
      </c>
      <c r="AS17">
        <v>312.10000000000002</v>
      </c>
      <c r="AT17">
        <v>47.5</v>
      </c>
      <c r="AU17">
        <v>11</v>
      </c>
      <c r="AV17">
        <v>11</v>
      </c>
      <c r="AW17" t="s">
        <v>392</v>
      </c>
      <c r="AX17">
        <v>1.7</v>
      </c>
      <c r="AY17">
        <v>1</v>
      </c>
      <c r="AZ17">
        <v>2.3003</v>
      </c>
      <c r="BA17">
        <v>14.048999999999999</v>
      </c>
      <c r="BB17">
        <v>15.98</v>
      </c>
      <c r="BC17">
        <v>1.1399999999999999</v>
      </c>
      <c r="BD17">
        <v>12.654</v>
      </c>
      <c r="BE17">
        <v>2982.5940000000001</v>
      </c>
      <c r="BF17">
        <v>15.525</v>
      </c>
      <c r="BG17">
        <v>17.157</v>
      </c>
      <c r="BH17">
        <v>0</v>
      </c>
      <c r="BI17">
        <v>17.157</v>
      </c>
      <c r="BJ17">
        <v>12.933999999999999</v>
      </c>
      <c r="BK17">
        <v>0</v>
      </c>
      <c r="BL17">
        <v>12.933999999999999</v>
      </c>
      <c r="BM17">
        <v>9.6677</v>
      </c>
      <c r="BN17"/>
      <c r="BO17"/>
      <c r="BP17"/>
      <c r="BQ17">
        <v>549.41700000000003</v>
      </c>
      <c r="BR17">
        <v>0.466584</v>
      </c>
      <c r="BS17">
        <v>0.26292100000000002</v>
      </c>
      <c r="BT17">
        <v>1.0921E-2</v>
      </c>
      <c r="BU17">
        <v>11.231844000000001</v>
      </c>
      <c r="BV17">
        <f t="shared" si="9"/>
        <v>5.284712100000001</v>
      </c>
      <c r="BW17" s="4">
        <f t="shared" si="15"/>
        <v>2.9674531848000001</v>
      </c>
      <c r="BY17" s="4">
        <f t="shared" si="11"/>
        <v>25506.923240468033</v>
      </c>
      <c r="BZ17" s="4">
        <f t="shared" si="12"/>
        <v>132.76865148534</v>
      </c>
      <c r="CA17" s="4">
        <f t="shared" si="13"/>
        <v>110.6106111633744</v>
      </c>
      <c r="CB17" s="4">
        <f t="shared" si="14"/>
        <v>82.677455199022319</v>
      </c>
    </row>
    <row r="18" spans="1:80" x14ac:dyDescent="0.25">
      <c r="A18" s="40">
        <v>41703</v>
      </c>
      <c r="B18" s="41">
        <v>0.60058978009259256</v>
      </c>
      <c r="C18">
        <v>12.801</v>
      </c>
      <c r="D18">
        <v>6.6600000000000006E-2</v>
      </c>
      <c r="E18">
        <v>665.87288799999999</v>
      </c>
      <c r="F18">
        <v>666.5</v>
      </c>
      <c r="G18">
        <v>-21</v>
      </c>
      <c r="H18">
        <v>784.6</v>
      </c>
      <c r="I18"/>
      <c r="J18">
        <v>3.04</v>
      </c>
      <c r="K18">
        <v>0.89</v>
      </c>
      <c r="L18">
        <v>11.392799999999999</v>
      </c>
      <c r="M18">
        <v>5.9299999999999999E-2</v>
      </c>
      <c r="N18">
        <v>593.19759999999997</v>
      </c>
      <c r="O18">
        <v>0</v>
      </c>
      <c r="P18">
        <v>593.20000000000005</v>
      </c>
      <c r="Q18">
        <v>447.21190000000001</v>
      </c>
      <c r="R18">
        <v>0</v>
      </c>
      <c r="S18">
        <v>447.2</v>
      </c>
      <c r="T18">
        <v>784.61940000000004</v>
      </c>
      <c r="U18"/>
      <c r="V18"/>
      <c r="W18">
        <v>0</v>
      </c>
      <c r="X18">
        <v>2.7029999999999998</v>
      </c>
      <c r="Y18">
        <v>12.1</v>
      </c>
      <c r="Z18">
        <v>870</v>
      </c>
      <c r="AA18">
        <v>885</v>
      </c>
      <c r="AB18">
        <v>815</v>
      </c>
      <c r="AC18">
        <v>52</v>
      </c>
      <c r="AD18">
        <v>5.55</v>
      </c>
      <c r="AE18">
        <v>0.13</v>
      </c>
      <c r="AF18">
        <v>994</v>
      </c>
      <c r="AG18">
        <v>-12</v>
      </c>
      <c r="AH18">
        <v>12</v>
      </c>
      <c r="AI18">
        <v>9</v>
      </c>
      <c r="AJ18">
        <v>191</v>
      </c>
      <c r="AK18">
        <v>190.9</v>
      </c>
      <c r="AL18">
        <v>4</v>
      </c>
      <c r="AM18">
        <v>195</v>
      </c>
      <c r="AN18" t="s">
        <v>155</v>
      </c>
      <c r="AO18">
        <v>2</v>
      </c>
      <c r="AP18" s="42">
        <v>0.80885416666666676</v>
      </c>
      <c r="AQ18">
        <v>47.158887</v>
      </c>
      <c r="AR18">
        <v>-88.487307000000001</v>
      </c>
      <c r="AS18">
        <v>311.8</v>
      </c>
      <c r="AT18">
        <v>47.3</v>
      </c>
      <c r="AU18">
        <v>11</v>
      </c>
      <c r="AV18">
        <v>11</v>
      </c>
      <c r="AW18" t="s">
        <v>392</v>
      </c>
      <c r="AX18">
        <v>1.8</v>
      </c>
      <c r="AY18">
        <v>1.3</v>
      </c>
      <c r="AZ18">
        <v>2.5</v>
      </c>
      <c r="BA18">
        <v>14.048999999999999</v>
      </c>
      <c r="BB18">
        <v>16.32</v>
      </c>
      <c r="BC18">
        <v>1.1599999999999999</v>
      </c>
      <c r="BD18">
        <v>12.364000000000001</v>
      </c>
      <c r="BE18">
        <v>3000.18</v>
      </c>
      <c r="BF18">
        <v>9.9320000000000004</v>
      </c>
      <c r="BG18">
        <v>16.359000000000002</v>
      </c>
      <c r="BH18">
        <v>0</v>
      </c>
      <c r="BI18">
        <v>16.359000000000002</v>
      </c>
      <c r="BJ18">
        <v>12.333</v>
      </c>
      <c r="BK18">
        <v>0</v>
      </c>
      <c r="BL18">
        <v>12.333</v>
      </c>
      <c r="BM18">
        <v>6.8270999999999997</v>
      </c>
      <c r="BN18"/>
      <c r="BO18"/>
      <c r="BP18"/>
      <c r="BQ18">
        <v>517.55799999999999</v>
      </c>
      <c r="BR18">
        <v>0.42952800000000002</v>
      </c>
      <c r="BS18">
        <v>0.26392100000000002</v>
      </c>
      <c r="BT18">
        <v>1.1920999999999999E-2</v>
      </c>
      <c r="BU18">
        <v>10.339812999999999</v>
      </c>
      <c r="BV18">
        <f t="shared" si="9"/>
        <v>5.3048121000000004</v>
      </c>
      <c r="BW18" s="4">
        <f t="shared" si="15"/>
        <v>2.7317785945999997</v>
      </c>
      <c r="BY18" s="4">
        <f t="shared" si="11"/>
        <v>23619.617946651273</v>
      </c>
      <c r="BZ18" s="4">
        <f t="shared" si="12"/>
        <v>78.191990295962398</v>
      </c>
      <c r="CA18" s="4">
        <f t="shared" si="13"/>
        <v>97.094423713260596</v>
      </c>
      <c r="CB18" s="4">
        <f t="shared" si="14"/>
        <v>53.747939684813211</v>
      </c>
    </row>
    <row r="19" spans="1:80" x14ac:dyDescent="0.25">
      <c r="A19" s="40">
        <v>41703</v>
      </c>
      <c r="B19" s="41">
        <v>0.60060135416666671</v>
      </c>
      <c r="C19">
        <v>12.536</v>
      </c>
      <c r="D19">
        <v>3.09E-2</v>
      </c>
      <c r="E19">
        <v>309.26597600000002</v>
      </c>
      <c r="F19">
        <v>617.9</v>
      </c>
      <c r="G19">
        <v>-8.1</v>
      </c>
      <c r="H19">
        <v>567.5</v>
      </c>
      <c r="I19"/>
      <c r="J19">
        <v>2.9</v>
      </c>
      <c r="K19">
        <v>0.89259999999999995</v>
      </c>
      <c r="L19">
        <v>11.1897</v>
      </c>
      <c r="M19">
        <v>2.76E-2</v>
      </c>
      <c r="N19">
        <v>551.58349999999996</v>
      </c>
      <c r="O19">
        <v>0</v>
      </c>
      <c r="P19">
        <v>551.6</v>
      </c>
      <c r="Q19">
        <v>415.839</v>
      </c>
      <c r="R19">
        <v>0</v>
      </c>
      <c r="S19">
        <v>415.8</v>
      </c>
      <c r="T19">
        <v>567.5299</v>
      </c>
      <c r="U19"/>
      <c r="V19"/>
      <c r="W19">
        <v>0</v>
      </c>
      <c r="X19">
        <v>2.5848</v>
      </c>
      <c r="Y19">
        <v>12.2</v>
      </c>
      <c r="Z19">
        <v>870</v>
      </c>
      <c r="AA19">
        <v>884</v>
      </c>
      <c r="AB19">
        <v>815</v>
      </c>
      <c r="AC19">
        <v>52</v>
      </c>
      <c r="AD19">
        <v>5.55</v>
      </c>
      <c r="AE19">
        <v>0.13</v>
      </c>
      <c r="AF19">
        <v>994</v>
      </c>
      <c r="AG19">
        <v>-12</v>
      </c>
      <c r="AH19">
        <v>12</v>
      </c>
      <c r="AI19">
        <v>9</v>
      </c>
      <c r="AJ19">
        <v>191</v>
      </c>
      <c r="AK19">
        <v>190.1</v>
      </c>
      <c r="AL19">
        <v>4.0999999999999996</v>
      </c>
      <c r="AM19">
        <v>195</v>
      </c>
      <c r="AN19" t="s">
        <v>155</v>
      </c>
      <c r="AO19">
        <v>2</v>
      </c>
      <c r="AP19" s="42">
        <v>0.80886574074074069</v>
      </c>
      <c r="AQ19">
        <v>47.158887999999997</v>
      </c>
      <c r="AR19">
        <v>-88.487037000000001</v>
      </c>
      <c r="AS19">
        <v>311.5</v>
      </c>
      <c r="AT19">
        <v>46.4</v>
      </c>
      <c r="AU19">
        <v>11</v>
      </c>
      <c r="AV19">
        <v>11</v>
      </c>
      <c r="AW19" t="s">
        <v>392</v>
      </c>
      <c r="AX19">
        <v>2</v>
      </c>
      <c r="AY19">
        <v>1.7</v>
      </c>
      <c r="AZ19">
        <v>3</v>
      </c>
      <c r="BA19">
        <v>14.048999999999999</v>
      </c>
      <c r="BB19">
        <v>16.72</v>
      </c>
      <c r="BC19">
        <v>1.19</v>
      </c>
      <c r="BD19">
        <v>12.031000000000001</v>
      </c>
      <c r="BE19">
        <v>3013.9670000000001</v>
      </c>
      <c r="BF19">
        <v>4.7320000000000002</v>
      </c>
      <c r="BG19">
        <v>15.558999999999999</v>
      </c>
      <c r="BH19">
        <v>0</v>
      </c>
      <c r="BI19">
        <v>15.558999999999999</v>
      </c>
      <c r="BJ19">
        <v>11.73</v>
      </c>
      <c r="BK19">
        <v>0</v>
      </c>
      <c r="BL19">
        <v>11.73</v>
      </c>
      <c r="BM19">
        <v>5.0509000000000004</v>
      </c>
      <c r="BN19"/>
      <c r="BO19"/>
      <c r="BP19"/>
      <c r="BQ19">
        <v>506.22199999999998</v>
      </c>
      <c r="BR19">
        <v>0.37542399999999998</v>
      </c>
      <c r="BS19">
        <v>0.26307900000000001</v>
      </c>
      <c r="BT19">
        <v>1.1079E-2</v>
      </c>
      <c r="BU19">
        <v>9.0373950000000001</v>
      </c>
      <c r="BV19">
        <f t="shared" si="9"/>
        <v>5.2878879000000003</v>
      </c>
      <c r="BW19" s="4">
        <f t="shared" si="15"/>
        <v>2.3876797590000001</v>
      </c>
      <c r="BY19" s="4">
        <f t="shared" si="11"/>
        <v>20739.325599347751</v>
      </c>
      <c r="BZ19" s="4">
        <f t="shared" si="12"/>
        <v>32.561235320796001</v>
      </c>
      <c r="CA19" s="4">
        <f t="shared" si="13"/>
        <v>80.714981046689999</v>
      </c>
      <c r="CB19" s="4">
        <f t="shared" si="14"/>
        <v>34.755609357947698</v>
      </c>
    </row>
    <row r="20" spans="1:80" x14ac:dyDescent="0.25">
      <c r="A20" s="40">
        <v>41703</v>
      </c>
      <c r="B20" s="41">
        <v>0.60061292824074075</v>
      </c>
      <c r="C20">
        <v>12.590999999999999</v>
      </c>
      <c r="D20">
        <v>2.6599999999999999E-2</v>
      </c>
      <c r="E20">
        <v>266.08808299999998</v>
      </c>
      <c r="F20">
        <v>547.70000000000005</v>
      </c>
      <c r="G20">
        <v>-14.2</v>
      </c>
      <c r="H20">
        <v>420.4</v>
      </c>
      <c r="I20"/>
      <c r="J20">
        <v>2.8</v>
      </c>
      <c r="K20">
        <v>0.89239999999999997</v>
      </c>
      <c r="L20">
        <v>11.236599999999999</v>
      </c>
      <c r="M20">
        <v>2.3699999999999999E-2</v>
      </c>
      <c r="N20">
        <v>488.81529999999998</v>
      </c>
      <c r="O20">
        <v>0</v>
      </c>
      <c r="P20">
        <v>488.8</v>
      </c>
      <c r="Q20">
        <v>368.51799999999997</v>
      </c>
      <c r="R20">
        <v>0</v>
      </c>
      <c r="S20">
        <v>368.5</v>
      </c>
      <c r="T20">
        <v>420.35719999999998</v>
      </c>
      <c r="U20"/>
      <c r="V20"/>
      <c r="W20">
        <v>0</v>
      </c>
      <c r="X20">
        <v>2.4988000000000001</v>
      </c>
      <c r="Y20">
        <v>12.2</v>
      </c>
      <c r="Z20">
        <v>870</v>
      </c>
      <c r="AA20">
        <v>885</v>
      </c>
      <c r="AB20">
        <v>815</v>
      </c>
      <c r="AC20">
        <v>52</v>
      </c>
      <c r="AD20">
        <v>5.55</v>
      </c>
      <c r="AE20">
        <v>0.13</v>
      </c>
      <c r="AF20">
        <v>994</v>
      </c>
      <c r="AG20">
        <v>-12</v>
      </c>
      <c r="AH20">
        <v>12.920999999999999</v>
      </c>
      <c r="AI20">
        <v>9</v>
      </c>
      <c r="AJ20">
        <v>191</v>
      </c>
      <c r="AK20">
        <v>190</v>
      </c>
      <c r="AL20">
        <v>4.4000000000000004</v>
      </c>
      <c r="AM20">
        <v>195</v>
      </c>
      <c r="AN20" t="s">
        <v>155</v>
      </c>
      <c r="AO20">
        <v>2</v>
      </c>
      <c r="AP20" s="42">
        <v>0.80887731481481484</v>
      </c>
      <c r="AQ20">
        <v>47.158878000000001</v>
      </c>
      <c r="AR20">
        <v>-88.486772999999999</v>
      </c>
      <c r="AS20">
        <v>311.2</v>
      </c>
      <c r="AT20">
        <v>45.2</v>
      </c>
      <c r="AU20">
        <v>11</v>
      </c>
      <c r="AV20">
        <v>11</v>
      </c>
      <c r="AW20" t="s">
        <v>392</v>
      </c>
      <c r="AX20">
        <v>2.1</v>
      </c>
      <c r="AY20">
        <v>1</v>
      </c>
      <c r="AZ20">
        <v>3</v>
      </c>
      <c r="BA20">
        <v>14.048999999999999</v>
      </c>
      <c r="BB20">
        <v>16.68</v>
      </c>
      <c r="BC20">
        <v>1.19</v>
      </c>
      <c r="BD20">
        <v>12.053000000000001</v>
      </c>
      <c r="BE20">
        <v>3018.9879999999998</v>
      </c>
      <c r="BF20">
        <v>4.0609999999999999</v>
      </c>
      <c r="BG20">
        <v>13.753</v>
      </c>
      <c r="BH20">
        <v>0</v>
      </c>
      <c r="BI20">
        <v>13.753</v>
      </c>
      <c r="BJ20">
        <v>10.369</v>
      </c>
      <c r="BK20">
        <v>0</v>
      </c>
      <c r="BL20">
        <v>10.369</v>
      </c>
      <c r="BM20">
        <v>3.7317</v>
      </c>
      <c r="BN20"/>
      <c r="BO20"/>
      <c r="BP20"/>
      <c r="BQ20">
        <v>488.15499999999997</v>
      </c>
      <c r="BR20">
        <v>0.26876899999999998</v>
      </c>
      <c r="BS20">
        <v>0.26300000000000001</v>
      </c>
      <c r="BT20">
        <v>1.0999999999999999E-2</v>
      </c>
      <c r="BU20">
        <v>6.4699419999999996</v>
      </c>
      <c r="BV20">
        <f t="shared" si="9"/>
        <v>5.2863000000000007</v>
      </c>
      <c r="BW20" s="4">
        <f t="shared" si="15"/>
        <v>1.7093586763999999</v>
      </c>
      <c r="BY20" s="4">
        <f t="shared" si="11"/>
        <v>14872.180464771131</v>
      </c>
      <c r="BZ20" s="4">
        <f t="shared" si="12"/>
        <v>20.005354399366798</v>
      </c>
      <c r="CA20" s="4">
        <f t="shared" si="13"/>
        <v>51.079911294517196</v>
      </c>
      <c r="CB20" s="4">
        <f t="shared" si="14"/>
        <v>18.383152182249958</v>
      </c>
    </row>
    <row r="21" spans="1:80" x14ac:dyDescent="0.25">
      <c r="A21" s="40">
        <v>41703</v>
      </c>
      <c r="B21" s="41">
        <v>0.60062450231481479</v>
      </c>
      <c r="C21">
        <v>12.736000000000001</v>
      </c>
      <c r="D21">
        <v>2.5999999999999999E-2</v>
      </c>
      <c r="E21">
        <v>260</v>
      </c>
      <c r="F21">
        <v>452.3</v>
      </c>
      <c r="G21">
        <v>-6.5</v>
      </c>
      <c r="H21">
        <v>435.6</v>
      </c>
      <c r="I21"/>
      <c r="J21">
        <v>2.8</v>
      </c>
      <c r="K21">
        <v>0.89129999999999998</v>
      </c>
      <c r="L21">
        <v>11.352499999999999</v>
      </c>
      <c r="M21">
        <v>2.3199999999999998E-2</v>
      </c>
      <c r="N21">
        <v>403.12299999999999</v>
      </c>
      <c r="O21">
        <v>0</v>
      </c>
      <c r="P21">
        <v>403.1</v>
      </c>
      <c r="Q21">
        <v>303.91449999999998</v>
      </c>
      <c r="R21">
        <v>0</v>
      </c>
      <c r="S21">
        <v>303.89999999999998</v>
      </c>
      <c r="T21">
        <v>435.56639999999999</v>
      </c>
      <c r="U21"/>
      <c r="V21"/>
      <c r="W21">
        <v>0</v>
      </c>
      <c r="X21">
        <v>2.4958</v>
      </c>
      <c r="Y21">
        <v>12.2</v>
      </c>
      <c r="Z21">
        <v>870</v>
      </c>
      <c r="AA21">
        <v>885</v>
      </c>
      <c r="AB21">
        <v>817</v>
      </c>
      <c r="AC21">
        <v>52</v>
      </c>
      <c r="AD21">
        <v>5.55</v>
      </c>
      <c r="AE21">
        <v>0.13</v>
      </c>
      <c r="AF21">
        <v>994</v>
      </c>
      <c r="AG21">
        <v>-12</v>
      </c>
      <c r="AH21">
        <v>13</v>
      </c>
      <c r="AI21">
        <v>9</v>
      </c>
      <c r="AJ21">
        <v>191</v>
      </c>
      <c r="AK21">
        <v>190</v>
      </c>
      <c r="AL21">
        <v>4.5999999999999996</v>
      </c>
      <c r="AM21">
        <v>195</v>
      </c>
      <c r="AN21" t="s">
        <v>155</v>
      </c>
      <c r="AO21">
        <v>2</v>
      </c>
      <c r="AP21" s="42">
        <v>0.80888888888888888</v>
      </c>
      <c r="AQ21">
        <v>47.158858000000002</v>
      </c>
      <c r="AR21">
        <v>-88.486528000000007</v>
      </c>
      <c r="AS21">
        <v>310.89999999999998</v>
      </c>
      <c r="AT21">
        <v>43.3</v>
      </c>
      <c r="AU21">
        <v>11</v>
      </c>
      <c r="AV21">
        <v>10</v>
      </c>
      <c r="AW21" t="s">
        <v>403</v>
      </c>
      <c r="AX21">
        <v>2.2000000000000002</v>
      </c>
      <c r="AY21">
        <v>1</v>
      </c>
      <c r="AZ21">
        <v>2.9</v>
      </c>
      <c r="BA21">
        <v>14.048999999999999</v>
      </c>
      <c r="BB21">
        <v>16.5</v>
      </c>
      <c r="BC21">
        <v>1.17</v>
      </c>
      <c r="BD21">
        <v>12.191000000000001</v>
      </c>
      <c r="BE21">
        <v>3018.8069999999998</v>
      </c>
      <c r="BF21">
        <v>3.9220000000000002</v>
      </c>
      <c r="BG21">
        <v>11.226000000000001</v>
      </c>
      <c r="BH21">
        <v>0</v>
      </c>
      <c r="BI21">
        <v>11.226000000000001</v>
      </c>
      <c r="BJ21">
        <v>8.4629999999999992</v>
      </c>
      <c r="BK21">
        <v>0</v>
      </c>
      <c r="BL21">
        <v>8.4629999999999992</v>
      </c>
      <c r="BM21">
        <v>3.827</v>
      </c>
      <c r="BN21"/>
      <c r="BO21"/>
      <c r="BP21"/>
      <c r="BQ21">
        <v>482.55099999999999</v>
      </c>
      <c r="BR21">
        <v>0.248027</v>
      </c>
      <c r="BS21">
        <v>0.26392100000000002</v>
      </c>
      <c r="BT21">
        <v>1.0999999999999999E-2</v>
      </c>
      <c r="BU21">
        <v>5.9706299999999999</v>
      </c>
      <c r="BV21">
        <f t="shared" si="9"/>
        <v>5.3048121000000004</v>
      </c>
      <c r="BW21" s="4">
        <f t="shared" si="15"/>
        <v>1.577440446</v>
      </c>
      <c r="BY21" s="4">
        <f t="shared" si="11"/>
        <v>13723.610376685372</v>
      </c>
      <c r="BZ21" s="4">
        <f t="shared" si="12"/>
        <v>17.829559788804001</v>
      </c>
      <c r="CA21" s="4">
        <f t="shared" si="13"/>
        <v>38.473116902765994</v>
      </c>
      <c r="CB21" s="4">
        <f t="shared" si="14"/>
        <v>17.397686209014001</v>
      </c>
    </row>
    <row r="22" spans="1:80" x14ac:dyDescent="0.25">
      <c r="A22" s="40">
        <v>41703</v>
      </c>
      <c r="B22" s="41">
        <v>0.60063607638888883</v>
      </c>
      <c r="C22">
        <v>12.73</v>
      </c>
      <c r="D22">
        <v>2.5999999999999999E-2</v>
      </c>
      <c r="E22">
        <v>260</v>
      </c>
      <c r="F22">
        <v>330.6</v>
      </c>
      <c r="G22">
        <v>-10.199999999999999</v>
      </c>
      <c r="H22">
        <v>447.9</v>
      </c>
      <c r="I22"/>
      <c r="J22">
        <v>2.9</v>
      </c>
      <c r="K22">
        <v>0.89129999999999998</v>
      </c>
      <c r="L22">
        <v>11.3459</v>
      </c>
      <c r="M22">
        <v>2.3199999999999998E-2</v>
      </c>
      <c r="N22">
        <v>294.63220000000001</v>
      </c>
      <c r="O22">
        <v>0</v>
      </c>
      <c r="P22">
        <v>294.60000000000002</v>
      </c>
      <c r="Q22">
        <v>222.1233</v>
      </c>
      <c r="R22">
        <v>0</v>
      </c>
      <c r="S22">
        <v>222.1</v>
      </c>
      <c r="T22">
        <v>447.8956</v>
      </c>
      <c r="U22"/>
      <c r="V22"/>
      <c r="W22">
        <v>0</v>
      </c>
      <c r="X22">
        <v>2.5847000000000002</v>
      </c>
      <c r="Y22">
        <v>12.1</v>
      </c>
      <c r="Z22">
        <v>871</v>
      </c>
      <c r="AA22">
        <v>884</v>
      </c>
      <c r="AB22">
        <v>818</v>
      </c>
      <c r="AC22">
        <v>52</v>
      </c>
      <c r="AD22">
        <v>5.55</v>
      </c>
      <c r="AE22">
        <v>0.13</v>
      </c>
      <c r="AF22">
        <v>994</v>
      </c>
      <c r="AG22">
        <v>-12</v>
      </c>
      <c r="AH22">
        <v>12.079000000000001</v>
      </c>
      <c r="AI22">
        <v>9</v>
      </c>
      <c r="AJ22">
        <v>190.1</v>
      </c>
      <c r="AK22">
        <v>190</v>
      </c>
      <c r="AL22">
        <v>4.2</v>
      </c>
      <c r="AM22">
        <v>195</v>
      </c>
      <c r="AN22" t="s">
        <v>155</v>
      </c>
      <c r="AO22">
        <v>2</v>
      </c>
      <c r="AP22" s="42">
        <v>0.80890046296296303</v>
      </c>
      <c r="AQ22">
        <v>47.158822999999998</v>
      </c>
      <c r="AR22">
        <v>-88.486303000000007</v>
      </c>
      <c r="AS22">
        <v>310.39999999999998</v>
      </c>
      <c r="AT22">
        <v>40.9</v>
      </c>
      <c r="AU22">
        <v>11</v>
      </c>
      <c r="AV22">
        <v>10</v>
      </c>
      <c r="AW22" t="s">
        <v>403</v>
      </c>
      <c r="AX22">
        <v>2.2999999999999998</v>
      </c>
      <c r="AY22">
        <v>1.1000000000000001</v>
      </c>
      <c r="AZ22">
        <v>3</v>
      </c>
      <c r="BA22">
        <v>14.048999999999999</v>
      </c>
      <c r="BB22">
        <v>16.5</v>
      </c>
      <c r="BC22">
        <v>1.17</v>
      </c>
      <c r="BD22">
        <v>12.199</v>
      </c>
      <c r="BE22">
        <v>3018.4760000000001</v>
      </c>
      <c r="BF22">
        <v>3.9239999999999999</v>
      </c>
      <c r="BG22">
        <v>8.2089999999999996</v>
      </c>
      <c r="BH22">
        <v>0</v>
      </c>
      <c r="BI22">
        <v>8.2089999999999996</v>
      </c>
      <c r="BJ22">
        <v>6.1879999999999997</v>
      </c>
      <c r="BK22">
        <v>0</v>
      </c>
      <c r="BL22">
        <v>6.1879999999999997</v>
      </c>
      <c r="BM22">
        <v>3.9371999999999998</v>
      </c>
      <c r="BN22"/>
      <c r="BO22"/>
      <c r="BP22"/>
      <c r="BQ22">
        <v>499.98399999999998</v>
      </c>
      <c r="BR22">
        <v>0.25528899999999999</v>
      </c>
      <c r="BS22">
        <v>0.26584200000000002</v>
      </c>
      <c r="BT22">
        <v>1.1920999999999999E-2</v>
      </c>
      <c r="BU22">
        <v>6.1454440000000004</v>
      </c>
      <c r="BV22">
        <f t="shared" si="9"/>
        <v>5.3434242000000012</v>
      </c>
      <c r="BW22" s="4">
        <f t="shared" si="15"/>
        <v>1.6236263048000001</v>
      </c>
      <c r="BY22" s="4">
        <f t="shared" si="11"/>
        <v>14123.874995054122</v>
      </c>
      <c r="BZ22" s="4">
        <f t="shared" si="12"/>
        <v>18.3609495257184</v>
      </c>
      <c r="CA22" s="4">
        <f t="shared" si="13"/>
        <v>28.954524889180799</v>
      </c>
      <c r="CB22" s="4">
        <f t="shared" si="14"/>
        <v>18.422714187731522</v>
      </c>
    </row>
    <row r="23" spans="1:80" x14ac:dyDescent="0.25">
      <c r="A23" s="40">
        <v>41703</v>
      </c>
      <c r="B23" s="41">
        <v>0.60064765046296298</v>
      </c>
      <c r="C23">
        <v>12.724</v>
      </c>
      <c r="D23">
        <v>2.5600000000000001E-2</v>
      </c>
      <c r="E23">
        <v>256.26602600000001</v>
      </c>
      <c r="F23">
        <v>237.1</v>
      </c>
      <c r="G23">
        <v>-11.1</v>
      </c>
      <c r="H23">
        <v>475.7</v>
      </c>
      <c r="I23"/>
      <c r="J23">
        <v>3</v>
      </c>
      <c r="K23">
        <v>0.89129999999999998</v>
      </c>
      <c r="L23">
        <v>11.341100000000001</v>
      </c>
      <c r="M23">
        <v>2.2800000000000001E-2</v>
      </c>
      <c r="N23">
        <v>211.33029999999999</v>
      </c>
      <c r="O23">
        <v>0</v>
      </c>
      <c r="P23">
        <v>211.3</v>
      </c>
      <c r="Q23">
        <v>159.322</v>
      </c>
      <c r="R23">
        <v>0</v>
      </c>
      <c r="S23">
        <v>159.30000000000001</v>
      </c>
      <c r="T23">
        <v>475.65929999999997</v>
      </c>
      <c r="U23"/>
      <c r="V23"/>
      <c r="W23">
        <v>0</v>
      </c>
      <c r="X23">
        <v>2.6779999999999999</v>
      </c>
      <c r="Y23">
        <v>12.1</v>
      </c>
      <c r="Z23">
        <v>872</v>
      </c>
      <c r="AA23">
        <v>885</v>
      </c>
      <c r="AB23">
        <v>818</v>
      </c>
      <c r="AC23">
        <v>52</v>
      </c>
      <c r="AD23">
        <v>5.55</v>
      </c>
      <c r="AE23">
        <v>0.13</v>
      </c>
      <c r="AF23">
        <v>994</v>
      </c>
      <c r="AG23">
        <v>-12</v>
      </c>
      <c r="AH23">
        <v>12.920999999999999</v>
      </c>
      <c r="AI23">
        <v>9</v>
      </c>
      <c r="AJ23">
        <v>190.9</v>
      </c>
      <c r="AK23">
        <v>189.1</v>
      </c>
      <c r="AL23">
        <v>4.3</v>
      </c>
      <c r="AM23">
        <v>195</v>
      </c>
      <c r="AN23" t="s">
        <v>155</v>
      </c>
      <c r="AO23">
        <v>2</v>
      </c>
      <c r="AP23" s="42">
        <v>0.80891203703703696</v>
      </c>
      <c r="AQ23">
        <v>47.158771999999999</v>
      </c>
      <c r="AR23">
        <v>-88.486097000000001</v>
      </c>
      <c r="AS23">
        <v>310.60000000000002</v>
      </c>
      <c r="AT23">
        <v>38.700000000000003</v>
      </c>
      <c r="AU23">
        <v>11</v>
      </c>
      <c r="AV23">
        <v>10</v>
      </c>
      <c r="AW23" t="s">
        <v>403</v>
      </c>
      <c r="AX23">
        <v>1.3</v>
      </c>
      <c r="AY23">
        <v>1.2</v>
      </c>
      <c r="AZ23">
        <v>2.4</v>
      </c>
      <c r="BA23">
        <v>14.048999999999999</v>
      </c>
      <c r="BB23">
        <v>16.510000000000002</v>
      </c>
      <c r="BC23">
        <v>1.17</v>
      </c>
      <c r="BD23">
        <v>12.194000000000001</v>
      </c>
      <c r="BE23">
        <v>3017.8240000000001</v>
      </c>
      <c r="BF23">
        <v>3.8679999999999999</v>
      </c>
      <c r="BG23">
        <v>5.8890000000000002</v>
      </c>
      <c r="BH23">
        <v>0</v>
      </c>
      <c r="BI23">
        <v>5.8890000000000002</v>
      </c>
      <c r="BJ23">
        <v>4.4400000000000004</v>
      </c>
      <c r="BK23">
        <v>0</v>
      </c>
      <c r="BL23">
        <v>4.4400000000000004</v>
      </c>
      <c r="BM23">
        <v>4.1821000000000002</v>
      </c>
      <c r="BN23"/>
      <c r="BO23"/>
      <c r="BP23"/>
      <c r="BQ23">
        <v>518.13699999999994</v>
      </c>
      <c r="BR23">
        <v>0.21915999999999999</v>
      </c>
      <c r="BS23">
        <v>0.264158</v>
      </c>
      <c r="BT23">
        <v>1.2E-2</v>
      </c>
      <c r="BU23">
        <v>5.2757290000000001</v>
      </c>
      <c r="BV23">
        <f t="shared" si="9"/>
        <v>5.3095758000000002</v>
      </c>
      <c r="BW23" s="4">
        <f t="shared" si="15"/>
        <v>1.3938476017999999</v>
      </c>
      <c r="BY23" s="4">
        <f t="shared" si="11"/>
        <v>12122.418121440134</v>
      </c>
      <c r="BZ23" s="4">
        <f t="shared" si="12"/>
        <v>15.537524154400799</v>
      </c>
      <c r="CA23" s="4">
        <f t="shared" si="13"/>
        <v>17.835213869064003</v>
      </c>
      <c r="CB23" s="4">
        <f t="shared" si="14"/>
        <v>16.799245027435258</v>
      </c>
    </row>
    <row r="24" spans="1:80" x14ac:dyDescent="0.25">
      <c r="A24" s="40">
        <v>41703</v>
      </c>
      <c r="B24" s="41">
        <v>0.60065922453703702</v>
      </c>
      <c r="C24">
        <v>12.395</v>
      </c>
      <c r="D24">
        <v>2.41E-2</v>
      </c>
      <c r="E24">
        <v>240.91666699999999</v>
      </c>
      <c r="F24">
        <v>155.6</v>
      </c>
      <c r="G24">
        <v>-11</v>
      </c>
      <c r="H24">
        <v>521.4</v>
      </c>
      <c r="I24"/>
      <c r="J24">
        <v>3.16</v>
      </c>
      <c r="K24">
        <v>0.89390000000000003</v>
      </c>
      <c r="L24">
        <v>11.080399999999999</v>
      </c>
      <c r="M24">
        <v>2.1499999999999998E-2</v>
      </c>
      <c r="N24">
        <v>139.07050000000001</v>
      </c>
      <c r="O24">
        <v>0</v>
      </c>
      <c r="P24">
        <v>139.1</v>
      </c>
      <c r="Q24">
        <v>104.84529999999999</v>
      </c>
      <c r="R24">
        <v>0</v>
      </c>
      <c r="S24">
        <v>104.8</v>
      </c>
      <c r="T24">
        <v>521.4</v>
      </c>
      <c r="U24"/>
      <c r="V24"/>
      <c r="W24">
        <v>0</v>
      </c>
      <c r="X24">
        <v>2.8258999999999999</v>
      </c>
      <c r="Y24">
        <v>12.2</v>
      </c>
      <c r="Z24">
        <v>870</v>
      </c>
      <c r="AA24">
        <v>885</v>
      </c>
      <c r="AB24">
        <v>818</v>
      </c>
      <c r="AC24">
        <v>52</v>
      </c>
      <c r="AD24">
        <v>5.55</v>
      </c>
      <c r="AE24">
        <v>0.13</v>
      </c>
      <c r="AF24">
        <v>994</v>
      </c>
      <c r="AG24">
        <v>-12</v>
      </c>
      <c r="AH24">
        <v>13</v>
      </c>
      <c r="AI24">
        <v>9</v>
      </c>
      <c r="AJ24">
        <v>191</v>
      </c>
      <c r="AK24">
        <v>189</v>
      </c>
      <c r="AL24">
        <v>4.4000000000000004</v>
      </c>
      <c r="AM24">
        <v>195</v>
      </c>
      <c r="AN24" t="s">
        <v>155</v>
      </c>
      <c r="AO24">
        <v>2</v>
      </c>
      <c r="AP24" s="42">
        <v>0.80892361111111111</v>
      </c>
      <c r="AQ24">
        <v>47.158712000000001</v>
      </c>
      <c r="AR24">
        <v>-88.485906999999997</v>
      </c>
      <c r="AS24">
        <v>310.5</v>
      </c>
      <c r="AT24">
        <v>36.799999999999997</v>
      </c>
      <c r="AU24">
        <v>11</v>
      </c>
      <c r="AV24">
        <v>10</v>
      </c>
      <c r="AW24" t="s">
        <v>403</v>
      </c>
      <c r="AX24">
        <v>1.3</v>
      </c>
      <c r="AY24">
        <v>1.2</v>
      </c>
      <c r="AZ24">
        <v>2.4</v>
      </c>
      <c r="BA24">
        <v>14.048999999999999</v>
      </c>
      <c r="BB24">
        <v>16.91</v>
      </c>
      <c r="BC24">
        <v>1.2</v>
      </c>
      <c r="BD24">
        <v>11.867000000000001</v>
      </c>
      <c r="BE24">
        <v>3016.7469999999998</v>
      </c>
      <c r="BF24">
        <v>3.7320000000000002</v>
      </c>
      <c r="BG24">
        <v>3.9649999999999999</v>
      </c>
      <c r="BH24">
        <v>0</v>
      </c>
      <c r="BI24">
        <v>3.9649999999999999</v>
      </c>
      <c r="BJ24">
        <v>2.9889999999999999</v>
      </c>
      <c r="BK24">
        <v>0</v>
      </c>
      <c r="BL24">
        <v>2.9889999999999999</v>
      </c>
      <c r="BM24">
        <v>4.6905000000000001</v>
      </c>
      <c r="BN24"/>
      <c r="BO24"/>
      <c r="BP24"/>
      <c r="BQ24">
        <v>559.41600000000005</v>
      </c>
      <c r="BR24">
        <v>0.21784200000000001</v>
      </c>
      <c r="BS24">
        <v>0.26676299999999997</v>
      </c>
      <c r="BT24">
        <v>1.2E-2</v>
      </c>
      <c r="BU24">
        <v>5.2440020000000001</v>
      </c>
      <c r="BV24">
        <f t="shared" si="9"/>
        <v>5.3619363</v>
      </c>
      <c r="BW24" s="4">
        <f t="shared" si="15"/>
        <v>1.3854653284</v>
      </c>
      <c r="BY24" s="4">
        <f t="shared" si="11"/>
        <v>12045.216507357531</v>
      </c>
      <c r="BZ24" s="4">
        <f t="shared" si="12"/>
        <v>14.901066614289602</v>
      </c>
      <c r="CA24" s="4">
        <f t="shared" si="13"/>
        <v>11.934428754049199</v>
      </c>
      <c r="CB24" s="4">
        <f t="shared" si="14"/>
        <v>18.728149237493401</v>
      </c>
    </row>
    <row r="25" spans="1:80" x14ac:dyDescent="0.25">
      <c r="A25" s="40">
        <v>41703</v>
      </c>
      <c r="B25" s="41">
        <v>0.60067079861111117</v>
      </c>
      <c r="C25">
        <v>12.35</v>
      </c>
      <c r="D25">
        <v>0.02</v>
      </c>
      <c r="E25">
        <v>199.844425</v>
      </c>
      <c r="F25">
        <v>129.4</v>
      </c>
      <c r="G25">
        <v>-7.8</v>
      </c>
      <c r="H25">
        <v>541.4</v>
      </c>
      <c r="I25"/>
      <c r="J25">
        <v>3.3</v>
      </c>
      <c r="K25">
        <v>0.89439999999999997</v>
      </c>
      <c r="L25">
        <v>11.0456</v>
      </c>
      <c r="M25">
        <v>1.7899999999999999E-2</v>
      </c>
      <c r="N25">
        <v>115.7098</v>
      </c>
      <c r="O25">
        <v>0</v>
      </c>
      <c r="P25">
        <v>115.7</v>
      </c>
      <c r="Q25">
        <v>87.233699999999999</v>
      </c>
      <c r="R25">
        <v>0</v>
      </c>
      <c r="S25">
        <v>87.2</v>
      </c>
      <c r="T25">
        <v>541.4</v>
      </c>
      <c r="U25"/>
      <c r="V25"/>
      <c r="W25">
        <v>0</v>
      </c>
      <c r="X25">
        <v>2.9514999999999998</v>
      </c>
      <c r="Y25">
        <v>12.2</v>
      </c>
      <c r="Z25">
        <v>871</v>
      </c>
      <c r="AA25">
        <v>884</v>
      </c>
      <c r="AB25">
        <v>818</v>
      </c>
      <c r="AC25">
        <v>52</v>
      </c>
      <c r="AD25">
        <v>5.55</v>
      </c>
      <c r="AE25">
        <v>0.13</v>
      </c>
      <c r="AF25">
        <v>994</v>
      </c>
      <c r="AG25">
        <v>-12</v>
      </c>
      <c r="AH25">
        <v>13.920999999999999</v>
      </c>
      <c r="AI25">
        <v>9</v>
      </c>
      <c r="AJ25">
        <v>191</v>
      </c>
      <c r="AK25">
        <v>189.9</v>
      </c>
      <c r="AL25">
        <v>4.7</v>
      </c>
      <c r="AM25">
        <v>195</v>
      </c>
      <c r="AN25" t="s">
        <v>155</v>
      </c>
      <c r="AO25">
        <v>2</v>
      </c>
      <c r="AP25" s="42">
        <v>0.80893518518518526</v>
      </c>
      <c r="AQ25">
        <v>47.158647000000002</v>
      </c>
      <c r="AR25">
        <v>-88.485726999999997</v>
      </c>
      <c r="AS25">
        <v>310.39999999999998</v>
      </c>
      <c r="AT25">
        <v>35.4</v>
      </c>
      <c r="AU25">
        <v>11</v>
      </c>
      <c r="AV25">
        <v>11</v>
      </c>
      <c r="AW25" t="s">
        <v>392</v>
      </c>
      <c r="AX25">
        <v>1.1000000000000001</v>
      </c>
      <c r="AY25">
        <v>1.3</v>
      </c>
      <c r="AZ25">
        <v>2.2999999999999998</v>
      </c>
      <c r="BA25">
        <v>14.048999999999999</v>
      </c>
      <c r="BB25">
        <v>16.97</v>
      </c>
      <c r="BC25">
        <v>1.21</v>
      </c>
      <c r="BD25">
        <v>11.808999999999999</v>
      </c>
      <c r="BE25">
        <v>3017.1709999999998</v>
      </c>
      <c r="BF25">
        <v>3.1070000000000002</v>
      </c>
      <c r="BG25">
        <v>3.31</v>
      </c>
      <c r="BH25">
        <v>0</v>
      </c>
      <c r="BI25">
        <v>3.31</v>
      </c>
      <c r="BJ25">
        <v>2.4950000000000001</v>
      </c>
      <c r="BK25">
        <v>0</v>
      </c>
      <c r="BL25">
        <v>2.4950000000000001</v>
      </c>
      <c r="BM25">
        <v>4.8864000000000001</v>
      </c>
      <c r="BN25"/>
      <c r="BO25"/>
      <c r="BP25"/>
      <c r="BQ25">
        <v>586.20000000000005</v>
      </c>
      <c r="BR25">
        <v>0.223526</v>
      </c>
      <c r="BS25">
        <v>0.26976299999999998</v>
      </c>
      <c r="BT25">
        <v>1.2E-2</v>
      </c>
      <c r="BU25">
        <v>5.3808299999999996</v>
      </c>
      <c r="BV25">
        <f t="shared" si="9"/>
        <v>5.4222362999999998</v>
      </c>
      <c r="BW25" s="4">
        <f t="shared" si="15"/>
        <v>1.4216152859999998</v>
      </c>
      <c r="BY25" s="4">
        <f t="shared" si="11"/>
        <v>12361.240854191501</v>
      </c>
      <c r="BZ25" s="4">
        <f t="shared" si="12"/>
        <v>12.729267029933999</v>
      </c>
      <c r="CA25" s="4">
        <f t="shared" si="13"/>
        <v>10.221925085189998</v>
      </c>
      <c r="CB25" s="4">
        <f t="shared" si="14"/>
        <v>20.019404703916798</v>
      </c>
    </row>
    <row r="26" spans="1:80" x14ac:dyDescent="0.25">
      <c r="A26" s="40">
        <v>41703</v>
      </c>
      <c r="B26" s="41">
        <v>0.60068237268518521</v>
      </c>
      <c r="C26">
        <v>12.532</v>
      </c>
      <c r="D26">
        <v>1.9099999999999999E-2</v>
      </c>
      <c r="E26">
        <v>191.20138299999999</v>
      </c>
      <c r="F26">
        <v>122.2</v>
      </c>
      <c r="G26">
        <v>-10.9</v>
      </c>
      <c r="H26">
        <v>551.4</v>
      </c>
      <c r="I26"/>
      <c r="J26">
        <v>3.3</v>
      </c>
      <c r="K26">
        <v>0.89290000000000003</v>
      </c>
      <c r="L26">
        <v>11.190099999999999</v>
      </c>
      <c r="M26">
        <v>1.7100000000000001E-2</v>
      </c>
      <c r="N26">
        <v>109.0809</v>
      </c>
      <c r="O26">
        <v>0</v>
      </c>
      <c r="P26">
        <v>109.1</v>
      </c>
      <c r="Q26">
        <v>82.236099999999993</v>
      </c>
      <c r="R26">
        <v>0</v>
      </c>
      <c r="S26">
        <v>82.2</v>
      </c>
      <c r="T26">
        <v>551.4</v>
      </c>
      <c r="U26"/>
      <c r="V26"/>
      <c r="W26">
        <v>0</v>
      </c>
      <c r="X26">
        <v>2.9466999999999999</v>
      </c>
      <c r="Y26">
        <v>12.2</v>
      </c>
      <c r="Z26">
        <v>870</v>
      </c>
      <c r="AA26">
        <v>885</v>
      </c>
      <c r="AB26">
        <v>819</v>
      </c>
      <c r="AC26">
        <v>52</v>
      </c>
      <c r="AD26">
        <v>5.55</v>
      </c>
      <c r="AE26">
        <v>0.13</v>
      </c>
      <c r="AF26">
        <v>994</v>
      </c>
      <c r="AG26">
        <v>-12</v>
      </c>
      <c r="AH26">
        <v>14</v>
      </c>
      <c r="AI26">
        <v>9</v>
      </c>
      <c r="AJ26">
        <v>191</v>
      </c>
      <c r="AK26">
        <v>190</v>
      </c>
      <c r="AL26">
        <v>4.7</v>
      </c>
      <c r="AM26">
        <v>195</v>
      </c>
      <c r="AN26" t="s">
        <v>155</v>
      </c>
      <c r="AO26">
        <v>2</v>
      </c>
      <c r="AP26" s="42">
        <v>0.8089467592592593</v>
      </c>
      <c r="AQ26">
        <v>47.158593000000003</v>
      </c>
      <c r="AR26">
        <v>-88.485543000000007</v>
      </c>
      <c r="AS26">
        <v>310.3</v>
      </c>
      <c r="AT26">
        <v>34.4</v>
      </c>
      <c r="AU26">
        <v>11</v>
      </c>
      <c r="AV26">
        <v>11</v>
      </c>
      <c r="AW26" t="s">
        <v>392</v>
      </c>
      <c r="AX26">
        <v>1.2</v>
      </c>
      <c r="AY26">
        <v>1.4</v>
      </c>
      <c r="AZ26">
        <v>2.2999999999999998</v>
      </c>
      <c r="BA26">
        <v>14.048999999999999</v>
      </c>
      <c r="BB26">
        <v>16.739999999999998</v>
      </c>
      <c r="BC26">
        <v>1.19</v>
      </c>
      <c r="BD26">
        <v>11.989000000000001</v>
      </c>
      <c r="BE26">
        <v>3017.23</v>
      </c>
      <c r="BF26">
        <v>2.93</v>
      </c>
      <c r="BG26">
        <v>3.08</v>
      </c>
      <c r="BH26">
        <v>0</v>
      </c>
      <c r="BI26">
        <v>3.08</v>
      </c>
      <c r="BJ26">
        <v>2.3220000000000001</v>
      </c>
      <c r="BK26">
        <v>0</v>
      </c>
      <c r="BL26">
        <v>2.3220000000000001</v>
      </c>
      <c r="BM26">
        <v>4.9124999999999996</v>
      </c>
      <c r="BN26"/>
      <c r="BO26"/>
      <c r="BP26"/>
      <c r="BQ26">
        <v>577.71500000000003</v>
      </c>
      <c r="BR26">
        <v>0.24978800000000001</v>
      </c>
      <c r="BS26">
        <v>0.26907900000000001</v>
      </c>
      <c r="BT26">
        <v>1.1079E-2</v>
      </c>
      <c r="BU26">
        <v>6.0130220000000003</v>
      </c>
      <c r="BV26">
        <f t="shared" si="9"/>
        <v>5.4084879000000008</v>
      </c>
      <c r="BW26" s="4">
        <f t="shared" si="15"/>
        <v>1.5886404124</v>
      </c>
      <c r="BY26" s="4">
        <f t="shared" si="11"/>
        <v>13813.829219002284</v>
      </c>
      <c r="BZ26" s="4">
        <f t="shared" si="12"/>
        <v>13.414462805844002</v>
      </c>
      <c r="CA26" s="4">
        <f t="shared" si="13"/>
        <v>10.630847315757601</v>
      </c>
      <c r="CB26" s="4">
        <f t="shared" si="14"/>
        <v>22.490972195805</v>
      </c>
    </row>
    <row r="27" spans="1:80" x14ac:dyDescent="0.25">
      <c r="A27" s="40">
        <v>41703</v>
      </c>
      <c r="B27" s="41">
        <v>0.60069394675925925</v>
      </c>
      <c r="C27">
        <v>12.772</v>
      </c>
      <c r="D27">
        <v>1.4200000000000001E-2</v>
      </c>
      <c r="E27">
        <v>141.551447</v>
      </c>
      <c r="F27">
        <v>120.3</v>
      </c>
      <c r="G27">
        <v>-7</v>
      </c>
      <c r="H27">
        <v>531.29999999999995</v>
      </c>
      <c r="I27"/>
      <c r="J27">
        <v>3.3</v>
      </c>
      <c r="K27">
        <v>0.89100000000000001</v>
      </c>
      <c r="L27">
        <v>11.379899999999999</v>
      </c>
      <c r="M27">
        <v>1.26E-2</v>
      </c>
      <c r="N27">
        <v>107.1867</v>
      </c>
      <c r="O27">
        <v>0</v>
      </c>
      <c r="P27">
        <v>107.2</v>
      </c>
      <c r="Q27">
        <v>80.808099999999996</v>
      </c>
      <c r="R27">
        <v>0</v>
      </c>
      <c r="S27">
        <v>80.8</v>
      </c>
      <c r="T27">
        <v>531.29999999999995</v>
      </c>
      <c r="U27"/>
      <c r="V27"/>
      <c r="W27">
        <v>0</v>
      </c>
      <c r="X27">
        <v>2.9403000000000001</v>
      </c>
      <c r="Y27">
        <v>12.2</v>
      </c>
      <c r="Z27">
        <v>871</v>
      </c>
      <c r="AA27">
        <v>884</v>
      </c>
      <c r="AB27">
        <v>820</v>
      </c>
      <c r="AC27">
        <v>52</v>
      </c>
      <c r="AD27">
        <v>5.55</v>
      </c>
      <c r="AE27">
        <v>0.13</v>
      </c>
      <c r="AF27">
        <v>994</v>
      </c>
      <c r="AG27">
        <v>-12</v>
      </c>
      <c r="AH27">
        <v>13.079000000000001</v>
      </c>
      <c r="AI27">
        <v>9</v>
      </c>
      <c r="AJ27">
        <v>191</v>
      </c>
      <c r="AK27">
        <v>189.1</v>
      </c>
      <c r="AL27">
        <v>4.3</v>
      </c>
      <c r="AM27">
        <v>195</v>
      </c>
      <c r="AN27" t="s">
        <v>155</v>
      </c>
      <c r="AO27">
        <v>2</v>
      </c>
      <c r="AP27" s="42">
        <v>0.80895833333333333</v>
      </c>
      <c r="AQ27">
        <v>47.158549999999998</v>
      </c>
      <c r="AR27">
        <v>-88.485363000000007</v>
      </c>
      <c r="AS27">
        <v>310</v>
      </c>
      <c r="AT27">
        <v>33.299999999999997</v>
      </c>
      <c r="AU27">
        <v>11</v>
      </c>
      <c r="AV27">
        <v>11</v>
      </c>
      <c r="AW27" t="s">
        <v>392</v>
      </c>
      <c r="AX27">
        <v>1.2</v>
      </c>
      <c r="AY27">
        <v>1.4</v>
      </c>
      <c r="AZ27">
        <v>2.4</v>
      </c>
      <c r="BA27">
        <v>14.048999999999999</v>
      </c>
      <c r="BB27">
        <v>16.46</v>
      </c>
      <c r="BC27">
        <v>1.17</v>
      </c>
      <c r="BD27">
        <v>12.234</v>
      </c>
      <c r="BE27">
        <v>3019.087</v>
      </c>
      <c r="BF27">
        <v>2.13</v>
      </c>
      <c r="BG27">
        <v>2.9780000000000002</v>
      </c>
      <c r="BH27">
        <v>0</v>
      </c>
      <c r="BI27">
        <v>2.9780000000000002</v>
      </c>
      <c r="BJ27">
        <v>2.2450000000000001</v>
      </c>
      <c r="BK27">
        <v>0</v>
      </c>
      <c r="BL27">
        <v>2.2450000000000001</v>
      </c>
      <c r="BM27">
        <v>4.6574</v>
      </c>
      <c r="BN27"/>
      <c r="BO27"/>
      <c r="BP27"/>
      <c r="BQ27">
        <v>567.18600000000004</v>
      </c>
      <c r="BR27">
        <v>0.22989599999999999</v>
      </c>
      <c r="BS27">
        <v>0.27084200000000003</v>
      </c>
      <c r="BT27">
        <v>1.0999999999999999E-2</v>
      </c>
      <c r="BU27">
        <v>5.5341709999999997</v>
      </c>
      <c r="BV27">
        <f t="shared" si="9"/>
        <v>5.4439242000000005</v>
      </c>
      <c r="BW27" s="4">
        <f t="shared" si="15"/>
        <v>1.4621279781999998</v>
      </c>
      <c r="BY27" s="4">
        <f t="shared" si="11"/>
        <v>12721.580629837148</v>
      </c>
      <c r="BZ27" s="4">
        <f t="shared" si="12"/>
        <v>8.9752189127219975</v>
      </c>
      <c r="CA27" s="4">
        <f t="shared" si="13"/>
        <v>9.4597964596529991</v>
      </c>
      <c r="CB27" s="4">
        <f t="shared" si="14"/>
        <v>19.624969278925558</v>
      </c>
    </row>
    <row r="28" spans="1:80" x14ac:dyDescent="0.25">
      <c r="A28" s="40">
        <v>41703</v>
      </c>
      <c r="B28" s="41">
        <v>0.60070552083333328</v>
      </c>
      <c r="C28">
        <v>12.848000000000001</v>
      </c>
      <c r="D28">
        <v>1.15E-2</v>
      </c>
      <c r="E28">
        <v>114.694755</v>
      </c>
      <c r="F28">
        <v>120.8</v>
      </c>
      <c r="G28">
        <v>0.7</v>
      </c>
      <c r="H28">
        <v>552.20000000000005</v>
      </c>
      <c r="I28"/>
      <c r="J28">
        <v>3.3</v>
      </c>
      <c r="K28">
        <v>0.89029999999999998</v>
      </c>
      <c r="L28">
        <v>11.439</v>
      </c>
      <c r="M28">
        <v>1.0200000000000001E-2</v>
      </c>
      <c r="N28">
        <v>107.5591</v>
      </c>
      <c r="O28">
        <v>0.61439999999999995</v>
      </c>
      <c r="P28">
        <v>108.2</v>
      </c>
      <c r="Q28">
        <v>81.088800000000006</v>
      </c>
      <c r="R28">
        <v>0.4632</v>
      </c>
      <c r="S28">
        <v>81.599999999999994</v>
      </c>
      <c r="T28">
        <v>552.15139999999997</v>
      </c>
      <c r="U28"/>
      <c r="V28"/>
      <c r="W28">
        <v>0</v>
      </c>
      <c r="X28">
        <v>2.9380000000000002</v>
      </c>
      <c r="Y28">
        <v>12.1</v>
      </c>
      <c r="Z28">
        <v>871</v>
      </c>
      <c r="AA28">
        <v>884</v>
      </c>
      <c r="AB28">
        <v>818</v>
      </c>
      <c r="AC28">
        <v>52</v>
      </c>
      <c r="AD28">
        <v>5.55</v>
      </c>
      <c r="AE28">
        <v>0.13</v>
      </c>
      <c r="AF28">
        <v>994</v>
      </c>
      <c r="AG28">
        <v>-12</v>
      </c>
      <c r="AH28">
        <v>13</v>
      </c>
      <c r="AI28">
        <v>9</v>
      </c>
      <c r="AJ28">
        <v>191</v>
      </c>
      <c r="AK28">
        <v>189.9</v>
      </c>
      <c r="AL28">
        <v>4</v>
      </c>
      <c r="AM28">
        <v>195</v>
      </c>
      <c r="AN28" t="s">
        <v>155</v>
      </c>
      <c r="AO28">
        <v>2</v>
      </c>
      <c r="AP28" s="42">
        <v>0.80896990740740737</v>
      </c>
      <c r="AQ28">
        <v>47.158515000000001</v>
      </c>
      <c r="AR28">
        <v>-88.485186999999996</v>
      </c>
      <c r="AS28">
        <v>309.89999999999998</v>
      </c>
      <c r="AT28">
        <v>32</v>
      </c>
      <c r="AU28">
        <v>11</v>
      </c>
      <c r="AV28">
        <v>11</v>
      </c>
      <c r="AW28" t="s">
        <v>392</v>
      </c>
      <c r="AX28">
        <v>1.2</v>
      </c>
      <c r="AY28">
        <v>1.4</v>
      </c>
      <c r="AZ28">
        <v>2.4</v>
      </c>
      <c r="BA28">
        <v>14.048999999999999</v>
      </c>
      <c r="BB28">
        <v>16.37</v>
      </c>
      <c r="BC28">
        <v>1.1599999999999999</v>
      </c>
      <c r="BD28">
        <v>12.321</v>
      </c>
      <c r="BE28">
        <v>3019.2049999999999</v>
      </c>
      <c r="BF28">
        <v>1.7150000000000001</v>
      </c>
      <c r="BG28">
        <v>2.9729999999999999</v>
      </c>
      <c r="BH28">
        <v>1.7000000000000001E-2</v>
      </c>
      <c r="BI28">
        <v>2.99</v>
      </c>
      <c r="BJ28">
        <v>2.2410000000000001</v>
      </c>
      <c r="BK28">
        <v>1.2999999999999999E-2</v>
      </c>
      <c r="BL28">
        <v>2.254</v>
      </c>
      <c r="BM28">
        <v>4.8152999999999997</v>
      </c>
      <c r="BN28"/>
      <c r="BO28"/>
      <c r="BP28"/>
      <c r="BQ28">
        <v>563.83699999999999</v>
      </c>
      <c r="BR28">
        <v>0.23444699999999999</v>
      </c>
      <c r="BS28">
        <v>0.26915800000000001</v>
      </c>
      <c r="BT28">
        <v>1.1920999999999999E-2</v>
      </c>
      <c r="BU28">
        <v>5.643726</v>
      </c>
      <c r="BV28">
        <f t="shared" si="9"/>
        <v>5.4100758000000004</v>
      </c>
      <c r="BW28" s="4">
        <f t="shared" si="15"/>
        <v>1.4910724092000001</v>
      </c>
      <c r="BY28" s="4">
        <f t="shared" si="11"/>
        <v>12973.92536801176</v>
      </c>
      <c r="BZ28" s="4">
        <f t="shared" si="12"/>
        <v>7.3695830545260002</v>
      </c>
      <c r="CA28" s="4">
        <f t="shared" si="13"/>
        <v>9.6298750001123992</v>
      </c>
      <c r="CB28" s="4">
        <f t="shared" si="14"/>
        <v>20.691984421258919</v>
      </c>
    </row>
    <row r="29" spans="1:80" x14ac:dyDescent="0.25">
      <c r="A29" s="40">
        <v>41703</v>
      </c>
      <c r="B29" s="41">
        <v>0.60071709490740743</v>
      </c>
      <c r="C29">
        <v>12.589</v>
      </c>
      <c r="D29">
        <v>1.0999999999999999E-2</v>
      </c>
      <c r="E29">
        <v>110</v>
      </c>
      <c r="F29">
        <v>121</v>
      </c>
      <c r="G29">
        <v>-4.2</v>
      </c>
      <c r="H29">
        <v>615.5</v>
      </c>
      <c r="I29"/>
      <c r="J29">
        <v>3.41</v>
      </c>
      <c r="K29">
        <v>0.89229999999999998</v>
      </c>
      <c r="L29">
        <v>11.2331</v>
      </c>
      <c r="M29">
        <v>9.7999999999999997E-3</v>
      </c>
      <c r="N29">
        <v>107.9842</v>
      </c>
      <c r="O29">
        <v>0</v>
      </c>
      <c r="P29">
        <v>108</v>
      </c>
      <c r="Q29">
        <v>81.409300000000002</v>
      </c>
      <c r="R29">
        <v>0</v>
      </c>
      <c r="S29">
        <v>81.400000000000006</v>
      </c>
      <c r="T29">
        <v>615.53430000000003</v>
      </c>
      <c r="U29"/>
      <c r="V29"/>
      <c r="W29">
        <v>0</v>
      </c>
      <c r="X29">
        <v>3.0459000000000001</v>
      </c>
      <c r="Y29">
        <v>12.1</v>
      </c>
      <c r="Z29">
        <v>871</v>
      </c>
      <c r="AA29">
        <v>884</v>
      </c>
      <c r="AB29">
        <v>815</v>
      </c>
      <c r="AC29">
        <v>52</v>
      </c>
      <c r="AD29">
        <v>5.55</v>
      </c>
      <c r="AE29">
        <v>0.13</v>
      </c>
      <c r="AF29">
        <v>994</v>
      </c>
      <c r="AG29">
        <v>-12</v>
      </c>
      <c r="AH29">
        <v>13</v>
      </c>
      <c r="AI29">
        <v>9</v>
      </c>
      <c r="AJ29">
        <v>190.1</v>
      </c>
      <c r="AK29">
        <v>190</v>
      </c>
      <c r="AL29">
        <v>4.0999999999999996</v>
      </c>
      <c r="AM29">
        <v>195</v>
      </c>
      <c r="AN29" t="s">
        <v>155</v>
      </c>
      <c r="AO29">
        <v>2</v>
      </c>
      <c r="AP29" s="42">
        <v>0.80898148148148152</v>
      </c>
      <c r="AQ29">
        <v>47.158492000000003</v>
      </c>
      <c r="AR29">
        <v>-88.485015000000004</v>
      </c>
      <c r="AS29">
        <v>310</v>
      </c>
      <c r="AT29">
        <v>30.7</v>
      </c>
      <c r="AU29">
        <v>11</v>
      </c>
      <c r="AV29">
        <v>11</v>
      </c>
      <c r="AW29" t="s">
        <v>392</v>
      </c>
      <c r="AX29">
        <v>1.2</v>
      </c>
      <c r="AY29">
        <v>1.4</v>
      </c>
      <c r="AZ29">
        <v>2.4</v>
      </c>
      <c r="BA29">
        <v>14.048999999999999</v>
      </c>
      <c r="BB29">
        <v>16.670000000000002</v>
      </c>
      <c r="BC29">
        <v>1.19</v>
      </c>
      <c r="BD29">
        <v>12.067</v>
      </c>
      <c r="BE29">
        <v>3017.49</v>
      </c>
      <c r="BF29">
        <v>1.6779999999999999</v>
      </c>
      <c r="BG29">
        <v>3.0379999999999998</v>
      </c>
      <c r="BH29">
        <v>0</v>
      </c>
      <c r="BI29">
        <v>3.0379999999999998</v>
      </c>
      <c r="BJ29">
        <v>2.29</v>
      </c>
      <c r="BK29">
        <v>0</v>
      </c>
      <c r="BL29">
        <v>2.29</v>
      </c>
      <c r="BM29">
        <v>5.4634</v>
      </c>
      <c r="BN29"/>
      <c r="BO29"/>
      <c r="BP29"/>
      <c r="BQ29">
        <v>594.91700000000003</v>
      </c>
      <c r="BR29">
        <v>0.25249899999999997</v>
      </c>
      <c r="BS29">
        <v>0.26992100000000002</v>
      </c>
      <c r="BT29">
        <v>1.2E-2</v>
      </c>
      <c r="BU29">
        <v>6.0782819999999997</v>
      </c>
      <c r="BV29">
        <f t="shared" si="9"/>
        <v>5.4254121000000008</v>
      </c>
      <c r="BW29" s="4">
        <f t="shared" si="15"/>
        <v>1.6058821043999998</v>
      </c>
      <c r="BY29" s="4">
        <f t="shared" si="11"/>
        <v>13964.955532869852</v>
      </c>
      <c r="BZ29" s="4">
        <f t="shared" si="12"/>
        <v>7.7657905690343991</v>
      </c>
      <c r="CA29" s="4">
        <f t="shared" si="13"/>
        <v>10.598128964892</v>
      </c>
      <c r="CB29" s="4">
        <f t="shared" si="14"/>
        <v>25.284636588118317</v>
      </c>
    </row>
    <row r="30" spans="1:80" x14ac:dyDescent="0.25">
      <c r="A30" s="40">
        <v>41703</v>
      </c>
      <c r="B30" s="41">
        <v>0.60072866898148147</v>
      </c>
      <c r="C30">
        <v>12.564</v>
      </c>
      <c r="D30">
        <v>1.12E-2</v>
      </c>
      <c r="E30">
        <v>111.912972</v>
      </c>
      <c r="F30">
        <v>108.4</v>
      </c>
      <c r="G30">
        <v>-0.5</v>
      </c>
      <c r="H30">
        <v>661.6</v>
      </c>
      <c r="I30"/>
      <c r="J30">
        <v>3.5</v>
      </c>
      <c r="K30">
        <v>0.89239999999999997</v>
      </c>
      <c r="L30">
        <v>11.2127</v>
      </c>
      <c r="M30">
        <v>0.01</v>
      </c>
      <c r="N30">
        <v>96.719399999999993</v>
      </c>
      <c r="O30">
        <v>0</v>
      </c>
      <c r="P30">
        <v>96.7</v>
      </c>
      <c r="Q30">
        <v>72.916700000000006</v>
      </c>
      <c r="R30">
        <v>0</v>
      </c>
      <c r="S30">
        <v>72.900000000000006</v>
      </c>
      <c r="T30">
        <v>661.6</v>
      </c>
      <c r="U30"/>
      <c r="V30"/>
      <c r="W30">
        <v>0</v>
      </c>
      <c r="X30">
        <v>3.1234999999999999</v>
      </c>
      <c r="Y30">
        <v>12.1</v>
      </c>
      <c r="Z30">
        <v>871</v>
      </c>
      <c r="AA30">
        <v>884</v>
      </c>
      <c r="AB30">
        <v>814</v>
      </c>
      <c r="AC30">
        <v>52</v>
      </c>
      <c r="AD30">
        <v>5.55</v>
      </c>
      <c r="AE30">
        <v>0.13</v>
      </c>
      <c r="AF30">
        <v>994</v>
      </c>
      <c r="AG30">
        <v>-12</v>
      </c>
      <c r="AH30">
        <v>13</v>
      </c>
      <c r="AI30">
        <v>9</v>
      </c>
      <c r="AJ30">
        <v>190</v>
      </c>
      <c r="AK30">
        <v>190</v>
      </c>
      <c r="AL30">
        <v>3.9</v>
      </c>
      <c r="AM30">
        <v>195</v>
      </c>
      <c r="AN30" t="s">
        <v>155</v>
      </c>
      <c r="AO30">
        <v>2</v>
      </c>
      <c r="AP30" s="42">
        <v>0.80899305555555545</v>
      </c>
      <c r="AQ30">
        <v>47.158482999999997</v>
      </c>
      <c r="AR30">
        <v>-88.484847000000002</v>
      </c>
      <c r="AS30">
        <v>309.89999999999998</v>
      </c>
      <c r="AT30">
        <v>29.5</v>
      </c>
      <c r="AU30">
        <v>11</v>
      </c>
      <c r="AV30">
        <v>11</v>
      </c>
      <c r="AW30" t="s">
        <v>392</v>
      </c>
      <c r="AX30">
        <v>1</v>
      </c>
      <c r="AY30">
        <v>1.5</v>
      </c>
      <c r="AZ30">
        <v>2.4</v>
      </c>
      <c r="BA30">
        <v>14.048999999999999</v>
      </c>
      <c r="BB30">
        <v>16.7</v>
      </c>
      <c r="BC30">
        <v>1.19</v>
      </c>
      <c r="BD30">
        <v>12.055999999999999</v>
      </c>
      <c r="BE30">
        <v>3016.1930000000002</v>
      </c>
      <c r="BF30">
        <v>1.71</v>
      </c>
      <c r="BG30">
        <v>2.7250000000000001</v>
      </c>
      <c r="BH30">
        <v>0</v>
      </c>
      <c r="BI30">
        <v>2.7250000000000001</v>
      </c>
      <c r="BJ30">
        <v>2.0539999999999998</v>
      </c>
      <c r="BK30">
        <v>0</v>
      </c>
      <c r="BL30">
        <v>2.0539999999999998</v>
      </c>
      <c r="BM30">
        <v>5.8803999999999998</v>
      </c>
      <c r="BN30"/>
      <c r="BO30"/>
      <c r="BP30"/>
      <c r="BQ30">
        <v>610.91800000000001</v>
      </c>
      <c r="BR30">
        <v>0.234678</v>
      </c>
      <c r="BS30">
        <v>0.27</v>
      </c>
      <c r="BT30">
        <v>1.2919999999999999E-2</v>
      </c>
      <c r="BU30">
        <v>5.6492940000000003</v>
      </c>
      <c r="BV30">
        <f t="shared" si="9"/>
        <v>5.4270000000000005</v>
      </c>
      <c r="BW30" s="4">
        <f t="shared" si="15"/>
        <v>1.4925434747999999</v>
      </c>
      <c r="BY30" s="4">
        <f t="shared" si="11"/>
        <v>12973.76947890876</v>
      </c>
      <c r="BZ30" s="4">
        <f t="shared" si="12"/>
        <v>7.3553468922360006</v>
      </c>
      <c r="CA30" s="4">
        <f t="shared" si="13"/>
        <v>8.8350190155864006</v>
      </c>
      <c r="CB30" s="4">
        <f t="shared" si="14"/>
        <v>25.29379056438864</v>
      </c>
    </row>
    <row r="31" spans="1:80" x14ac:dyDescent="0.25">
      <c r="A31" s="40">
        <v>41703</v>
      </c>
      <c r="B31" s="41">
        <v>0.60074024305555562</v>
      </c>
      <c r="C31">
        <v>12.617000000000001</v>
      </c>
      <c r="D31">
        <v>1.2E-2</v>
      </c>
      <c r="E31">
        <v>119.871134</v>
      </c>
      <c r="F31">
        <v>87.5</v>
      </c>
      <c r="G31">
        <v>-7.6</v>
      </c>
      <c r="H31">
        <v>646.9</v>
      </c>
      <c r="I31"/>
      <c r="J31">
        <v>3.6</v>
      </c>
      <c r="K31">
        <v>0.89190000000000003</v>
      </c>
      <c r="L31">
        <v>11.253299999999999</v>
      </c>
      <c r="M31">
        <v>1.0699999999999999E-2</v>
      </c>
      <c r="N31">
        <v>78.021299999999997</v>
      </c>
      <c r="O31">
        <v>0</v>
      </c>
      <c r="P31">
        <v>78</v>
      </c>
      <c r="Q31">
        <v>58.820300000000003</v>
      </c>
      <c r="R31">
        <v>0</v>
      </c>
      <c r="S31">
        <v>58.8</v>
      </c>
      <c r="T31">
        <v>646.91570000000002</v>
      </c>
      <c r="U31"/>
      <c r="V31"/>
      <c r="W31">
        <v>0</v>
      </c>
      <c r="X31">
        <v>3.2109999999999999</v>
      </c>
      <c r="Y31">
        <v>12.2</v>
      </c>
      <c r="Z31">
        <v>870</v>
      </c>
      <c r="AA31">
        <v>884</v>
      </c>
      <c r="AB31">
        <v>812</v>
      </c>
      <c r="AC31">
        <v>52</v>
      </c>
      <c r="AD31">
        <v>5.55</v>
      </c>
      <c r="AE31">
        <v>0.13</v>
      </c>
      <c r="AF31">
        <v>994</v>
      </c>
      <c r="AG31">
        <v>-12</v>
      </c>
      <c r="AH31">
        <v>13</v>
      </c>
      <c r="AI31">
        <v>9</v>
      </c>
      <c r="AJ31">
        <v>190</v>
      </c>
      <c r="AK31">
        <v>190.9</v>
      </c>
      <c r="AL31">
        <v>3.7</v>
      </c>
      <c r="AM31">
        <v>195</v>
      </c>
      <c r="AN31" t="s">
        <v>155</v>
      </c>
      <c r="AO31">
        <v>2</v>
      </c>
      <c r="AP31" s="42">
        <v>0.8090046296296296</v>
      </c>
      <c r="AQ31">
        <v>47.15849</v>
      </c>
      <c r="AR31">
        <v>-88.484686999999994</v>
      </c>
      <c r="AS31">
        <v>309.8</v>
      </c>
      <c r="AT31">
        <v>28</v>
      </c>
      <c r="AU31">
        <v>11</v>
      </c>
      <c r="AV31">
        <v>11</v>
      </c>
      <c r="AW31" t="s">
        <v>392</v>
      </c>
      <c r="AX31">
        <v>0.9</v>
      </c>
      <c r="AY31">
        <v>1.6</v>
      </c>
      <c r="AZ31">
        <v>2</v>
      </c>
      <c r="BA31">
        <v>14.048999999999999</v>
      </c>
      <c r="BB31">
        <v>16.63</v>
      </c>
      <c r="BC31">
        <v>1.18</v>
      </c>
      <c r="BD31">
        <v>12.114000000000001</v>
      </c>
      <c r="BE31">
        <v>3016.4319999999998</v>
      </c>
      <c r="BF31">
        <v>1.8240000000000001</v>
      </c>
      <c r="BG31">
        <v>2.19</v>
      </c>
      <c r="BH31">
        <v>0</v>
      </c>
      <c r="BI31">
        <v>2.19</v>
      </c>
      <c r="BJ31">
        <v>1.651</v>
      </c>
      <c r="BK31">
        <v>0</v>
      </c>
      <c r="BL31">
        <v>1.651</v>
      </c>
      <c r="BM31">
        <v>5.7295999999999996</v>
      </c>
      <c r="BN31"/>
      <c r="BO31"/>
      <c r="BP31"/>
      <c r="BQ31">
        <v>625.827</v>
      </c>
      <c r="BR31">
        <v>0.21734400000000001</v>
      </c>
      <c r="BS31">
        <v>0.26815800000000001</v>
      </c>
      <c r="BT31">
        <v>1.1158E-2</v>
      </c>
      <c r="BU31">
        <v>5.2320219999999997</v>
      </c>
      <c r="BV31">
        <f t="shared" si="9"/>
        <v>5.3899758000000002</v>
      </c>
      <c r="BW31" s="4">
        <f t="shared" si="15"/>
        <v>1.3823002123999999</v>
      </c>
      <c r="BY31" s="4">
        <f t="shared" si="11"/>
        <v>12016.444179002743</v>
      </c>
      <c r="BZ31" s="4">
        <f t="shared" si="12"/>
        <v>7.2661986686591993</v>
      </c>
      <c r="CA31" s="4">
        <f t="shared" si="13"/>
        <v>6.5770252203707997</v>
      </c>
      <c r="CB31" s="4">
        <f t="shared" si="14"/>
        <v>22.824787221463676</v>
      </c>
    </row>
    <row r="32" spans="1:80" x14ac:dyDescent="0.25">
      <c r="A32" s="40">
        <v>41703</v>
      </c>
      <c r="B32" s="41">
        <v>0.60075181712962966</v>
      </c>
      <c r="C32">
        <v>12.744</v>
      </c>
      <c r="D32">
        <v>1.11E-2</v>
      </c>
      <c r="E32">
        <v>111.280069</v>
      </c>
      <c r="F32">
        <v>76.099999999999994</v>
      </c>
      <c r="G32">
        <v>-9.1</v>
      </c>
      <c r="H32">
        <v>621.5</v>
      </c>
      <c r="I32"/>
      <c r="J32">
        <v>3.54</v>
      </c>
      <c r="K32">
        <v>0.8911</v>
      </c>
      <c r="L32">
        <v>11.3559</v>
      </c>
      <c r="M32">
        <v>9.9000000000000008E-3</v>
      </c>
      <c r="N32">
        <v>67.803299999999993</v>
      </c>
      <c r="O32">
        <v>0</v>
      </c>
      <c r="P32">
        <v>67.8</v>
      </c>
      <c r="Q32">
        <v>51.116900000000001</v>
      </c>
      <c r="R32">
        <v>0</v>
      </c>
      <c r="S32">
        <v>51.1</v>
      </c>
      <c r="T32">
        <v>621.5</v>
      </c>
      <c r="U32"/>
      <c r="V32"/>
      <c r="W32">
        <v>0</v>
      </c>
      <c r="X32">
        <v>3.1547000000000001</v>
      </c>
      <c r="Y32">
        <v>12.4</v>
      </c>
      <c r="Z32">
        <v>867</v>
      </c>
      <c r="AA32">
        <v>885</v>
      </c>
      <c r="AB32">
        <v>809</v>
      </c>
      <c r="AC32">
        <v>52</v>
      </c>
      <c r="AD32">
        <v>5.55</v>
      </c>
      <c r="AE32">
        <v>0.13</v>
      </c>
      <c r="AF32">
        <v>994</v>
      </c>
      <c r="AG32">
        <v>-12</v>
      </c>
      <c r="AH32">
        <v>13</v>
      </c>
      <c r="AI32">
        <v>9</v>
      </c>
      <c r="AJ32">
        <v>190</v>
      </c>
      <c r="AK32">
        <v>191</v>
      </c>
      <c r="AL32">
        <v>4.0999999999999996</v>
      </c>
      <c r="AM32">
        <v>195</v>
      </c>
      <c r="AN32" t="s">
        <v>155</v>
      </c>
      <c r="AO32">
        <v>2</v>
      </c>
      <c r="AP32" s="42">
        <v>0.80901620370370375</v>
      </c>
      <c r="AQ32">
        <v>47.158512999999999</v>
      </c>
      <c r="AR32">
        <v>-88.484538000000001</v>
      </c>
      <c r="AS32">
        <v>309.60000000000002</v>
      </c>
      <c r="AT32">
        <v>26.5</v>
      </c>
      <c r="AU32">
        <v>11</v>
      </c>
      <c r="AV32">
        <v>11</v>
      </c>
      <c r="AW32" t="s">
        <v>392</v>
      </c>
      <c r="AX32">
        <v>1</v>
      </c>
      <c r="AY32">
        <v>1.6</v>
      </c>
      <c r="AZ32">
        <v>2</v>
      </c>
      <c r="BA32">
        <v>14.048999999999999</v>
      </c>
      <c r="BB32">
        <v>16.48</v>
      </c>
      <c r="BC32">
        <v>1.17</v>
      </c>
      <c r="BD32">
        <v>12.224</v>
      </c>
      <c r="BE32">
        <v>3017.3960000000002</v>
      </c>
      <c r="BF32">
        <v>1.677</v>
      </c>
      <c r="BG32">
        <v>1.887</v>
      </c>
      <c r="BH32">
        <v>0</v>
      </c>
      <c r="BI32">
        <v>1.887</v>
      </c>
      <c r="BJ32">
        <v>1.4219999999999999</v>
      </c>
      <c r="BK32">
        <v>0</v>
      </c>
      <c r="BL32">
        <v>1.4219999999999999</v>
      </c>
      <c r="BM32">
        <v>5.4565000000000001</v>
      </c>
      <c r="BN32"/>
      <c r="BO32"/>
      <c r="BP32"/>
      <c r="BQ32">
        <v>609.48099999999999</v>
      </c>
      <c r="BR32">
        <v>0.181002</v>
      </c>
      <c r="BS32">
        <v>0.27168399999999998</v>
      </c>
      <c r="BT32">
        <v>1.0999999999999999E-2</v>
      </c>
      <c r="BU32">
        <v>4.3571710000000001</v>
      </c>
      <c r="BV32">
        <f t="shared" si="9"/>
        <v>5.4608483999999997</v>
      </c>
      <c r="BW32" s="4">
        <f t="shared" si="15"/>
        <v>1.1511645782</v>
      </c>
      <c r="BY32" s="4">
        <f t="shared" si="11"/>
        <v>10010.362097989564</v>
      </c>
      <c r="BZ32" s="4">
        <f t="shared" si="12"/>
        <v>5.5635313489938003</v>
      </c>
      <c r="CA32" s="4">
        <f t="shared" si="13"/>
        <v>4.7175560991467993</v>
      </c>
      <c r="CB32" s="4">
        <f t="shared" si="14"/>
        <v>18.102211571726098</v>
      </c>
    </row>
    <row r="33" spans="1:80" x14ac:dyDescent="0.25">
      <c r="A33" s="40">
        <v>41703</v>
      </c>
      <c r="B33" s="41">
        <v>0.6007633912037037</v>
      </c>
      <c r="C33">
        <v>12.54</v>
      </c>
      <c r="D33">
        <v>1.5800000000000002E-2</v>
      </c>
      <c r="E33">
        <v>158.19579300000001</v>
      </c>
      <c r="F33">
        <v>70</v>
      </c>
      <c r="G33">
        <v>-9.1</v>
      </c>
      <c r="H33">
        <v>671.9</v>
      </c>
      <c r="I33"/>
      <c r="J33">
        <v>3.49</v>
      </c>
      <c r="K33">
        <v>0.89259999999999995</v>
      </c>
      <c r="L33">
        <v>11.193300000000001</v>
      </c>
      <c r="M33">
        <v>1.41E-2</v>
      </c>
      <c r="N33">
        <v>62.517699999999998</v>
      </c>
      <c r="O33">
        <v>0</v>
      </c>
      <c r="P33">
        <v>62.5</v>
      </c>
      <c r="Q33">
        <v>47.132100000000001</v>
      </c>
      <c r="R33">
        <v>0</v>
      </c>
      <c r="S33">
        <v>47.1</v>
      </c>
      <c r="T33">
        <v>671.85170000000005</v>
      </c>
      <c r="U33"/>
      <c r="V33"/>
      <c r="W33">
        <v>0</v>
      </c>
      <c r="X33">
        <v>3.1192000000000002</v>
      </c>
      <c r="Y33">
        <v>12.2</v>
      </c>
      <c r="Z33">
        <v>869</v>
      </c>
      <c r="AA33">
        <v>885</v>
      </c>
      <c r="AB33">
        <v>812</v>
      </c>
      <c r="AC33">
        <v>52</v>
      </c>
      <c r="AD33">
        <v>5.55</v>
      </c>
      <c r="AE33">
        <v>0.13</v>
      </c>
      <c r="AF33">
        <v>994</v>
      </c>
      <c r="AG33">
        <v>-12</v>
      </c>
      <c r="AH33">
        <v>12.079000000000001</v>
      </c>
      <c r="AI33">
        <v>9</v>
      </c>
      <c r="AJ33">
        <v>190</v>
      </c>
      <c r="AK33">
        <v>191</v>
      </c>
      <c r="AL33">
        <v>4</v>
      </c>
      <c r="AM33">
        <v>195</v>
      </c>
      <c r="AN33" t="s">
        <v>155</v>
      </c>
      <c r="AO33">
        <v>2</v>
      </c>
      <c r="AP33" s="42">
        <v>0.80901620370370375</v>
      </c>
      <c r="AQ33">
        <v>47.158552999999998</v>
      </c>
      <c r="AR33">
        <v>-88.484399999999994</v>
      </c>
      <c r="AS33">
        <v>309.3</v>
      </c>
      <c r="AT33">
        <v>25.4</v>
      </c>
      <c r="AU33">
        <v>11</v>
      </c>
      <c r="AV33">
        <v>11</v>
      </c>
      <c r="AW33" t="s">
        <v>392</v>
      </c>
      <c r="AX33">
        <v>1</v>
      </c>
      <c r="AY33">
        <v>1.6999</v>
      </c>
      <c r="AZ33">
        <v>2.0998999999999999</v>
      </c>
      <c r="BA33">
        <v>14.048999999999999</v>
      </c>
      <c r="BB33">
        <v>16.72</v>
      </c>
      <c r="BC33">
        <v>1.19</v>
      </c>
      <c r="BD33">
        <v>12.034000000000001</v>
      </c>
      <c r="BE33">
        <v>3014.7910000000002</v>
      </c>
      <c r="BF33">
        <v>2.4209999999999998</v>
      </c>
      <c r="BG33">
        <v>1.7629999999999999</v>
      </c>
      <c r="BH33">
        <v>0</v>
      </c>
      <c r="BI33">
        <v>1.7629999999999999</v>
      </c>
      <c r="BJ33">
        <v>1.329</v>
      </c>
      <c r="BK33">
        <v>0</v>
      </c>
      <c r="BL33">
        <v>1.329</v>
      </c>
      <c r="BM33">
        <v>5.9790999999999999</v>
      </c>
      <c r="BN33"/>
      <c r="BO33"/>
      <c r="BP33"/>
      <c r="BQ33">
        <v>610.86500000000001</v>
      </c>
      <c r="BR33">
        <v>0.14668600000000001</v>
      </c>
      <c r="BS33">
        <v>0.27292100000000002</v>
      </c>
      <c r="BT33">
        <v>1.1920999999999999E-2</v>
      </c>
      <c r="BU33">
        <v>3.5310990000000002</v>
      </c>
      <c r="BV33">
        <f t="shared" si="9"/>
        <v>5.4857121000000006</v>
      </c>
      <c r="BW33" s="4">
        <f t="shared" si="15"/>
        <v>0.93291635579999999</v>
      </c>
      <c r="BY33" s="4">
        <f t="shared" si="11"/>
        <v>8105.5031045142732</v>
      </c>
      <c r="BZ33" s="4">
        <f t="shared" si="12"/>
        <v>6.5090492229905994</v>
      </c>
      <c r="CA33" s="4">
        <f t="shared" si="13"/>
        <v>3.5731211967593999</v>
      </c>
      <c r="CB33" s="4">
        <f t="shared" si="14"/>
        <v>16.075281375127261</v>
      </c>
    </row>
    <row r="34" spans="1:80" x14ac:dyDescent="0.25">
      <c r="A34" s="40">
        <v>41703</v>
      </c>
      <c r="B34" s="41">
        <v>0.60077496527777774</v>
      </c>
      <c r="C34">
        <v>12.04</v>
      </c>
      <c r="D34">
        <v>3.0300000000000001E-2</v>
      </c>
      <c r="E34">
        <v>302.67996499999998</v>
      </c>
      <c r="F34">
        <v>67.3</v>
      </c>
      <c r="G34">
        <v>-9</v>
      </c>
      <c r="H34">
        <v>940.8</v>
      </c>
      <c r="I34"/>
      <c r="J34">
        <v>3.4</v>
      </c>
      <c r="K34">
        <v>0.89600000000000002</v>
      </c>
      <c r="L34">
        <v>10.7883</v>
      </c>
      <c r="M34">
        <v>2.7099999999999999E-2</v>
      </c>
      <c r="N34">
        <v>60.319099999999999</v>
      </c>
      <c r="O34">
        <v>0</v>
      </c>
      <c r="P34">
        <v>60.3</v>
      </c>
      <c r="Q34">
        <v>45.474600000000002</v>
      </c>
      <c r="R34">
        <v>0</v>
      </c>
      <c r="S34">
        <v>45.5</v>
      </c>
      <c r="T34">
        <v>940.76610000000005</v>
      </c>
      <c r="U34"/>
      <c r="V34"/>
      <c r="W34">
        <v>0</v>
      </c>
      <c r="X34">
        <v>3.0465</v>
      </c>
      <c r="Y34">
        <v>12.2</v>
      </c>
      <c r="Z34">
        <v>869</v>
      </c>
      <c r="AA34">
        <v>884</v>
      </c>
      <c r="AB34">
        <v>813</v>
      </c>
      <c r="AC34">
        <v>52</v>
      </c>
      <c r="AD34">
        <v>5.55</v>
      </c>
      <c r="AE34">
        <v>0.13</v>
      </c>
      <c r="AF34">
        <v>994</v>
      </c>
      <c r="AG34">
        <v>-12</v>
      </c>
      <c r="AH34">
        <v>12</v>
      </c>
      <c r="AI34">
        <v>9</v>
      </c>
      <c r="AJ34">
        <v>190</v>
      </c>
      <c r="AK34">
        <v>189.2</v>
      </c>
      <c r="AL34">
        <v>3.5</v>
      </c>
      <c r="AM34">
        <v>195</v>
      </c>
      <c r="AN34" t="s">
        <v>155</v>
      </c>
      <c r="AO34">
        <v>2</v>
      </c>
      <c r="AP34" s="42">
        <v>0.80903935185185183</v>
      </c>
      <c r="AQ34">
        <v>47.158617999999997</v>
      </c>
      <c r="AR34">
        <v>-88.484283000000005</v>
      </c>
      <c r="AS34">
        <v>309</v>
      </c>
      <c r="AT34">
        <v>24.5</v>
      </c>
      <c r="AU34">
        <v>11</v>
      </c>
      <c r="AV34">
        <v>11</v>
      </c>
      <c r="AW34" t="s">
        <v>392</v>
      </c>
      <c r="AX34">
        <v>1</v>
      </c>
      <c r="AY34">
        <v>1.7</v>
      </c>
      <c r="AZ34">
        <v>2.1</v>
      </c>
      <c r="BA34">
        <v>14.048999999999999</v>
      </c>
      <c r="BB34">
        <v>17.3</v>
      </c>
      <c r="BC34">
        <v>1.23</v>
      </c>
      <c r="BD34">
        <v>11.602</v>
      </c>
      <c r="BE34">
        <v>3003.31</v>
      </c>
      <c r="BF34">
        <v>4.8049999999999997</v>
      </c>
      <c r="BG34">
        <v>1.758</v>
      </c>
      <c r="BH34">
        <v>0</v>
      </c>
      <c r="BI34">
        <v>1.758</v>
      </c>
      <c r="BJ34">
        <v>1.3260000000000001</v>
      </c>
      <c r="BK34">
        <v>0</v>
      </c>
      <c r="BL34">
        <v>1.3260000000000001</v>
      </c>
      <c r="BM34">
        <v>8.6534999999999993</v>
      </c>
      <c r="BN34"/>
      <c r="BO34"/>
      <c r="BP34"/>
      <c r="BQ34">
        <v>616.66800000000001</v>
      </c>
      <c r="BR34">
        <v>0.20662800000000001</v>
      </c>
      <c r="BS34">
        <v>0.27484199999999998</v>
      </c>
      <c r="BT34">
        <v>1.2921E-2</v>
      </c>
      <c r="BU34">
        <v>4.9740529999999996</v>
      </c>
      <c r="BV34">
        <f t="shared" si="9"/>
        <v>5.5243241999999997</v>
      </c>
      <c r="BW34" s="4">
        <f t="shared" si="15"/>
        <v>1.3141448025999998</v>
      </c>
      <c r="BY34" s="4">
        <f t="shared" si="11"/>
        <v>11374.267640088401</v>
      </c>
      <c r="BZ34" s="4">
        <f t="shared" si="12"/>
        <v>18.197707199930996</v>
      </c>
      <c r="CA34" s="4">
        <f t="shared" si="13"/>
        <v>5.0218854832691999</v>
      </c>
      <c r="CB34" s="4">
        <f t="shared" si="14"/>
        <v>32.772915557669691</v>
      </c>
    </row>
    <row r="35" spans="1:80" x14ac:dyDescent="0.25">
      <c r="A35" s="40">
        <v>41703</v>
      </c>
      <c r="B35" s="41">
        <v>0.60078653935185189</v>
      </c>
      <c r="C35">
        <v>12.039</v>
      </c>
      <c r="D35">
        <v>4.41E-2</v>
      </c>
      <c r="E35">
        <v>440.545455</v>
      </c>
      <c r="F35">
        <v>65.599999999999994</v>
      </c>
      <c r="G35">
        <v>-9</v>
      </c>
      <c r="H35">
        <v>1239.3</v>
      </c>
      <c r="I35"/>
      <c r="J35">
        <v>3.4</v>
      </c>
      <c r="K35">
        <v>0.89570000000000005</v>
      </c>
      <c r="L35">
        <v>10.783099999999999</v>
      </c>
      <c r="M35">
        <v>3.95E-2</v>
      </c>
      <c r="N35">
        <v>58.768799999999999</v>
      </c>
      <c r="O35">
        <v>0</v>
      </c>
      <c r="P35">
        <v>58.8</v>
      </c>
      <c r="Q35">
        <v>44.305799999999998</v>
      </c>
      <c r="R35">
        <v>0</v>
      </c>
      <c r="S35">
        <v>44.3</v>
      </c>
      <c r="T35">
        <v>1239.2791</v>
      </c>
      <c r="U35"/>
      <c r="V35"/>
      <c r="W35">
        <v>0</v>
      </c>
      <c r="X35">
        <v>3.0451999999999999</v>
      </c>
      <c r="Y35">
        <v>12.1</v>
      </c>
      <c r="Z35">
        <v>869</v>
      </c>
      <c r="AA35">
        <v>884</v>
      </c>
      <c r="AB35">
        <v>814</v>
      </c>
      <c r="AC35">
        <v>52</v>
      </c>
      <c r="AD35">
        <v>5.55</v>
      </c>
      <c r="AE35">
        <v>0.13</v>
      </c>
      <c r="AF35">
        <v>994</v>
      </c>
      <c r="AG35">
        <v>-12</v>
      </c>
      <c r="AH35">
        <v>12</v>
      </c>
      <c r="AI35">
        <v>9</v>
      </c>
      <c r="AJ35">
        <v>190</v>
      </c>
      <c r="AK35">
        <v>189.9</v>
      </c>
      <c r="AL35">
        <v>3.6</v>
      </c>
      <c r="AM35">
        <v>195</v>
      </c>
      <c r="AN35" t="s">
        <v>155</v>
      </c>
      <c r="AO35">
        <v>2</v>
      </c>
      <c r="AP35" s="42">
        <v>0.80905092592592587</v>
      </c>
      <c r="AQ35">
        <v>47.158709999999999</v>
      </c>
      <c r="AR35">
        <v>-88.484200000000001</v>
      </c>
      <c r="AS35">
        <v>308.89999999999998</v>
      </c>
      <c r="AT35">
        <v>24.4</v>
      </c>
      <c r="AU35">
        <v>11</v>
      </c>
      <c r="AV35">
        <v>11</v>
      </c>
      <c r="AW35" t="s">
        <v>392</v>
      </c>
      <c r="AX35">
        <v>1</v>
      </c>
      <c r="AY35">
        <v>1.7</v>
      </c>
      <c r="AZ35">
        <v>2.1</v>
      </c>
      <c r="BA35">
        <v>14.048999999999999</v>
      </c>
      <c r="BB35">
        <v>17.239999999999998</v>
      </c>
      <c r="BC35">
        <v>1.23</v>
      </c>
      <c r="BD35">
        <v>11.65</v>
      </c>
      <c r="BE35">
        <v>2991.6819999999998</v>
      </c>
      <c r="BF35">
        <v>6.968</v>
      </c>
      <c r="BG35">
        <v>1.7070000000000001</v>
      </c>
      <c r="BH35">
        <v>0</v>
      </c>
      <c r="BI35">
        <v>1.7070000000000001</v>
      </c>
      <c r="BJ35">
        <v>1.2869999999999999</v>
      </c>
      <c r="BK35">
        <v>0</v>
      </c>
      <c r="BL35">
        <v>1.2869999999999999</v>
      </c>
      <c r="BM35">
        <v>11.3607</v>
      </c>
      <c r="BN35"/>
      <c r="BO35"/>
      <c r="BP35"/>
      <c r="BQ35">
        <v>614.31700000000001</v>
      </c>
      <c r="BR35">
        <v>0.20094799999999999</v>
      </c>
      <c r="BS35">
        <v>0.27315800000000001</v>
      </c>
      <c r="BT35">
        <v>1.2999999999999999E-2</v>
      </c>
      <c r="BU35">
        <v>4.8373210000000002</v>
      </c>
      <c r="BV35">
        <f t="shared" si="9"/>
        <v>5.4904758000000005</v>
      </c>
      <c r="BW35" s="4">
        <f t="shared" si="15"/>
        <v>1.2780202082000001</v>
      </c>
      <c r="BY35" s="4">
        <f t="shared" si="11"/>
        <v>11018.772301210211</v>
      </c>
      <c r="BZ35" s="4">
        <f t="shared" si="12"/>
        <v>25.664093107099202</v>
      </c>
      <c r="CA35" s="4">
        <f t="shared" si="13"/>
        <v>4.7401963014978001</v>
      </c>
      <c r="CB35" s="4">
        <f t="shared" si="14"/>
        <v>41.843005534130583</v>
      </c>
    </row>
    <row r="36" spans="1:80" x14ac:dyDescent="0.25">
      <c r="A36" s="40">
        <v>41703</v>
      </c>
      <c r="B36" s="41">
        <v>0.60079811342592593</v>
      </c>
      <c r="C36">
        <v>11.988</v>
      </c>
      <c r="D36">
        <v>5.3699999999999998E-2</v>
      </c>
      <c r="E36">
        <v>537.04545499999995</v>
      </c>
      <c r="F36">
        <v>75.3</v>
      </c>
      <c r="G36">
        <v>-8.9</v>
      </c>
      <c r="H36">
        <v>1396.6</v>
      </c>
      <c r="I36"/>
      <c r="J36">
        <v>3.5</v>
      </c>
      <c r="K36">
        <v>0.89590000000000003</v>
      </c>
      <c r="L36">
        <v>10.739599999999999</v>
      </c>
      <c r="M36">
        <v>4.8099999999999997E-2</v>
      </c>
      <c r="N36">
        <v>67.415099999999995</v>
      </c>
      <c r="O36">
        <v>0</v>
      </c>
      <c r="P36">
        <v>67.400000000000006</v>
      </c>
      <c r="Q36">
        <v>50.824300000000001</v>
      </c>
      <c r="R36">
        <v>0</v>
      </c>
      <c r="S36">
        <v>50.8</v>
      </c>
      <c r="T36">
        <v>1396.5772999999999</v>
      </c>
      <c r="U36"/>
      <c r="V36"/>
      <c r="W36">
        <v>0</v>
      </c>
      <c r="X36">
        <v>3.1355</v>
      </c>
      <c r="Y36">
        <v>12.2</v>
      </c>
      <c r="Z36">
        <v>870</v>
      </c>
      <c r="AA36">
        <v>885</v>
      </c>
      <c r="AB36">
        <v>816</v>
      </c>
      <c r="AC36">
        <v>52</v>
      </c>
      <c r="AD36">
        <v>5.55</v>
      </c>
      <c r="AE36">
        <v>0.13</v>
      </c>
      <c r="AF36">
        <v>994</v>
      </c>
      <c r="AG36">
        <v>-12</v>
      </c>
      <c r="AH36">
        <v>12</v>
      </c>
      <c r="AI36">
        <v>9</v>
      </c>
      <c r="AJ36">
        <v>190.9</v>
      </c>
      <c r="AK36">
        <v>190</v>
      </c>
      <c r="AL36">
        <v>3.7</v>
      </c>
      <c r="AM36">
        <v>195</v>
      </c>
      <c r="AN36" t="s">
        <v>155</v>
      </c>
      <c r="AO36">
        <v>2</v>
      </c>
      <c r="AP36" s="42">
        <v>0.80906250000000002</v>
      </c>
      <c r="AQ36">
        <v>47.158802000000001</v>
      </c>
      <c r="AR36">
        <v>-88.484127000000001</v>
      </c>
      <c r="AS36">
        <v>308.60000000000002</v>
      </c>
      <c r="AT36">
        <v>25.5</v>
      </c>
      <c r="AU36">
        <v>11</v>
      </c>
      <c r="AV36">
        <v>10</v>
      </c>
      <c r="AW36" t="s">
        <v>403</v>
      </c>
      <c r="AX36">
        <v>1.4</v>
      </c>
      <c r="AY36">
        <v>2.2000000000000002</v>
      </c>
      <c r="AZ36">
        <v>2.7</v>
      </c>
      <c r="BA36">
        <v>14.048999999999999</v>
      </c>
      <c r="BB36">
        <v>17.27</v>
      </c>
      <c r="BC36">
        <v>1.23</v>
      </c>
      <c r="BD36">
        <v>11.624000000000001</v>
      </c>
      <c r="BE36">
        <v>2984.8440000000001</v>
      </c>
      <c r="BF36">
        <v>8.5109999999999992</v>
      </c>
      <c r="BG36">
        <v>1.962</v>
      </c>
      <c r="BH36">
        <v>0</v>
      </c>
      <c r="BI36">
        <v>1.962</v>
      </c>
      <c r="BJ36">
        <v>1.4790000000000001</v>
      </c>
      <c r="BK36">
        <v>0</v>
      </c>
      <c r="BL36">
        <v>1.4790000000000001</v>
      </c>
      <c r="BM36">
        <v>12.825200000000001</v>
      </c>
      <c r="BN36"/>
      <c r="BO36"/>
      <c r="BP36"/>
      <c r="BQ36">
        <v>633.64300000000003</v>
      </c>
      <c r="BR36">
        <v>0.27367999999999998</v>
      </c>
      <c r="BS36">
        <v>0.27300000000000002</v>
      </c>
      <c r="BT36">
        <v>1.2078999999999999E-2</v>
      </c>
      <c r="BU36">
        <v>6.5881619999999996</v>
      </c>
      <c r="BV36">
        <f t="shared" si="9"/>
        <v>5.4873000000000012</v>
      </c>
      <c r="BW36" s="4">
        <f t="shared" si="15"/>
        <v>1.7405924003999997</v>
      </c>
      <c r="BY36" s="4">
        <f t="shared" si="11"/>
        <v>14972.653710856697</v>
      </c>
      <c r="BZ36" s="4">
        <f t="shared" si="12"/>
        <v>42.693104139814793</v>
      </c>
      <c r="CA36" s="4">
        <f t="shared" si="13"/>
        <v>7.4189990627171989</v>
      </c>
      <c r="CB36" s="4">
        <f t="shared" si="14"/>
        <v>64.334108708019357</v>
      </c>
    </row>
    <row r="37" spans="1:80" x14ac:dyDescent="0.25">
      <c r="A37" s="40">
        <v>41703</v>
      </c>
      <c r="B37" s="41">
        <v>0.60080968749999997</v>
      </c>
      <c r="C37">
        <v>12.16</v>
      </c>
      <c r="D37">
        <v>7.22E-2</v>
      </c>
      <c r="E37">
        <v>722.41171399999996</v>
      </c>
      <c r="F37">
        <v>146.30000000000001</v>
      </c>
      <c r="G37">
        <v>-9</v>
      </c>
      <c r="H37">
        <v>1489</v>
      </c>
      <c r="I37"/>
      <c r="J37">
        <v>3.5</v>
      </c>
      <c r="K37">
        <v>0.89429999999999998</v>
      </c>
      <c r="L37">
        <v>10.874499999999999</v>
      </c>
      <c r="M37">
        <v>6.4600000000000005E-2</v>
      </c>
      <c r="N37">
        <v>130.8245</v>
      </c>
      <c r="O37">
        <v>0</v>
      </c>
      <c r="P37">
        <v>130.80000000000001</v>
      </c>
      <c r="Q37">
        <v>98.628600000000006</v>
      </c>
      <c r="R37">
        <v>0</v>
      </c>
      <c r="S37">
        <v>98.6</v>
      </c>
      <c r="T37">
        <v>1489.0126</v>
      </c>
      <c r="U37"/>
      <c r="V37"/>
      <c r="W37">
        <v>0</v>
      </c>
      <c r="X37">
        <v>3.13</v>
      </c>
      <c r="Y37">
        <v>12.1</v>
      </c>
      <c r="Z37">
        <v>871</v>
      </c>
      <c r="AA37">
        <v>884</v>
      </c>
      <c r="AB37">
        <v>818</v>
      </c>
      <c r="AC37">
        <v>52</v>
      </c>
      <c r="AD37">
        <v>5.55</v>
      </c>
      <c r="AE37">
        <v>0.13</v>
      </c>
      <c r="AF37">
        <v>994</v>
      </c>
      <c r="AG37">
        <v>-12</v>
      </c>
      <c r="AH37">
        <v>12.920999999999999</v>
      </c>
      <c r="AI37">
        <v>9</v>
      </c>
      <c r="AJ37">
        <v>190.1</v>
      </c>
      <c r="AK37">
        <v>189.1</v>
      </c>
      <c r="AL37">
        <v>3.9</v>
      </c>
      <c r="AM37">
        <v>195</v>
      </c>
      <c r="AN37" t="s">
        <v>155</v>
      </c>
      <c r="AO37">
        <v>2</v>
      </c>
      <c r="AP37" s="42">
        <v>0.80907407407407417</v>
      </c>
      <c r="AQ37">
        <v>47.158915</v>
      </c>
      <c r="AR37">
        <v>-88.484099999999998</v>
      </c>
      <c r="AS37">
        <v>308.5</v>
      </c>
      <c r="AT37">
        <v>28.1</v>
      </c>
      <c r="AU37">
        <v>11</v>
      </c>
      <c r="AV37">
        <v>10</v>
      </c>
      <c r="AW37" t="s">
        <v>403</v>
      </c>
      <c r="AX37">
        <v>1.3</v>
      </c>
      <c r="AY37">
        <v>2.2000000000000002</v>
      </c>
      <c r="AZ37">
        <v>2.7</v>
      </c>
      <c r="BA37">
        <v>14.048999999999999</v>
      </c>
      <c r="BB37">
        <v>17</v>
      </c>
      <c r="BC37">
        <v>1.21</v>
      </c>
      <c r="BD37">
        <v>11.819000000000001</v>
      </c>
      <c r="BE37">
        <v>2978.3919999999998</v>
      </c>
      <c r="BF37">
        <v>11.262</v>
      </c>
      <c r="BG37">
        <v>3.7519999999999998</v>
      </c>
      <c r="BH37">
        <v>0</v>
      </c>
      <c r="BI37">
        <v>3.7519999999999998</v>
      </c>
      <c r="BJ37">
        <v>2.8290000000000002</v>
      </c>
      <c r="BK37">
        <v>0</v>
      </c>
      <c r="BL37">
        <v>2.8290000000000002</v>
      </c>
      <c r="BM37">
        <v>13.475099999999999</v>
      </c>
      <c r="BN37"/>
      <c r="BO37"/>
      <c r="BP37"/>
      <c r="BQ37">
        <v>623.33299999999997</v>
      </c>
      <c r="BR37">
        <v>0.29197299999999998</v>
      </c>
      <c r="BS37">
        <v>0.269316</v>
      </c>
      <c r="BT37">
        <v>1.2E-2</v>
      </c>
      <c r="BU37">
        <v>7.0285200000000003</v>
      </c>
      <c r="BV37">
        <f t="shared" si="9"/>
        <v>5.4132516000000006</v>
      </c>
      <c r="BW37" s="4">
        <f t="shared" si="15"/>
        <v>1.856934984</v>
      </c>
      <c r="BY37" s="4">
        <f t="shared" si="11"/>
        <v>15938.909845114174</v>
      </c>
      <c r="BZ37" s="4">
        <f t="shared" si="12"/>
        <v>60.268763371536004</v>
      </c>
      <c r="CA37" s="4">
        <f t="shared" si="13"/>
        <v>15.139436297112001</v>
      </c>
      <c r="CB37" s="4">
        <f t="shared" si="14"/>
        <v>72.112201501312796</v>
      </c>
    </row>
    <row r="38" spans="1:80" x14ac:dyDescent="0.25">
      <c r="A38" s="40">
        <v>41703</v>
      </c>
      <c r="B38" s="41">
        <v>0.60082126157407412</v>
      </c>
      <c r="C38">
        <v>12.292999999999999</v>
      </c>
      <c r="D38">
        <v>8.43E-2</v>
      </c>
      <c r="E38">
        <v>842.99741600000004</v>
      </c>
      <c r="F38">
        <v>315.8</v>
      </c>
      <c r="G38">
        <v>-9</v>
      </c>
      <c r="H38">
        <v>1681.1</v>
      </c>
      <c r="I38"/>
      <c r="J38">
        <v>3.5</v>
      </c>
      <c r="K38">
        <v>0.89300000000000002</v>
      </c>
      <c r="L38">
        <v>10.978400000000001</v>
      </c>
      <c r="M38">
        <v>7.5300000000000006E-2</v>
      </c>
      <c r="N38">
        <v>282.00349999999997</v>
      </c>
      <c r="O38">
        <v>0</v>
      </c>
      <c r="P38">
        <v>282</v>
      </c>
      <c r="Q38">
        <v>212.60249999999999</v>
      </c>
      <c r="R38">
        <v>0</v>
      </c>
      <c r="S38">
        <v>212.6</v>
      </c>
      <c r="T38">
        <v>1681.1057000000001</v>
      </c>
      <c r="U38"/>
      <c r="V38"/>
      <c r="W38">
        <v>0</v>
      </c>
      <c r="X38">
        <v>3.1255999999999999</v>
      </c>
      <c r="Y38">
        <v>12.1</v>
      </c>
      <c r="Z38">
        <v>871</v>
      </c>
      <c r="AA38">
        <v>884</v>
      </c>
      <c r="AB38">
        <v>818</v>
      </c>
      <c r="AC38">
        <v>52</v>
      </c>
      <c r="AD38">
        <v>5.55</v>
      </c>
      <c r="AE38">
        <v>0.13</v>
      </c>
      <c r="AF38">
        <v>994</v>
      </c>
      <c r="AG38">
        <v>-12</v>
      </c>
      <c r="AH38">
        <v>13</v>
      </c>
      <c r="AI38">
        <v>9</v>
      </c>
      <c r="AJ38">
        <v>190</v>
      </c>
      <c r="AK38">
        <v>189</v>
      </c>
      <c r="AL38">
        <v>4.2</v>
      </c>
      <c r="AM38">
        <v>195</v>
      </c>
      <c r="AN38" t="s">
        <v>155</v>
      </c>
      <c r="AO38">
        <v>2</v>
      </c>
      <c r="AP38" s="42">
        <v>0.8090856481481481</v>
      </c>
      <c r="AQ38">
        <v>47.159038000000002</v>
      </c>
      <c r="AR38">
        <v>-88.484089999999995</v>
      </c>
      <c r="AS38">
        <v>308.2</v>
      </c>
      <c r="AT38">
        <v>30.4</v>
      </c>
      <c r="AU38">
        <v>11</v>
      </c>
      <c r="AV38">
        <v>10</v>
      </c>
      <c r="AW38" t="s">
        <v>403</v>
      </c>
      <c r="AX38">
        <v>1.3</v>
      </c>
      <c r="AY38">
        <v>2.2000000000000002</v>
      </c>
      <c r="AZ38">
        <v>2.7</v>
      </c>
      <c r="BA38">
        <v>14.048999999999999</v>
      </c>
      <c r="BB38">
        <v>16.78</v>
      </c>
      <c r="BC38">
        <v>1.19</v>
      </c>
      <c r="BD38">
        <v>11.977</v>
      </c>
      <c r="BE38">
        <v>2970.8719999999998</v>
      </c>
      <c r="BF38">
        <v>12.965999999999999</v>
      </c>
      <c r="BG38">
        <v>7.992</v>
      </c>
      <c r="BH38">
        <v>0</v>
      </c>
      <c r="BI38">
        <v>7.992</v>
      </c>
      <c r="BJ38">
        <v>6.0250000000000004</v>
      </c>
      <c r="BK38">
        <v>0</v>
      </c>
      <c r="BL38">
        <v>6.0250000000000004</v>
      </c>
      <c r="BM38">
        <v>15.031599999999999</v>
      </c>
      <c r="BN38"/>
      <c r="BO38"/>
      <c r="BP38"/>
      <c r="BQ38">
        <v>615.01</v>
      </c>
      <c r="BR38">
        <v>0.51311899999999999</v>
      </c>
      <c r="BS38">
        <v>0.26992100000000002</v>
      </c>
      <c r="BT38">
        <v>1.2E-2</v>
      </c>
      <c r="BU38">
        <v>12.352057</v>
      </c>
      <c r="BV38">
        <f t="shared" si="9"/>
        <v>5.4254121000000008</v>
      </c>
      <c r="BW38" s="4">
        <f t="shared" si="15"/>
        <v>3.2634134594000002</v>
      </c>
      <c r="BY38" s="4">
        <f t="shared" si="11"/>
        <v>27940.623948012224</v>
      </c>
      <c r="BZ38" s="4">
        <f t="shared" si="12"/>
        <v>121.94336548660679</v>
      </c>
      <c r="CA38" s="4">
        <f t="shared" si="13"/>
        <v>56.664258603795005</v>
      </c>
      <c r="CB38" s="4">
        <f t="shared" si="14"/>
        <v>141.37003645291367</v>
      </c>
    </row>
    <row r="39" spans="1:80" x14ac:dyDescent="0.25">
      <c r="A39" s="40">
        <v>41703</v>
      </c>
      <c r="B39" s="41">
        <v>0.60083283564814816</v>
      </c>
      <c r="C39">
        <v>12.34</v>
      </c>
      <c r="D39">
        <v>8.5300000000000001E-2</v>
      </c>
      <c r="E39">
        <v>853.10593900000003</v>
      </c>
      <c r="F39">
        <v>433.2</v>
      </c>
      <c r="G39">
        <v>-14.9</v>
      </c>
      <c r="H39">
        <v>1734.4</v>
      </c>
      <c r="I39"/>
      <c r="J39">
        <v>3.6</v>
      </c>
      <c r="K39">
        <v>0.89259999999999995</v>
      </c>
      <c r="L39">
        <v>11.014900000000001</v>
      </c>
      <c r="M39">
        <v>7.6100000000000001E-2</v>
      </c>
      <c r="N39">
        <v>386.7183</v>
      </c>
      <c r="O39">
        <v>0</v>
      </c>
      <c r="P39">
        <v>386.7</v>
      </c>
      <c r="Q39">
        <v>291.54700000000003</v>
      </c>
      <c r="R39">
        <v>0</v>
      </c>
      <c r="S39">
        <v>291.5</v>
      </c>
      <c r="T39">
        <v>1734.4</v>
      </c>
      <c r="U39"/>
      <c r="V39"/>
      <c r="W39">
        <v>0</v>
      </c>
      <c r="X39">
        <v>3.2176</v>
      </c>
      <c r="Y39">
        <v>12.1</v>
      </c>
      <c r="Z39">
        <v>870</v>
      </c>
      <c r="AA39">
        <v>885</v>
      </c>
      <c r="AB39">
        <v>816</v>
      </c>
      <c r="AC39">
        <v>52</v>
      </c>
      <c r="AD39">
        <v>5.55</v>
      </c>
      <c r="AE39">
        <v>0.13</v>
      </c>
      <c r="AF39">
        <v>994</v>
      </c>
      <c r="AG39">
        <v>-12</v>
      </c>
      <c r="AH39">
        <v>13</v>
      </c>
      <c r="AI39">
        <v>9</v>
      </c>
      <c r="AJ39">
        <v>190</v>
      </c>
      <c r="AK39">
        <v>189</v>
      </c>
      <c r="AL39">
        <v>4.2</v>
      </c>
      <c r="AM39">
        <v>195</v>
      </c>
      <c r="AN39" t="s">
        <v>155</v>
      </c>
      <c r="AO39">
        <v>2</v>
      </c>
      <c r="AP39" s="42">
        <v>0.80909722222222225</v>
      </c>
      <c r="AQ39">
        <v>47.159168000000001</v>
      </c>
      <c r="AR39">
        <v>-88.484092000000004</v>
      </c>
      <c r="AS39">
        <v>308</v>
      </c>
      <c r="AT39">
        <v>31.6</v>
      </c>
      <c r="AU39">
        <v>11</v>
      </c>
      <c r="AV39">
        <v>11</v>
      </c>
      <c r="AW39" t="s">
        <v>392</v>
      </c>
      <c r="AX39">
        <v>1.1000000000000001</v>
      </c>
      <c r="AY39">
        <v>1.8</v>
      </c>
      <c r="AZ39">
        <v>2.1</v>
      </c>
      <c r="BA39">
        <v>14.048999999999999</v>
      </c>
      <c r="BB39">
        <v>16.71</v>
      </c>
      <c r="BC39">
        <v>1.19</v>
      </c>
      <c r="BD39">
        <v>12.031000000000001</v>
      </c>
      <c r="BE39">
        <v>2969.4110000000001</v>
      </c>
      <c r="BF39">
        <v>13.066000000000001</v>
      </c>
      <c r="BG39">
        <v>10.917</v>
      </c>
      <c r="BH39">
        <v>0</v>
      </c>
      <c r="BI39">
        <v>10.917</v>
      </c>
      <c r="BJ39">
        <v>8.2309999999999999</v>
      </c>
      <c r="BK39">
        <v>0</v>
      </c>
      <c r="BL39">
        <v>8.2309999999999999</v>
      </c>
      <c r="BM39">
        <v>15.4491</v>
      </c>
      <c r="BN39"/>
      <c r="BO39"/>
      <c r="BP39"/>
      <c r="BQ39">
        <v>630.697</v>
      </c>
      <c r="BR39">
        <v>0.47213500000000003</v>
      </c>
      <c r="BS39">
        <v>0.27184199999999997</v>
      </c>
      <c r="BT39">
        <v>1.2E-2</v>
      </c>
      <c r="BU39">
        <v>11.36547</v>
      </c>
      <c r="BV39">
        <f t="shared" si="9"/>
        <v>5.4640241999999999</v>
      </c>
      <c r="BW39" s="4">
        <f t="shared" si="15"/>
        <v>3.0027571740000001</v>
      </c>
      <c r="BY39" s="4">
        <f t="shared" si="11"/>
        <v>25696.29949730264</v>
      </c>
      <c r="BZ39" s="4">
        <f t="shared" si="12"/>
        <v>113.068837298628</v>
      </c>
      <c r="CA39" s="4">
        <f t="shared" si="13"/>
        <v>71.228348370197992</v>
      </c>
      <c r="CB39" s="4">
        <f t="shared" si="14"/>
        <v>133.69139555412778</v>
      </c>
    </row>
    <row r="40" spans="1:80" x14ac:dyDescent="0.25">
      <c r="A40" s="40">
        <v>41703</v>
      </c>
      <c r="B40" s="41">
        <v>0.60084440972222219</v>
      </c>
      <c r="C40">
        <v>12.34</v>
      </c>
      <c r="D40">
        <v>7.9200000000000007E-2</v>
      </c>
      <c r="E40">
        <v>791.51778000000002</v>
      </c>
      <c r="F40">
        <v>533</v>
      </c>
      <c r="G40">
        <v>-13.6</v>
      </c>
      <c r="H40">
        <v>1710</v>
      </c>
      <c r="I40"/>
      <c r="J40">
        <v>3.76</v>
      </c>
      <c r="K40">
        <v>0.89270000000000005</v>
      </c>
      <c r="L40">
        <v>11.015499999999999</v>
      </c>
      <c r="M40">
        <v>7.0699999999999999E-2</v>
      </c>
      <c r="N40">
        <v>475.80700000000002</v>
      </c>
      <c r="O40">
        <v>0</v>
      </c>
      <c r="P40">
        <v>475.8</v>
      </c>
      <c r="Q40">
        <v>358.71100000000001</v>
      </c>
      <c r="R40">
        <v>0</v>
      </c>
      <c r="S40">
        <v>358.7</v>
      </c>
      <c r="T40">
        <v>1710.0311999999999</v>
      </c>
      <c r="U40"/>
      <c r="V40"/>
      <c r="W40">
        <v>0</v>
      </c>
      <c r="X40">
        <v>3.3544</v>
      </c>
      <c r="Y40">
        <v>12.1</v>
      </c>
      <c r="Z40">
        <v>870</v>
      </c>
      <c r="AA40">
        <v>885</v>
      </c>
      <c r="AB40">
        <v>817</v>
      </c>
      <c r="AC40">
        <v>52</v>
      </c>
      <c r="AD40">
        <v>5.55</v>
      </c>
      <c r="AE40">
        <v>0.13</v>
      </c>
      <c r="AF40">
        <v>994</v>
      </c>
      <c r="AG40">
        <v>-12</v>
      </c>
      <c r="AH40">
        <v>12.079000000000001</v>
      </c>
      <c r="AI40">
        <v>9</v>
      </c>
      <c r="AJ40">
        <v>190</v>
      </c>
      <c r="AK40">
        <v>189</v>
      </c>
      <c r="AL40">
        <v>4.0999999999999996</v>
      </c>
      <c r="AM40">
        <v>195</v>
      </c>
      <c r="AN40" t="s">
        <v>155</v>
      </c>
      <c r="AO40">
        <v>2</v>
      </c>
      <c r="AP40" s="42">
        <v>0.80910879629629628</v>
      </c>
      <c r="AQ40">
        <v>47.159303000000001</v>
      </c>
      <c r="AR40">
        <v>-88.484098000000003</v>
      </c>
      <c r="AS40">
        <v>307.89999999999998</v>
      </c>
      <c r="AT40">
        <v>33</v>
      </c>
      <c r="AU40">
        <v>11</v>
      </c>
      <c r="AV40">
        <v>10</v>
      </c>
      <c r="AW40" t="s">
        <v>404</v>
      </c>
      <c r="AX40">
        <v>1.1000000000000001</v>
      </c>
      <c r="AY40">
        <v>1.8</v>
      </c>
      <c r="AZ40">
        <v>2.1</v>
      </c>
      <c r="BA40">
        <v>14.048999999999999</v>
      </c>
      <c r="BB40">
        <v>16.73</v>
      </c>
      <c r="BC40">
        <v>1.19</v>
      </c>
      <c r="BD40">
        <v>12.023999999999999</v>
      </c>
      <c r="BE40">
        <v>2971.5140000000001</v>
      </c>
      <c r="BF40">
        <v>12.131</v>
      </c>
      <c r="BG40">
        <v>13.441000000000001</v>
      </c>
      <c r="BH40">
        <v>0</v>
      </c>
      <c r="BI40">
        <v>13.441000000000001</v>
      </c>
      <c r="BJ40">
        <v>10.132999999999999</v>
      </c>
      <c r="BK40">
        <v>0</v>
      </c>
      <c r="BL40">
        <v>10.132999999999999</v>
      </c>
      <c r="BM40">
        <v>15.242000000000001</v>
      </c>
      <c r="BN40"/>
      <c r="BO40"/>
      <c r="BP40"/>
      <c r="BQ40">
        <v>657.93899999999996</v>
      </c>
      <c r="BR40">
        <v>0.45134299999999999</v>
      </c>
      <c r="BS40">
        <v>0.27200000000000002</v>
      </c>
      <c r="BT40">
        <v>1.2E-2</v>
      </c>
      <c r="BU40">
        <v>10.864954000000001</v>
      </c>
      <c r="BV40">
        <f t="shared" si="9"/>
        <v>5.4672000000000009</v>
      </c>
      <c r="BW40" s="4">
        <f t="shared" si="15"/>
        <v>2.8705208468000003</v>
      </c>
      <c r="BY40" s="4">
        <f t="shared" si="11"/>
        <v>24582.075327559061</v>
      </c>
      <c r="BZ40" s="4">
        <f t="shared" si="12"/>
        <v>100.35461916000359</v>
      </c>
      <c r="CA40" s="4">
        <f t="shared" si="13"/>
        <v>83.826012360754788</v>
      </c>
      <c r="CB40" s="4">
        <f t="shared" si="14"/>
        <v>126.0906030200952</v>
      </c>
    </row>
    <row r="41" spans="1:80" x14ac:dyDescent="0.25">
      <c r="A41" s="40">
        <v>41703</v>
      </c>
      <c r="B41" s="41">
        <v>0.60085598379629623</v>
      </c>
      <c r="C41">
        <v>12.34</v>
      </c>
      <c r="D41">
        <v>6.8500000000000005E-2</v>
      </c>
      <c r="E41">
        <v>684.66720099999998</v>
      </c>
      <c r="F41">
        <v>614.4</v>
      </c>
      <c r="G41">
        <v>-13.5</v>
      </c>
      <c r="H41">
        <v>1633.4</v>
      </c>
      <c r="I41"/>
      <c r="J41">
        <v>3.9</v>
      </c>
      <c r="K41">
        <v>0.89290000000000003</v>
      </c>
      <c r="L41">
        <v>11.0182</v>
      </c>
      <c r="M41">
        <v>6.1100000000000002E-2</v>
      </c>
      <c r="N41">
        <v>548.58780000000002</v>
      </c>
      <c r="O41">
        <v>0</v>
      </c>
      <c r="P41">
        <v>548.6</v>
      </c>
      <c r="Q41">
        <v>413.58049999999997</v>
      </c>
      <c r="R41">
        <v>0</v>
      </c>
      <c r="S41">
        <v>413.6</v>
      </c>
      <c r="T41">
        <v>1633.4414999999999</v>
      </c>
      <c r="U41"/>
      <c r="V41"/>
      <c r="W41">
        <v>0</v>
      </c>
      <c r="X41">
        <v>3.4822000000000002</v>
      </c>
      <c r="Y41">
        <v>12.2</v>
      </c>
      <c r="Z41">
        <v>870</v>
      </c>
      <c r="AA41">
        <v>885</v>
      </c>
      <c r="AB41">
        <v>817</v>
      </c>
      <c r="AC41">
        <v>52</v>
      </c>
      <c r="AD41">
        <v>5.55</v>
      </c>
      <c r="AE41">
        <v>0.13</v>
      </c>
      <c r="AF41">
        <v>994</v>
      </c>
      <c r="AG41">
        <v>-12</v>
      </c>
      <c r="AH41">
        <v>12</v>
      </c>
      <c r="AI41">
        <v>9</v>
      </c>
      <c r="AJ41">
        <v>190.9</v>
      </c>
      <c r="AK41">
        <v>189</v>
      </c>
      <c r="AL41">
        <v>4.3</v>
      </c>
      <c r="AM41">
        <v>195</v>
      </c>
      <c r="AN41" t="s">
        <v>155</v>
      </c>
      <c r="AO41">
        <v>2</v>
      </c>
      <c r="AP41" s="42">
        <v>0.80912037037037043</v>
      </c>
      <c r="AQ41">
        <v>47.159444999999998</v>
      </c>
      <c r="AR41">
        <v>-88.484108000000006</v>
      </c>
      <c r="AS41">
        <v>307.8</v>
      </c>
      <c r="AT41">
        <v>34.299999999999997</v>
      </c>
      <c r="AU41">
        <v>11</v>
      </c>
      <c r="AV41">
        <v>10</v>
      </c>
      <c r="AW41" t="s">
        <v>404</v>
      </c>
      <c r="AX41">
        <v>1.1000000000000001</v>
      </c>
      <c r="AY41">
        <v>1.8</v>
      </c>
      <c r="AZ41">
        <v>2.1</v>
      </c>
      <c r="BA41">
        <v>14.048999999999999</v>
      </c>
      <c r="BB41">
        <v>16.75</v>
      </c>
      <c r="BC41">
        <v>1.19</v>
      </c>
      <c r="BD41">
        <v>11.997</v>
      </c>
      <c r="BE41">
        <v>2976.085</v>
      </c>
      <c r="BF41">
        <v>10.51</v>
      </c>
      <c r="BG41">
        <v>15.516999999999999</v>
      </c>
      <c r="BH41">
        <v>0</v>
      </c>
      <c r="BI41">
        <v>15.516999999999999</v>
      </c>
      <c r="BJ41">
        <v>11.699</v>
      </c>
      <c r="BK41">
        <v>0</v>
      </c>
      <c r="BL41">
        <v>11.699</v>
      </c>
      <c r="BM41">
        <v>14.578099999999999</v>
      </c>
      <c r="BN41"/>
      <c r="BO41"/>
      <c r="BP41"/>
      <c r="BQ41">
        <v>683.90099999999995</v>
      </c>
      <c r="BR41">
        <v>0.42697499999999999</v>
      </c>
      <c r="BS41">
        <v>0.27568399999999998</v>
      </c>
      <c r="BT41">
        <v>1.1079E-2</v>
      </c>
      <c r="BU41">
        <v>10.278356</v>
      </c>
      <c r="BV41">
        <f t="shared" si="9"/>
        <v>5.5412483999999997</v>
      </c>
      <c r="BW41" s="4">
        <f t="shared" si="15"/>
        <v>2.7155416552</v>
      </c>
      <c r="BY41" s="4">
        <f t="shared" si="11"/>
        <v>23290.663413920363</v>
      </c>
      <c r="BZ41" s="4">
        <f t="shared" si="12"/>
        <v>82.250632115784001</v>
      </c>
      <c r="CA41" s="4">
        <f t="shared" si="13"/>
        <v>91.555675083021598</v>
      </c>
      <c r="CB41" s="4">
        <f t="shared" si="14"/>
        <v>114.08733968098103</v>
      </c>
    </row>
    <row r="42" spans="1:80" x14ac:dyDescent="0.25">
      <c r="A42" s="40">
        <v>41703</v>
      </c>
      <c r="B42" s="41">
        <v>0.60086755787037038</v>
      </c>
      <c r="C42">
        <v>12.34</v>
      </c>
      <c r="D42">
        <v>5.7599999999999998E-2</v>
      </c>
      <c r="E42">
        <v>575.811823</v>
      </c>
      <c r="F42">
        <v>676.9</v>
      </c>
      <c r="G42">
        <v>-13.6</v>
      </c>
      <c r="H42">
        <v>1518.1</v>
      </c>
      <c r="I42"/>
      <c r="J42">
        <v>3.9</v>
      </c>
      <c r="K42">
        <v>0.8931</v>
      </c>
      <c r="L42">
        <v>11.0204</v>
      </c>
      <c r="M42">
        <v>5.1400000000000001E-2</v>
      </c>
      <c r="N42">
        <v>604.52599999999995</v>
      </c>
      <c r="O42">
        <v>0</v>
      </c>
      <c r="P42">
        <v>604.5</v>
      </c>
      <c r="Q42">
        <v>455.75229999999999</v>
      </c>
      <c r="R42">
        <v>0</v>
      </c>
      <c r="S42">
        <v>455.8</v>
      </c>
      <c r="T42">
        <v>1518.098</v>
      </c>
      <c r="U42"/>
      <c r="V42"/>
      <c r="W42">
        <v>0</v>
      </c>
      <c r="X42">
        <v>3.4830000000000001</v>
      </c>
      <c r="Y42">
        <v>12.1</v>
      </c>
      <c r="Z42">
        <v>870</v>
      </c>
      <c r="AA42">
        <v>885</v>
      </c>
      <c r="AB42">
        <v>819</v>
      </c>
      <c r="AC42">
        <v>52</v>
      </c>
      <c r="AD42">
        <v>5.55</v>
      </c>
      <c r="AE42">
        <v>0.13</v>
      </c>
      <c r="AF42">
        <v>994</v>
      </c>
      <c r="AG42">
        <v>-12</v>
      </c>
      <c r="AH42">
        <v>12.920999999999999</v>
      </c>
      <c r="AI42">
        <v>9</v>
      </c>
      <c r="AJ42">
        <v>191</v>
      </c>
      <c r="AK42">
        <v>189</v>
      </c>
      <c r="AL42">
        <v>4.2</v>
      </c>
      <c r="AM42">
        <v>194.6</v>
      </c>
      <c r="AN42" t="s">
        <v>155</v>
      </c>
      <c r="AO42">
        <v>2</v>
      </c>
      <c r="AP42" s="42">
        <v>0.80913194444444436</v>
      </c>
      <c r="AQ42">
        <v>47.159599999999998</v>
      </c>
      <c r="AR42">
        <v>-88.484117999999995</v>
      </c>
      <c r="AS42">
        <v>307.8</v>
      </c>
      <c r="AT42">
        <v>36</v>
      </c>
      <c r="AU42">
        <v>11</v>
      </c>
      <c r="AV42">
        <v>11</v>
      </c>
      <c r="AW42" t="s">
        <v>392</v>
      </c>
      <c r="AX42">
        <v>1.2</v>
      </c>
      <c r="AY42">
        <v>1</v>
      </c>
      <c r="AZ42">
        <v>2.1</v>
      </c>
      <c r="BA42">
        <v>14.048999999999999</v>
      </c>
      <c r="BB42">
        <v>16.79</v>
      </c>
      <c r="BC42">
        <v>1.19</v>
      </c>
      <c r="BD42">
        <v>11.974</v>
      </c>
      <c r="BE42">
        <v>2981.7489999999998</v>
      </c>
      <c r="BF42">
        <v>8.8559999999999999</v>
      </c>
      <c r="BG42">
        <v>17.129000000000001</v>
      </c>
      <c r="BH42">
        <v>0</v>
      </c>
      <c r="BI42">
        <v>17.129000000000001</v>
      </c>
      <c r="BJ42">
        <v>12.913</v>
      </c>
      <c r="BK42">
        <v>0</v>
      </c>
      <c r="BL42">
        <v>12.913</v>
      </c>
      <c r="BM42">
        <v>13.5717</v>
      </c>
      <c r="BN42"/>
      <c r="BO42"/>
      <c r="BP42"/>
      <c r="BQ42">
        <v>685.20299999999997</v>
      </c>
      <c r="BR42">
        <v>0.41578999999999999</v>
      </c>
      <c r="BS42">
        <v>0.27415800000000001</v>
      </c>
      <c r="BT42">
        <v>1.0999999999999999E-2</v>
      </c>
      <c r="BU42">
        <v>10.009104000000001</v>
      </c>
      <c r="BV42">
        <f t="shared" si="9"/>
        <v>5.5105758000000007</v>
      </c>
      <c r="BW42" s="4">
        <f t="shared" si="15"/>
        <v>2.6444052768000001</v>
      </c>
      <c r="BY42" s="4">
        <f t="shared" si="11"/>
        <v>22723.705730781014</v>
      </c>
      <c r="BZ42" s="4">
        <f t="shared" si="12"/>
        <v>67.490971893273596</v>
      </c>
      <c r="CA42" s="4">
        <f t="shared" si="13"/>
        <v>98.40909214745281</v>
      </c>
      <c r="CB42" s="4">
        <f t="shared" si="14"/>
        <v>103.42899991462751</v>
      </c>
    </row>
    <row r="43" spans="1:80" x14ac:dyDescent="0.25">
      <c r="A43" s="40">
        <v>41703</v>
      </c>
      <c r="B43" s="41">
        <v>0.60087913194444442</v>
      </c>
      <c r="C43">
        <v>12.196999999999999</v>
      </c>
      <c r="D43">
        <v>5.0799999999999998E-2</v>
      </c>
      <c r="E43">
        <v>508.5</v>
      </c>
      <c r="F43">
        <v>684.8</v>
      </c>
      <c r="G43">
        <v>-17</v>
      </c>
      <c r="H43">
        <v>1448</v>
      </c>
      <c r="I43"/>
      <c r="J43">
        <v>3.9</v>
      </c>
      <c r="K43">
        <v>0.89429999999999998</v>
      </c>
      <c r="L43">
        <v>10.907999999999999</v>
      </c>
      <c r="M43">
        <v>4.5499999999999999E-2</v>
      </c>
      <c r="N43">
        <v>612.40039999999999</v>
      </c>
      <c r="O43">
        <v>0</v>
      </c>
      <c r="P43">
        <v>612.4</v>
      </c>
      <c r="Q43">
        <v>461.68880000000001</v>
      </c>
      <c r="R43">
        <v>0</v>
      </c>
      <c r="S43">
        <v>461.7</v>
      </c>
      <c r="T43">
        <v>1448.0471</v>
      </c>
      <c r="U43"/>
      <c r="V43"/>
      <c r="W43">
        <v>0</v>
      </c>
      <c r="X43">
        <v>3.4878</v>
      </c>
      <c r="Y43">
        <v>12.2</v>
      </c>
      <c r="Z43">
        <v>871</v>
      </c>
      <c r="AA43">
        <v>886</v>
      </c>
      <c r="AB43">
        <v>819</v>
      </c>
      <c r="AC43">
        <v>52</v>
      </c>
      <c r="AD43">
        <v>5.55</v>
      </c>
      <c r="AE43">
        <v>0.13</v>
      </c>
      <c r="AF43">
        <v>994</v>
      </c>
      <c r="AG43">
        <v>-12</v>
      </c>
      <c r="AH43">
        <v>13</v>
      </c>
      <c r="AI43">
        <v>9</v>
      </c>
      <c r="AJ43">
        <v>191</v>
      </c>
      <c r="AK43">
        <v>189</v>
      </c>
      <c r="AL43">
        <v>4.0999999999999996</v>
      </c>
      <c r="AM43">
        <v>194.3</v>
      </c>
      <c r="AN43" t="s">
        <v>155</v>
      </c>
      <c r="AO43">
        <v>2</v>
      </c>
      <c r="AP43" s="42">
        <v>0.80914351851851851</v>
      </c>
      <c r="AQ43">
        <v>47.159748</v>
      </c>
      <c r="AR43">
        <v>-88.484129999999993</v>
      </c>
      <c r="AS43">
        <v>307.89999999999998</v>
      </c>
      <c r="AT43">
        <v>36.1</v>
      </c>
      <c r="AU43">
        <v>11</v>
      </c>
      <c r="AV43">
        <v>10</v>
      </c>
      <c r="AW43" t="s">
        <v>394</v>
      </c>
      <c r="AX43">
        <v>1.2</v>
      </c>
      <c r="AY43">
        <v>1.1000000000000001</v>
      </c>
      <c r="AZ43">
        <v>2.1</v>
      </c>
      <c r="BA43">
        <v>14.048999999999999</v>
      </c>
      <c r="BB43">
        <v>16.989999999999998</v>
      </c>
      <c r="BC43">
        <v>1.21</v>
      </c>
      <c r="BD43">
        <v>11.82</v>
      </c>
      <c r="BE43">
        <v>2984.7930000000001</v>
      </c>
      <c r="BF43">
        <v>7.92</v>
      </c>
      <c r="BG43">
        <v>17.547999999999998</v>
      </c>
      <c r="BH43">
        <v>0</v>
      </c>
      <c r="BI43">
        <v>17.547999999999998</v>
      </c>
      <c r="BJ43">
        <v>13.23</v>
      </c>
      <c r="BK43">
        <v>0</v>
      </c>
      <c r="BL43">
        <v>13.23</v>
      </c>
      <c r="BM43">
        <v>13.0922</v>
      </c>
      <c r="BN43"/>
      <c r="BO43"/>
      <c r="BP43"/>
      <c r="BQ43">
        <v>693.92399999999998</v>
      </c>
      <c r="BR43">
        <v>0.46012900000000001</v>
      </c>
      <c r="BS43">
        <v>0.27123700000000001</v>
      </c>
      <c r="BT43">
        <v>1.0999999999999999E-2</v>
      </c>
      <c r="BU43">
        <v>11.076454999999999</v>
      </c>
      <c r="BV43">
        <f t="shared" si="9"/>
        <v>5.4518637000000005</v>
      </c>
      <c r="BW43" s="4">
        <f t="shared" si="15"/>
        <v>2.9263994109999998</v>
      </c>
      <c r="BY43" s="4">
        <f t="shared" si="11"/>
        <v>25172.588560587737</v>
      </c>
      <c r="BZ43" s="4">
        <f t="shared" si="12"/>
        <v>66.794213669039991</v>
      </c>
      <c r="CA43" s="4">
        <f t="shared" si="13"/>
        <v>111.57669783350998</v>
      </c>
      <c r="CB43" s="4">
        <f t="shared" si="14"/>
        <v>110.41454598457139</v>
      </c>
    </row>
    <row r="44" spans="1:80" x14ac:dyDescent="0.25">
      <c r="A44" s="40">
        <v>41703</v>
      </c>
      <c r="B44" s="41">
        <v>0.60089070601851857</v>
      </c>
      <c r="C44">
        <v>12.055999999999999</v>
      </c>
      <c r="D44">
        <v>3.8399999999999997E-2</v>
      </c>
      <c r="E44">
        <v>383.5</v>
      </c>
      <c r="F44">
        <v>653.6</v>
      </c>
      <c r="G44">
        <v>-15.5</v>
      </c>
      <c r="H44">
        <v>1307.3</v>
      </c>
      <c r="I44"/>
      <c r="J44">
        <v>3.9</v>
      </c>
      <c r="K44">
        <v>0.89570000000000005</v>
      </c>
      <c r="L44">
        <v>10.798500000000001</v>
      </c>
      <c r="M44">
        <v>3.4299999999999997E-2</v>
      </c>
      <c r="N44">
        <v>585.38959999999997</v>
      </c>
      <c r="O44">
        <v>0</v>
      </c>
      <c r="P44">
        <v>585.4</v>
      </c>
      <c r="Q44">
        <v>441.3254</v>
      </c>
      <c r="R44">
        <v>0</v>
      </c>
      <c r="S44">
        <v>441.3</v>
      </c>
      <c r="T44">
        <v>1307.2967000000001</v>
      </c>
      <c r="U44"/>
      <c r="V44"/>
      <c r="W44">
        <v>0</v>
      </c>
      <c r="X44">
        <v>3.4931999999999999</v>
      </c>
      <c r="Y44">
        <v>12.2</v>
      </c>
      <c r="Z44">
        <v>871</v>
      </c>
      <c r="AA44">
        <v>886</v>
      </c>
      <c r="AB44">
        <v>818</v>
      </c>
      <c r="AC44">
        <v>52</v>
      </c>
      <c r="AD44">
        <v>5.55</v>
      </c>
      <c r="AE44">
        <v>0.13</v>
      </c>
      <c r="AF44">
        <v>994</v>
      </c>
      <c r="AG44">
        <v>-12</v>
      </c>
      <c r="AH44">
        <v>12.079000000000001</v>
      </c>
      <c r="AI44">
        <v>9</v>
      </c>
      <c r="AJ44">
        <v>191</v>
      </c>
      <c r="AK44">
        <v>189.9</v>
      </c>
      <c r="AL44">
        <v>4.2</v>
      </c>
      <c r="AM44">
        <v>194.1</v>
      </c>
      <c r="AN44" t="s">
        <v>155</v>
      </c>
      <c r="AO44">
        <v>2</v>
      </c>
      <c r="AP44" s="42">
        <v>0.80915509259259266</v>
      </c>
      <c r="AQ44">
        <v>47.159829999999999</v>
      </c>
      <c r="AR44">
        <v>-88.484200000000001</v>
      </c>
      <c r="AS44">
        <v>308.5</v>
      </c>
      <c r="AT44">
        <v>23</v>
      </c>
      <c r="AU44">
        <v>11</v>
      </c>
      <c r="AV44">
        <v>10</v>
      </c>
      <c r="AW44" t="s">
        <v>394</v>
      </c>
      <c r="AX44">
        <v>1.2</v>
      </c>
      <c r="AY44">
        <v>1.2</v>
      </c>
      <c r="AZ44">
        <v>2.2000000000000002</v>
      </c>
      <c r="BA44">
        <v>14.048999999999999</v>
      </c>
      <c r="BB44">
        <v>17.21</v>
      </c>
      <c r="BC44">
        <v>1.23</v>
      </c>
      <c r="BD44">
        <v>11.645</v>
      </c>
      <c r="BE44">
        <v>2991.2669999999998</v>
      </c>
      <c r="BF44">
        <v>6.056</v>
      </c>
      <c r="BG44">
        <v>16.981000000000002</v>
      </c>
      <c r="BH44">
        <v>0</v>
      </c>
      <c r="BI44">
        <v>16.981000000000002</v>
      </c>
      <c r="BJ44">
        <v>12.802</v>
      </c>
      <c r="BK44">
        <v>0</v>
      </c>
      <c r="BL44">
        <v>12.802</v>
      </c>
      <c r="BM44">
        <v>11.965400000000001</v>
      </c>
      <c r="BN44"/>
      <c r="BO44"/>
      <c r="BP44"/>
      <c r="BQ44">
        <v>703.57899999999995</v>
      </c>
      <c r="BR44">
        <v>0.39124100000000001</v>
      </c>
      <c r="BS44">
        <v>0.27376299999999998</v>
      </c>
      <c r="BT44">
        <v>1.1920999999999999E-2</v>
      </c>
      <c r="BU44">
        <v>9.4181489999999997</v>
      </c>
      <c r="BV44">
        <f t="shared" si="9"/>
        <v>5.5026362999999998</v>
      </c>
      <c r="BW44" s="4">
        <f t="shared" si="15"/>
        <v>2.4882749657999996</v>
      </c>
      <c r="BY44" s="4">
        <f t="shared" si="11"/>
        <v>21450.311789261774</v>
      </c>
      <c r="BZ44" s="4">
        <f t="shared" si="12"/>
        <v>43.427446695921596</v>
      </c>
      <c r="CA44" s="4">
        <f t="shared" si="13"/>
        <v>91.802868659377197</v>
      </c>
      <c r="CB44" s="4">
        <f t="shared" si="14"/>
        <v>85.803627921958437</v>
      </c>
    </row>
    <row r="45" spans="1:80" x14ac:dyDescent="0.25">
      <c r="A45" s="40">
        <v>41703</v>
      </c>
      <c r="B45" s="41">
        <v>0.60090228009259261</v>
      </c>
      <c r="C45">
        <v>12.055999999999999</v>
      </c>
      <c r="D45">
        <v>4.2099999999999999E-2</v>
      </c>
      <c r="E45">
        <v>420.9</v>
      </c>
      <c r="F45">
        <v>614.9</v>
      </c>
      <c r="G45">
        <v>-3.6</v>
      </c>
      <c r="H45">
        <v>1298.5999999999999</v>
      </c>
      <c r="I45"/>
      <c r="J45">
        <v>3.8</v>
      </c>
      <c r="K45">
        <v>0.89580000000000004</v>
      </c>
      <c r="L45">
        <v>10.7997</v>
      </c>
      <c r="M45">
        <v>3.7699999999999997E-2</v>
      </c>
      <c r="N45">
        <v>550.83759999999995</v>
      </c>
      <c r="O45">
        <v>0</v>
      </c>
      <c r="P45">
        <v>550.79999999999995</v>
      </c>
      <c r="Q45">
        <v>415.27659999999997</v>
      </c>
      <c r="R45">
        <v>0</v>
      </c>
      <c r="S45">
        <v>415.3</v>
      </c>
      <c r="T45">
        <v>1298.5607</v>
      </c>
      <c r="U45"/>
      <c r="V45"/>
      <c r="W45">
        <v>0</v>
      </c>
      <c r="X45">
        <v>3.4039999999999999</v>
      </c>
      <c r="Y45">
        <v>12.2</v>
      </c>
      <c r="Z45">
        <v>871</v>
      </c>
      <c r="AA45">
        <v>885</v>
      </c>
      <c r="AB45">
        <v>818</v>
      </c>
      <c r="AC45">
        <v>52</v>
      </c>
      <c r="AD45">
        <v>5.55</v>
      </c>
      <c r="AE45">
        <v>0.13</v>
      </c>
      <c r="AF45">
        <v>994</v>
      </c>
      <c r="AG45">
        <v>-12</v>
      </c>
      <c r="AH45">
        <v>12.920999999999999</v>
      </c>
      <c r="AI45">
        <v>9</v>
      </c>
      <c r="AJ45">
        <v>191</v>
      </c>
      <c r="AK45">
        <v>190</v>
      </c>
      <c r="AL45">
        <v>4.5999999999999996</v>
      </c>
      <c r="AM45">
        <v>194.5</v>
      </c>
      <c r="AN45" t="s">
        <v>155</v>
      </c>
      <c r="AO45">
        <v>2</v>
      </c>
      <c r="AP45" s="42">
        <v>0.8091666666666667</v>
      </c>
      <c r="AQ45">
        <v>47.159917</v>
      </c>
      <c r="AR45">
        <v>-88.484257999999997</v>
      </c>
      <c r="AS45">
        <v>308.89999999999998</v>
      </c>
      <c r="AT45">
        <v>22.8</v>
      </c>
      <c r="AU45">
        <v>11</v>
      </c>
      <c r="AV45">
        <v>9</v>
      </c>
      <c r="AW45" t="s">
        <v>394</v>
      </c>
      <c r="AX45">
        <v>1.1000000000000001</v>
      </c>
      <c r="AY45">
        <v>1.3</v>
      </c>
      <c r="AZ45">
        <v>2.2000000000000002</v>
      </c>
      <c r="BA45">
        <v>14.048999999999999</v>
      </c>
      <c r="BB45">
        <v>17.21</v>
      </c>
      <c r="BC45">
        <v>1.22</v>
      </c>
      <c r="BD45">
        <v>11.634</v>
      </c>
      <c r="BE45">
        <v>2990.5909999999999</v>
      </c>
      <c r="BF45">
        <v>6.6449999999999996</v>
      </c>
      <c r="BG45">
        <v>15.974</v>
      </c>
      <c r="BH45">
        <v>0</v>
      </c>
      <c r="BI45">
        <v>15.974</v>
      </c>
      <c r="BJ45">
        <v>12.042999999999999</v>
      </c>
      <c r="BK45">
        <v>0</v>
      </c>
      <c r="BL45">
        <v>12.042999999999999</v>
      </c>
      <c r="BM45">
        <v>11.881399999999999</v>
      </c>
      <c r="BN45"/>
      <c r="BO45"/>
      <c r="BP45"/>
      <c r="BQ45">
        <v>685.375</v>
      </c>
      <c r="BR45">
        <v>0.34816000000000003</v>
      </c>
      <c r="BS45">
        <v>0.27215800000000001</v>
      </c>
      <c r="BT45">
        <v>1.1079E-2</v>
      </c>
      <c r="BU45">
        <v>8.3810819999999993</v>
      </c>
      <c r="BV45">
        <f t="shared" si="9"/>
        <v>5.4703758000000002</v>
      </c>
      <c r="BW45" s="4">
        <f t="shared" si="15"/>
        <v>2.2142818643999997</v>
      </c>
      <c r="BY45" s="4">
        <f t="shared" si="11"/>
        <v>19084.025327350362</v>
      </c>
      <c r="BZ45" s="4">
        <f t="shared" si="12"/>
        <v>42.404109522245989</v>
      </c>
      <c r="CA45" s="4">
        <f t="shared" si="13"/>
        <v>76.850668318496389</v>
      </c>
      <c r="CB45" s="4">
        <f t="shared" si="14"/>
        <v>75.819441215592704</v>
      </c>
    </row>
    <row r="46" spans="1:80" x14ac:dyDescent="0.25">
      <c r="A46" s="40">
        <v>41703</v>
      </c>
      <c r="B46" s="41">
        <v>0.60091385416666665</v>
      </c>
      <c r="C46">
        <v>12.196999999999999</v>
      </c>
      <c r="D46">
        <v>6.0900000000000003E-2</v>
      </c>
      <c r="E46">
        <v>608.54922299999998</v>
      </c>
      <c r="F46">
        <v>574.5</v>
      </c>
      <c r="G46">
        <v>-15.4</v>
      </c>
      <c r="H46">
        <v>1392</v>
      </c>
      <c r="I46"/>
      <c r="J46">
        <v>3.8</v>
      </c>
      <c r="K46">
        <v>0.89459999999999995</v>
      </c>
      <c r="L46">
        <v>10.9122</v>
      </c>
      <c r="M46">
        <v>5.4399999999999997E-2</v>
      </c>
      <c r="N46">
        <v>513.99879999999996</v>
      </c>
      <c r="O46">
        <v>0</v>
      </c>
      <c r="P46">
        <v>514</v>
      </c>
      <c r="Q46">
        <v>387.50389999999999</v>
      </c>
      <c r="R46">
        <v>0</v>
      </c>
      <c r="S46">
        <v>387.5</v>
      </c>
      <c r="T46">
        <v>1392.0298</v>
      </c>
      <c r="U46"/>
      <c r="V46"/>
      <c r="W46">
        <v>0</v>
      </c>
      <c r="X46">
        <v>3.3996</v>
      </c>
      <c r="Y46">
        <v>12.2</v>
      </c>
      <c r="Z46">
        <v>870</v>
      </c>
      <c r="AA46">
        <v>886</v>
      </c>
      <c r="AB46">
        <v>818</v>
      </c>
      <c r="AC46">
        <v>52</v>
      </c>
      <c r="AD46">
        <v>5.55</v>
      </c>
      <c r="AE46">
        <v>0.13</v>
      </c>
      <c r="AF46">
        <v>994</v>
      </c>
      <c r="AG46">
        <v>-12</v>
      </c>
      <c r="AH46">
        <v>13</v>
      </c>
      <c r="AI46">
        <v>9.9209999999999994</v>
      </c>
      <c r="AJ46">
        <v>191</v>
      </c>
      <c r="AK46">
        <v>189.1</v>
      </c>
      <c r="AL46">
        <v>5.3</v>
      </c>
      <c r="AM46">
        <v>194.8</v>
      </c>
      <c r="AN46" t="s">
        <v>155</v>
      </c>
      <c r="AO46">
        <v>2</v>
      </c>
      <c r="AP46" s="42">
        <v>0.80917824074074074</v>
      </c>
      <c r="AQ46">
        <v>47.160068000000003</v>
      </c>
      <c r="AR46">
        <v>-88.484255000000005</v>
      </c>
      <c r="AS46">
        <v>309.2</v>
      </c>
      <c r="AT46">
        <v>36.1</v>
      </c>
      <c r="AU46">
        <v>11</v>
      </c>
      <c r="AV46">
        <v>9</v>
      </c>
      <c r="AW46" t="s">
        <v>394</v>
      </c>
      <c r="AX46">
        <v>1.1000000000000001</v>
      </c>
      <c r="AY46">
        <v>1.4</v>
      </c>
      <c r="AZ46">
        <v>2.2000000000000002</v>
      </c>
      <c r="BA46">
        <v>14.048999999999999</v>
      </c>
      <c r="BB46">
        <v>16.98</v>
      </c>
      <c r="BC46">
        <v>1.21</v>
      </c>
      <c r="BD46">
        <v>11.776</v>
      </c>
      <c r="BE46">
        <v>2983.9</v>
      </c>
      <c r="BF46">
        <v>9.4749999999999996</v>
      </c>
      <c r="BG46">
        <v>14.718999999999999</v>
      </c>
      <c r="BH46">
        <v>0</v>
      </c>
      <c r="BI46">
        <v>14.718999999999999</v>
      </c>
      <c r="BJ46">
        <v>11.096</v>
      </c>
      <c r="BK46">
        <v>0</v>
      </c>
      <c r="BL46">
        <v>11.096</v>
      </c>
      <c r="BM46">
        <v>12.5771</v>
      </c>
      <c r="BN46"/>
      <c r="BO46"/>
      <c r="BP46"/>
      <c r="BQ46">
        <v>675.93200000000002</v>
      </c>
      <c r="BR46">
        <v>0.34407900000000002</v>
      </c>
      <c r="BS46">
        <v>0.27476299999999998</v>
      </c>
      <c r="BT46">
        <v>1.0999999999999999E-2</v>
      </c>
      <c r="BU46">
        <v>8.2828420000000005</v>
      </c>
      <c r="BV46">
        <f t="shared" si="9"/>
        <v>5.5227363</v>
      </c>
      <c r="BW46" s="4">
        <f t="shared" si="15"/>
        <v>2.1883268564000002</v>
      </c>
      <c r="BY46" s="4">
        <f t="shared" si="11"/>
        <v>18818.132146429321</v>
      </c>
      <c r="BZ46" s="4">
        <f t="shared" si="12"/>
        <v>59.754617141129998</v>
      </c>
      <c r="CA46" s="4">
        <f t="shared" si="13"/>
        <v>69.977544253084801</v>
      </c>
      <c r="CB46" s="4">
        <f t="shared" si="14"/>
        <v>79.318184194797482</v>
      </c>
    </row>
    <row r="47" spans="1:80" x14ac:dyDescent="0.25">
      <c r="A47" s="40">
        <v>41703</v>
      </c>
      <c r="B47" s="41">
        <v>0.60092542824074069</v>
      </c>
      <c r="C47">
        <v>12.321999999999999</v>
      </c>
      <c r="D47">
        <v>8.7599999999999997E-2</v>
      </c>
      <c r="E47">
        <v>875.59804699999995</v>
      </c>
      <c r="F47">
        <v>531.6</v>
      </c>
      <c r="G47">
        <v>-6</v>
      </c>
      <c r="H47">
        <v>1573.3</v>
      </c>
      <c r="I47"/>
      <c r="J47">
        <v>3.8</v>
      </c>
      <c r="K47">
        <v>0.89319999999999999</v>
      </c>
      <c r="L47">
        <v>11.005699999999999</v>
      </c>
      <c r="M47">
        <v>7.8200000000000006E-2</v>
      </c>
      <c r="N47">
        <v>474.79910000000001</v>
      </c>
      <c r="O47">
        <v>0</v>
      </c>
      <c r="P47">
        <v>474.8</v>
      </c>
      <c r="Q47">
        <v>357.95119999999997</v>
      </c>
      <c r="R47">
        <v>0</v>
      </c>
      <c r="S47">
        <v>358</v>
      </c>
      <c r="T47">
        <v>1573.3474000000001</v>
      </c>
      <c r="U47"/>
      <c r="V47"/>
      <c r="W47">
        <v>0</v>
      </c>
      <c r="X47">
        <v>3.3942000000000001</v>
      </c>
      <c r="Y47">
        <v>12.1</v>
      </c>
      <c r="Z47">
        <v>871</v>
      </c>
      <c r="AA47">
        <v>885</v>
      </c>
      <c r="AB47">
        <v>821</v>
      </c>
      <c r="AC47">
        <v>52</v>
      </c>
      <c r="AD47">
        <v>5.55</v>
      </c>
      <c r="AE47">
        <v>0.13</v>
      </c>
      <c r="AF47">
        <v>994</v>
      </c>
      <c r="AG47">
        <v>-12</v>
      </c>
      <c r="AH47">
        <v>12.079000000000001</v>
      </c>
      <c r="AI47">
        <v>10</v>
      </c>
      <c r="AJ47">
        <v>191</v>
      </c>
      <c r="AK47">
        <v>189</v>
      </c>
      <c r="AL47">
        <v>5.2</v>
      </c>
      <c r="AM47">
        <v>195</v>
      </c>
      <c r="AN47" t="s">
        <v>155</v>
      </c>
      <c r="AO47">
        <v>2</v>
      </c>
      <c r="AP47" s="42">
        <v>0.80918981481481478</v>
      </c>
      <c r="AQ47">
        <v>47.160209999999999</v>
      </c>
      <c r="AR47">
        <v>-88.484243000000006</v>
      </c>
      <c r="AS47">
        <v>310.2</v>
      </c>
      <c r="AT47">
        <v>35.1</v>
      </c>
      <c r="AU47">
        <v>11</v>
      </c>
      <c r="AV47">
        <v>9</v>
      </c>
      <c r="AW47" t="s">
        <v>394</v>
      </c>
      <c r="AX47">
        <v>1.1000000000000001</v>
      </c>
      <c r="AY47">
        <v>1.5</v>
      </c>
      <c r="AZ47">
        <v>2.2999999999999998</v>
      </c>
      <c r="BA47">
        <v>14.048999999999999</v>
      </c>
      <c r="BB47">
        <v>16.760000000000002</v>
      </c>
      <c r="BC47">
        <v>1.19</v>
      </c>
      <c r="BD47">
        <v>11.956</v>
      </c>
      <c r="BE47">
        <v>2973.0880000000002</v>
      </c>
      <c r="BF47">
        <v>13.446999999999999</v>
      </c>
      <c r="BG47">
        <v>13.432</v>
      </c>
      <c r="BH47">
        <v>0</v>
      </c>
      <c r="BI47">
        <v>13.432</v>
      </c>
      <c r="BJ47">
        <v>10.125999999999999</v>
      </c>
      <c r="BK47">
        <v>0</v>
      </c>
      <c r="BL47">
        <v>10.125999999999999</v>
      </c>
      <c r="BM47">
        <v>14.0436</v>
      </c>
      <c r="BN47"/>
      <c r="BO47"/>
      <c r="BP47"/>
      <c r="BQ47">
        <v>666.69299999999998</v>
      </c>
      <c r="BR47">
        <v>0.34768399999999999</v>
      </c>
      <c r="BS47">
        <v>0.27592100000000003</v>
      </c>
      <c r="BT47">
        <v>1.2841999999999999E-2</v>
      </c>
      <c r="BU47">
        <v>8.3696230000000007</v>
      </c>
      <c r="BV47">
        <f t="shared" si="9"/>
        <v>5.5460121000000013</v>
      </c>
      <c r="BW47" s="4">
        <f t="shared" si="15"/>
        <v>2.2112543966000002</v>
      </c>
      <c r="BY47" s="4">
        <f t="shared" si="11"/>
        <v>18946.392612414395</v>
      </c>
      <c r="BZ47" s="4">
        <f t="shared" si="12"/>
        <v>85.692768414233399</v>
      </c>
      <c r="CA47" s="4">
        <f t="shared" si="13"/>
        <v>64.529261021977192</v>
      </c>
      <c r="CB47" s="4">
        <f t="shared" si="14"/>
        <v>89.494680040315927</v>
      </c>
    </row>
    <row r="48" spans="1:80" x14ac:dyDescent="0.25">
      <c r="A48" s="40">
        <v>41703</v>
      </c>
      <c r="B48" s="41">
        <v>0.60093700231481484</v>
      </c>
      <c r="C48">
        <v>12.46</v>
      </c>
      <c r="D48">
        <v>0.1172</v>
      </c>
      <c r="E48">
        <v>1171.5486000000001</v>
      </c>
      <c r="F48">
        <v>492.3</v>
      </c>
      <c r="G48">
        <v>-5.9</v>
      </c>
      <c r="H48">
        <v>1784.6</v>
      </c>
      <c r="I48"/>
      <c r="J48">
        <v>3.8</v>
      </c>
      <c r="K48">
        <v>0.89159999999999995</v>
      </c>
      <c r="L48">
        <v>11.1088</v>
      </c>
      <c r="M48">
        <v>0.1045</v>
      </c>
      <c r="N48">
        <v>438.94029999999998</v>
      </c>
      <c r="O48">
        <v>0</v>
      </c>
      <c r="P48">
        <v>438.9</v>
      </c>
      <c r="Q48">
        <v>330.91719999999998</v>
      </c>
      <c r="R48">
        <v>0</v>
      </c>
      <c r="S48">
        <v>330.9</v>
      </c>
      <c r="T48">
        <v>1784.5723</v>
      </c>
      <c r="U48"/>
      <c r="V48"/>
      <c r="W48">
        <v>0</v>
      </c>
      <c r="X48">
        <v>3.3879999999999999</v>
      </c>
      <c r="Y48">
        <v>12.2</v>
      </c>
      <c r="Z48">
        <v>870</v>
      </c>
      <c r="AA48">
        <v>885</v>
      </c>
      <c r="AB48">
        <v>819</v>
      </c>
      <c r="AC48">
        <v>52</v>
      </c>
      <c r="AD48">
        <v>5.55</v>
      </c>
      <c r="AE48">
        <v>0.13</v>
      </c>
      <c r="AF48">
        <v>994</v>
      </c>
      <c r="AG48">
        <v>-12</v>
      </c>
      <c r="AH48">
        <v>12</v>
      </c>
      <c r="AI48">
        <v>10</v>
      </c>
      <c r="AJ48">
        <v>191</v>
      </c>
      <c r="AK48">
        <v>189</v>
      </c>
      <c r="AL48">
        <v>5</v>
      </c>
      <c r="AM48">
        <v>195</v>
      </c>
      <c r="AN48" t="s">
        <v>155</v>
      </c>
      <c r="AO48">
        <v>2</v>
      </c>
      <c r="AP48" s="42">
        <v>0.80920138888888893</v>
      </c>
      <c r="AQ48">
        <v>47.160355000000003</v>
      </c>
      <c r="AR48">
        <v>-88.484223</v>
      </c>
      <c r="AS48">
        <v>310.8</v>
      </c>
      <c r="AT48">
        <v>34.6</v>
      </c>
      <c r="AU48">
        <v>11</v>
      </c>
      <c r="AV48">
        <v>9</v>
      </c>
      <c r="AW48" t="s">
        <v>394</v>
      </c>
      <c r="AX48">
        <v>1.1000000000000001</v>
      </c>
      <c r="AY48">
        <v>1.6</v>
      </c>
      <c r="AZ48">
        <v>2.1</v>
      </c>
      <c r="BA48">
        <v>14.048999999999999</v>
      </c>
      <c r="BB48">
        <v>16.510000000000002</v>
      </c>
      <c r="BC48">
        <v>1.18</v>
      </c>
      <c r="BD48">
        <v>12.159000000000001</v>
      </c>
      <c r="BE48">
        <v>2961.1610000000001</v>
      </c>
      <c r="BF48">
        <v>17.721</v>
      </c>
      <c r="BG48">
        <v>12.253</v>
      </c>
      <c r="BH48">
        <v>0</v>
      </c>
      <c r="BI48">
        <v>12.253</v>
      </c>
      <c r="BJ48">
        <v>9.2370000000000001</v>
      </c>
      <c r="BK48">
        <v>0</v>
      </c>
      <c r="BL48">
        <v>9.2370000000000001</v>
      </c>
      <c r="BM48">
        <v>15.7178</v>
      </c>
      <c r="BN48"/>
      <c r="BO48"/>
      <c r="BP48"/>
      <c r="BQ48">
        <v>656.66099999999994</v>
      </c>
      <c r="BR48">
        <v>0.461283</v>
      </c>
      <c r="BS48">
        <v>0.27507900000000002</v>
      </c>
      <c r="BT48">
        <v>1.1158E-2</v>
      </c>
      <c r="BU48">
        <v>11.104234999999999</v>
      </c>
      <c r="BV48">
        <f t="shared" si="9"/>
        <v>5.5290879000000004</v>
      </c>
      <c r="BW48" s="4">
        <f t="shared" si="15"/>
        <v>2.9337388869999996</v>
      </c>
      <c r="BY48" s="4">
        <f t="shared" si="11"/>
        <v>25035.918987458164</v>
      </c>
      <c r="BZ48" s="4">
        <f t="shared" si="12"/>
        <v>149.826882218409</v>
      </c>
      <c r="CA48" s="4">
        <f t="shared" si="13"/>
        <v>78.096659954372996</v>
      </c>
      <c r="CB48" s="4">
        <f t="shared" si="14"/>
        <v>132.89029791391619</v>
      </c>
    </row>
    <row r="49" spans="1:80" x14ac:dyDescent="0.25">
      <c r="A49" s="40">
        <v>41703</v>
      </c>
      <c r="B49" s="41">
        <v>0.60094857638888888</v>
      </c>
      <c r="C49">
        <v>12.664999999999999</v>
      </c>
      <c r="D49">
        <v>0.1532</v>
      </c>
      <c r="E49">
        <v>1531.738769</v>
      </c>
      <c r="F49">
        <v>510.5</v>
      </c>
      <c r="G49">
        <v>-6.1</v>
      </c>
      <c r="H49">
        <v>1982</v>
      </c>
      <c r="I49"/>
      <c r="J49">
        <v>3.9</v>
      </c>
      <c r="K49">
        <v>0.88949999999999996</v>
      </c>
      <c r="L49">
        <v>11.265000000000001</v>
      </c>
      <c r="M49">
        <v>0.13619999999999999</v>
      </c>
      <c r="N49">
        <v>454.10219999999998</v>
      </c>
      <c r="O49">
        <v>0</v>
      </c>
      <c r="P49">
        <v>454.1</v>
      </c>
      <c r="Q49">
        <v>342.34780000000001</v>
      </c>
      <c r="R49">
        <v>0</v>
      </c>
      <c r="S49">
        <v>342.3</v>
      </c>
      <c r="T49">
        <v>1981.9614999999999</v>
      </c>
      <c r="U49"/>
      <c r="V49"/>
      <c r="W49">
        <v>0</v>
      </c>
      <c r="X49">
        <v>3.4689000000000001</v>
      </c>
      <c r="Y49">
        <v>12.1</v>
      </c>
      <c r="Z49">
        <v>870</v>
      </c>
      <c r="AA49">
        <v>886</v>
      </c>
      <c r="AB49">
        <v>819</v>
      </c>
      <c r="AC49">
        <v>52</v>
      </c>
      <c r="AD49">
        <v>5.55</v>
      </c>
      <c r="AE49">
        <v>0.13</v>
      </c>
      <c r="AF49">
        <v>994</v>
      </c>
      <c r="AG49">
        <v>-12</v>
      </c>
      <c r="AH49">
        <v>12</v>
      </c>
      <c r="AI49">
        <v>10</v>
      </c>
      <c r="AJ49">
        <v>191</v>
      </c>
      <c r="AK49">
        <v>189</v>
      </c>
      <c r="AL49">
        <v>5</v>
      </c>
      <c r="AM49">
        <v>195</v>
      </c>
      <c r="AN49" t="s">
        <v>155</v>
      </c>
      <c r="AO49">
        <v>2</v>
      </c>
      <c r="AP49" s="42">
        <v>0.80921296296296286</v>
      </c>
      <c r="AQ49">
        <v>47.160496999999999</v>
      </c>
      <c r="AR49">
        <v>-88.484184999999997</v>
      </c>
      <c r="AS49">
        <v>311.10000000000002</v>
      </c>
      <c r="AT49">
        <v>34.6</v>
      </c>
      <c r="AU49">
        <v>11</v>
      </c>
      <c r="AV49">
        <v>9</v>
      </c>
      <c r="AW49" t="s">
        <v>394</v>
      </c>
      <c r="AX49">
        <v>1.2</v>
      </c>
      <c r="AY49">
        <v>1.7</v>
      </c>
      <c r="AZ49">
        <v>2.2000000000000002</v>
      </c>
      <c r="BA49">
        <v>14.048999999999999</v>
      </c>
      <c r="BB49">
        <v>16.190000000000001</v>
      </c>
      <c r="BC49">
        <v>1.1499999999999999</v>
      </c>
      <c r="BD49">
        <v>12.429</v>
      </c>
      <c r="BE49">
        <v>2948.835</v>
      </c>
      <c r="BF49">
        <v>22.699000000000002</v>
      </c>
      <c r="BG49">
        <v>12.448</v>
      </c>
      <c r="BH49">
        <v>0</v>
      </c>
      <c r="BI49">
        <v>12.448</v>
      </c>
      <c r="BJ49">
        <v>9.3849999999999998</v>
      </c>
      <c r="BK49">
        <v>0</v>
      </c>
      <c r="BL49">
        <v>9.3849999999999998</v>
      </c>
      <c r="BM49">
        <v>17.142700000000001</v>
      </c>
      <c r="BN49"/>
      <c r="BO49"/>
      <c r="BP49"/>
      <c r="BQ49">
        <v>660.24699999999996</v>
      </c>
      <c r="BR49">
        <v>0.46179900000000002</v>
      </c>
      <c r="BS49">
        <v>0.27776000000000001</v>
      </c>
      <c r="BT49">
        <v>1.192E-2</v>
      </c>
      <c r="BU49">
        <v>11.116662</v>
      </c>
      <c r="BV49">
        <f t="shared" si="9"/>
        <v>5.5829760000000004</v>
      </c>
      <c r="BW49" s="4">
        <f t="shared" si="15"/>
        <v>2.9370221003999997</v>
      </c>
      <c r="BY49" s="4">
        <f t="shared" si="11"/>
        <v>24959.607194249478</v>
      </c>
      <c r="BZ49" s="4">
        <f t="shared" si="12"/>
        <v>192.12947611591321</v>
      </c>
      <c r="CA49" s="4">
        <f t="shared" si="13"/>
        <v>79.436765203218002</v>
      </c>
      <c r="CB49" s="4">
        <f t="shared" si="14"/>
        <v>145.09969470955835</v>
      </c>
    </row>
    <row r="50" spans="1:80" x14ac:dyDescent="0.25">
      <c r="A50" s="40">
        <v>41703</v>
      </c>
      <c r="B50" s="41">
        <v>0.60096015046296303</v>
      </c>
      <c r="C50">
        <v>12.755000000000001</v>
      </c>
      <c r="D50">
        <v>0.16900000000000001</v>
      </c>
      <c r="E50">
        <v>1689.8086519999999</v>
      </c>
      <c r="F50">
        <v>584.70000000000005</v>
      </c>
      <c r="G50">
        <v>-6</v>
      </c>
      <c r="H50">
        <v>2256.6</v>
      </c>
      <c r="I50"/>
      <c r="J50">
        <v>3.9</v>
      </c>
      <c r="K50">
        <v>0.88839999999999997</v>
      </c>
      <c r="L50">
        <v>11.3314</v>
      </c>
      <c r="M50">
        <v>0.15010000000000001</v>
      </c>
      <c r="N50">
        <v>519.4538</v>
      </c>
      <c r="O50">
        <v>0</v>
      </c>
      <c r="P50">
        <v>519.5</v>
      </c>
      <c r="Q50">
        <v>391.61630000000002</v>
      </c>
      <c r="R50">
        <v>0</v>
      </c>
      <c r="S50">
        <v>391.6</v>
      </c>
      <c r="T50">
        <v>2256.6161000000002</v>
      </c>
      <c r="U50"/>
      <c r="V50"/>
      <c r="W50">
        <v>0</v>
      </c>
      <c r="X50">
        <v>3.4647000000000001</v>
      </c>
      <c r="Y50">
        <v>12.2</v>
      </c>
      <c r="Z50">
        <v>871</v>
      </c>
      <c r="AA50">
        <v>886</v>
      </c>
      <c r="AB50">
        <v>817</v>
      </c>
      <c r="AC50">
        <v>52</v>
      </c>
      <c r="AD50">
        <v>5.55</v>
      </c>
      <c r="AE50">
        <v>0.13</v>
      </c>
      <c r="AF50">
        <v>994</v>
      </c>
      <c r="AG50">
        <v>-12</v>
      </c>
      <c r="AH50">
        <v>12.920921</v>
      </c>
      <c r="AI50">
        <v>10</v>
      </c>
      <c r="AJ50">
        <v>191.9</v>
      </c>
      <c r="AK50">
        <v>189</v>
      </c>
      <c r="AL50">
        <v>5.0999999999999996</v>
      </c>
      <c r="AM50">
        <v>195</v>
      </c>
      <c r="AN50" t="s">
        <v>155</v>
      </c>
      <c r="AO50">
        <v>2</v>
      </c>
      <c r="AP50" s="42">
        <v>0.80922453703703701</v>
      </c>
      <c r="AQ50">
        <v>47.160637999999999</v>
      </c>
      <c r="AR50">
        <v>-88.484139999999996</v>
      </c>
      <c r="AS50">
        <v>311.2</v>
      </c>
      <c r="AT50">
        <v>34.9</v>
      </c>
      <c r="AU50">
        <v>11</v>
      </c>
      <c r="AV50">
        <v>9</v>
      </c>
      <c r="AW50" t="s">
        <v>394</v>
      </c>
      <c r="AX50">
        <v>1.2</v>
      </c>
      <c r="AY50">
        <v>1.7</v>
      </c>
      <c r="AZ50">
        <v>2.2999999999999998</v>
      </c>
      <c r="BA50">
        <v>14.048999999999999</v>
      </c>
      <c r="BB50">
        <v>16.03</v>
      </c>
      <c r="BC50">
        <v>1.1399999999999999</v>
      </c>
      <c r="BD50">
        <v>12.565</v>
      </c>
      <c r="BE50">
        <v>2938.8240000000001</v>
      </c>
      <c r="BF50">
        <v>24.78</v>
      </c>
      <c r="BG50">
        <v>14.108000000000001</v>
      </c>
      <c r="BH50">
        <v>0</v>
      </c>
      <c r="BI50">
        <v>14.108000000000001</v>
      </c>
      <c r="BJ50">
        <v>10.635999999999999</v>
      </c>
      <c r="BK50">
        <v>0</v>
      </c>
      <c r="BL50">
        <v>10.635999999999999</v>
      </c>
      <c r="BM50">
        <v>19.337900000000001</v>
      </c>
      <c r="BN50"/>
      <c r="BO50"/>
      <c r="BP50"/>
      <c r="BQ50">
        <v>653.35199999999998</v>
      </c>
      <c r="BR50">
        <v>0.493232</v>
      </c>
      <c r="BS50">
        <v>0.27707900000000002</v>
      </c>
      <c r="BT50">
        <v>1.1079E-2</v>
      </c>
      <c r="BU50">
        <v>11.873333000000001</v>
      </c>
      <c r="BV50">
        <f t="shared" si="9"/>
        <v>5.5692879000000008</v>
      </c>
      <c r="BW50" s="4">
        <f t="shared" si="15"/>
        <v>3.1369345786</v>
      </c>
      <c r="BY50" s="4">
        <f t="shared" si="11"/>
        <v>26568.014435470472</v>
      </c>
      <c r="BZ50" s="4">
        <f t="shared" si="12"/>
        <v>224.02001539083602</v>
      </c>
      <c r="CA50" s="4">
        <f t="shared" si="13"/>
        <v>96.153223716583184</v>
      </c>
      <c r="CB50" s="4">
        <f t="shared" si="14"/>
        <v>174.82149538444099</v>
      </c>
    </row>
    <row r="51" spans="1:80" x14ac:dyDescent="0.25">
      <c r="A51" s="40">
        <v>41703</v>
      </c>
      <c r="B51" s="41">
        <v>0.60097172453703707</v>
      </c>
      <c r="C51">
        <v>12.763999999999999</v>
      </c>
      <c r="D51">
        <v>0.15629999999999999</v>
      </c>
      <c r="E51">
        <v>1563.111298</v>
      </c>
      <c r="F51">
        <v>676.6</v>
      </c>
      <c r="G51">
        <v>7.8</v>
      </c>
      <c r="H51">
        <v>2219.6</v>
      </c>
      <c r="I51"/>
      <c r="J51">
        <v>3.9</v>
      </c>
      <c r="K51">
        <v>0.88829999999999998</v>
      </c>
      <c r="L51">
        <v>11.3385</v>
      </c>
      <c r="M51">
        <v>0.1389</v>
      </c>
      <c r="N51">
        <v>601.05970000000002</v>
      </c>
      <c r="O51">
        <v>6.8971999999999998</v>
      </c>
      <c r="P51">
        <v>608</v>
      </c>
      <c r="Q51">
        <v>453.13909999999998</v>
      </c>
      <c r="R51">
        <v>5.1997999999999998</v>
      </c>
      <c r="S51">
        <v>458.3</v>
      </c>
      <c r="T51">
        <v>2219.5686000000001</v>
      </c>
      <c r="U51"/>
      <c r="V51"/>
      <c r="W51">
        <v>0</v>
      </c>
      <c r="X51">
        <v>3.4645000000000001</v>
      </c>
      <c r="Y51">
        <v>12.3</v>
      </c>
      <c r="Z51">
        <v>868</v>
      </c>
      <c r="AA51">
        <v>886</v>
      </c>
      <c r="AB51">
        <v>815</v>
      </c>
      <c r="AC51">
        <v>52</v>
      </c>
      <c r="AD51">
        <v>5.55</v>
      </c>
      <c r="AE51">
        <v>0.13</v>
      </c>
      <c r="AF51">
        <v>994</v>
      </c>
      <c r="AG51">
        <v>-12</v>
      </c>
      <c r="AH51">
        <v>12.079000000000001</v>
      </c>
      <c r="AI51">
        <v>10</v>
      </c>
      <c r="AJ51">
        <v>191.1</v>
      </c>
      <c r="AK51">
        <v>189</v>
      </c>
      <c r="AL51">
        <v>4.7</v>
      </c>
      <c r="AM51">
        <v>195</v>
      </c>
      <c r="AN51" t="s">
        <v>155</v>
      </c>
      <c r="AO51">
        <v>2</v>
      </c>
      <c r="AP51" s="42">
        <v>0.80923611111111116</v>
      </c>
      <c r="AQ51">
        <v>47.160792000000001</v>
      </c>
      <c r="AR51">
        <v>-88.484084999999993</v>
      </c>
      <c r="AS51">
        <v>312</v>
      </c>
      <c r="AT51">
        <v>36.5</v>
      </c>
      <c r="AU51">
        <v>11</v>
      </c>
      <c r="AV51">
        <v>8</v>
      </c>
      <c r="AW51" t="s">
        <v>407</v>
      </c>
      <c r="AX51">
        <v>1.4</v>
      </c>
      <c r="AY51">
        <v>2.4</v>
      </c>
      <c r="AZ51">
        <v>3</v>
      </c>
      <c r="BA51">
        <v>14.048999999999999</v>
      </c>
      <c r="BB51">
        <v>16.04</v>
      </c>
      <c r="BC51">
        <v>1.1399999999999999</v>
      </c>
      <c r="BD51">
        <v>12.569000000000001</v>
      </c>
      <c r="BE51">
        <v>2942.65</v>
      </c>
      <c r="BF51">
        <v>22.937000000000001</v>
      </c>
      <c r="BG51">
        <v>16.335999999999999</v>
      </c>
      <c r="BH51">
        <v>0.187</v>
      </c>
      <c r="BI51">
        <v>16.523</v>
      </c>
      <c r="BJ51">
        <v>12.315</v>
      </c>
      <c r="BK51">
        <v>0.14099999999999999</v>
      </c>
      <c r="BL51">
        <v>12.457000000000001</v>
      </c>
      <c r="BM51">
        <v>19.0334</v>
      </c>
      <c r="BN51"/>
      <c r="BO51"/>
      <c r="BP51"/>
      <c r="BQ51">
        <v>653.77200000000005</v>
      </c>
      <c r="BR51">
        <v>0.58073200000000003</v>
      </c>
      <c r="BS51">
        <v>0.27792099999999997</v>
      </c>
      <c r="BT51">
        <v>1.0078999999999999E-2</v>
      </c>
      <c r="BU51">
        <v>13.979671</v>
      </c>
      <c r="BV51">
        <f t="shared" si="9"/>
        <v>5.5862121</v>
      </c>
      <c r="BW51" s="4">
        <f t="shared" si="15"/>
        <v>3.6934290781999999</v>
      </c>
      <c r="BY51" s="4">
        <f t="shared" si="11"/>
        <v>31321.924130209409</v>
      </c>
      <c r="BZ51" s="4">
        <f t="shared" si="12"/>
        <v>244.1442148317378</v>
      </c>
      <c r="CA51" s="4">
        <f t="shared" si="13"/>
        <v>131.08235626511097</v>
      </c>
      <c r="CB51" s="4">
        <f t="shared" si="14"/>
        <v>202.59382214667994</v>
      </c>
    </row>
    <row r="52" spans="1:80" x14ac:dyDescent="0.25">
      <c r="A52" s="40">
        <v>41703</v>
      </c>
      <c r="B52" s="41">
        <v>0.60098329861111111</v>
      </c>
      <c r="C52">
        <v>12.807</v>
      </c>
      <c r="D52">
        <v>0.14899999999999999</v>
      </c>
      <c r="E52">
        <v>1490</v>
      </c>
      <c r="F52">
        <v>723.9</v>
      </c>
      <c r="G52">
        <v>-20.8</v>
      </c>
      <c r="H52">
        <v>2041.3</v>
      </c>
      <c r="I52"/>
      <c r="J52">
        <v>3.85</v>
      </c>
      <c r="K52">
        <v>0.8881</v>
      </c>
      <c r="L52">
        <v>11.3748</v>
      </c>
      <c r="M52">
        <v>0.1323</v>
      </c>
      <c r="N52">
        <v>642.95899999999995</v>
      </c>
      <c r="O52">
        <v>0</v>
      </c>
      <c r="P52">
        <v>643</v>
      </c>
      <c r="Q52">
        <v>484.7269</v>
      </c>
      <c r="R52">
        <v>0</v>
      </c>
      <c r="S52">
        <v>484.7</v>
      </c>
      <c r="T52">
        <v>2041.3302000000001</v>
      </c>
      <c r="U52"/>
      <c r="V52"/>
      <c r="W52">
        <v>0</v>
      </c>
      <c r="X52">
        <v>3.4155000000000002</v>
      </c>
      <c r="Y52">
        <v>12.2</v>
      </c>
      <c r="Z52">
        <v>869</v>
      </c>
      <c r="AA52">
        <v>886</v>
      </c>
      <c r="AB52">
        <v>816</v>
      </c>
      <c r="AC52">
        <v>52</v>
      </c>
      <c r="AD52">
        <v>5.55</v>
      </c>
      <c r="AE52">
        <v>0.13</v>
      </c>
      <c r="AF52">
        <v>994</v>
      </c>
      <c r="AG52">
        <v>-12</v>
      </c>
      <c r="AH52">
        <v>12</v>
      </c>
      <c r="AI52">
        <v>10</v>
      </c>
      <c r="AJ52">
        <v>191</v>
      </c>
      <c r="AK52">
        <v>189</v>
      </c>
      <c r="AL52">
        <v>4.4000000000000004</v>
      </c>
      <c r="AM52">
        <v>195</v>
      </c>
      <c r="AN52" t="s">
        <v>155</v>
      </c>
      <c r="AO52">
        <v>2</v>
      </c>
      <c r="AP52" s="42">
        <v>0.80924768518518519</v>
      </c>
      <c r="AQ52">
        <v>47.160952999999999</v>
      </c>
      <c r="AR52">
        <v>-88.484065000000001</v>
      </c>
      <c r="AS52">
        <v>312.3</v>
      </c>
      <c r="AT52">
        <v>37.700000000000003</v>
      </c>
      <c r="AU52">
        <v>11</v>
      </c>
      <c r="AV52">
        <v>9</v>
      </c>
      <c r="AW52" t="s">
        <v>394</v>
      </c>
      <c r="AX52">
        <v>1.5</v>
      </c>
      <c r="AY52">
        <v>2.7</v>
      </c>
      <c r="AZ52">
        <v>3.2</v>
      </c>
      <c r="BA52">
        <v>14.048999999999999</v>
      </c>
      <c r="BB52">
        <v>16.03</v>
      </c>
      <c r="BC52">
        <v>1.1399999999999999</v>
      </c>
      <c r="BD52">
        <v>12.596</v>
      </c>
      <c r="BE52">
        <v>2949.0479999999998</v>
      </c>
      <c r="BF52">
        <v>21.835999999999999</v>
      </c>
      <c r="BG52">
        <v>17.457000000000001</v>
      </c>
      <c r="BH52">
        <v>0</v>
      </c>
      <c r="BI52">
        <v>17.457000000000001</v>
      </c>
      <c r="BJ52">
        <v>13.161</v>
      </c>
      <c r="BK52">
        <v>0</v>
      </c>
      <c r="BL52">
        <v>13.161</v>
      </c>
      <c r="BM52">
        <v>17.486999999999998</v>
      </c>
      <c r="BN52"/>
      <c r="BO52"/>
      <c r="BP52"/>
      <c r="BQ52">
        <v>643.86099999999999</v>
      </c>
      <c r="BR52">
        <v>0.51339900000000005</v>
      </c>
      <c r="BS52">
        <v>0.27523700000000001</v>
      </c>
      <c r="BT52">
        <v>1.0921E-2</v>
      </c>
      <c r="BU52">
        <v>12.358798</v>
      </c>
      <c r="BV52">
        <f t="shared" si="9"/>
        <v>5.5322637000000006</v>
      </c>
      <c r="BW52" s="4">
        <f t="shared" si="15"/>
        <v>3.2651944315999999</v>
      </c>
      <c r="BY52" s="4">
        <f t="shared" si="11"/>
        <v>27750.508642405061</v>
      </c>
      <c r="BZ52" s="4">
        <f t="shared" si="12"/>
        <v>205.47651537565915</v>
      </c>
      <c r="CA52" s="4">
        <f t="shared" si="13"/>
        <v>123.84486255994919</v>
      </c>
      <c r="CB52" s="4">
        <f t="shared" si="14"/>
        <v>164.55247409663639</v>
      </c>
    </row>
    <row r="53" spans="1:80" x14ac:dyDescent="0.25">
      <c r="A53" s="40">
        <v>41703</v>
      </c>
      <c r="B53" s="41">
        <v>0.60099487268518514</v>
      </c>
      <c r="C53">
        <v>12.98</v>
      </c>
      <c r="D53">
        <v>0.14460000000000001</v>
      </c>
      <c r="E53">
        <v>1446.205788</v>
      </c>
      <c r="F53">
        <v>744.1</v>
      </c>
      <c r="G53">
        <v>-6.7</v>
      </c>
      <c r="H53">
        <v>1949.1</v>
      </c>
      <c r="I53"/>
      <c r="J53">
        <v>3.8</v>
      </c>
      <c r="K53">
        <v>0.88690000000000002</v>
      </c>
      <c r="L53">
        <v>11.511900000000001</v>
      </c>
      <c r="M53">
        <v>0.1283</v>
      </c>
      <c r="N53">
        <v>659.99279999999999</v>
      </c>
      <c r="O53">
        <v>0</v>
      </c>
      <c r="P53">
        <v>660</v>
      </c>
      <c r="Q53">
        <v>497.56880000000001</v>
      </c>
      <c r="R53">
        <v>0</v>
      </c>
      <c r="S53">
        <v>497.6</v>
      </c>
      <c r="T53">
        <v>1949.0798</v>
      </c>
      <c r="U53"/>
      <c r="V53"/>
      <c r="W53">
        <v>0</v>
      </c>
      <c r="X53">
        <v>3.3677999999999999</v>
      </c>
      <c r="Y53">
        <v>12.3</v>
      </c>
      <c r="Z53">
        <v>869</v>
      </c>
      <c r="AA53">
        <v>885</v>
      </c>
      <c r="AB53">
        <v>816</v>
      </c>
      <c r="AC53">
        <v>52</v>
      </c>
      <c r="AD53">
        <v>5.55</v>
      </c>
      <c r="AE53">
        <v>0.13</v>
      </c>
      <c r="AF53">
        <v>994</v>
      </c>
      <c r="AG53">
        <v>-12</v>
      </c>
      <c r="AH53">
        <v>12</v>
      </c>
      <c r="AI53">
        <v>10</v>
      </c>
      <c r="AJ53">
        <v>191</v>
      </c>
      <c r="AK53">
        <v>189.9</v>
      </c>
      <c r="AL53">
        <v>4.5</v>
      </c>
      <c r="AM53">
        <v>195</v>
      </c>
      <c r="AN53" t="s">
        <v>155</v>
      </c>
      <c r="AO53">
        <v>2</v>
      </c>
      <c r="AP53" s="42">
        <v>0.80925925925925923</v>
      </c>
      <c r="AQ53">
        <v>47.161113</v>
      </c>
      <c r="AR53">
        <v>-88.484037999999998</v>
      </c>
      <c r="AS53">
        <v>312.7</v>
      </c>
      <c r="AT53">
        <v>38.1</v>
      </c>
      <c r="AU53">
        <v>11</v>
      </c>
      <c r="AV53">
        <v>9</v>
      </c>
      <c r="AW53" t="s">
        <v>394</v>
      </c>
      <c r="AX53">
        <v>2.1</v>
      </c>
      <c r="AY53">
        <v>1</v>
      </c>
      <c r="AZ53">
        <v>3.7</v>
      </c>
      <c r="BA53">
        <v>14.048999999999999</v>
      </c>
      <c r="BB53">
        <v>15.85</v>
      </c>
      <c r="BC53">
        <v>1.1299999999999999</v>
      </c>
      <c r="BD53">
        <v>12.749000000000001</v>
      </c>
      <c r="BE53">
        <v>2953.2649999999999</v>
      </c>
      <c r="BF53">
        <v>20.943999999999999</v>
      </c>
      <c r="BG53">
        <v>17.731000000000002</v>
      </c>
      <c r="BH53">
        <v>0</v>
      </c>
      <c r="BI53">
        <v>17.731000000000002</v>
      </c>
      <c r="BJ53">
        <v>13.367000000000001</v>
      </c>
      <c r="BK53">
        <v>0</v>
      </c>
      <c r="BL53">
        <v>13.367000000000001</v>
      </c>
      <c r="BM53">
        <v>16.5214</v>
      </c>
      <c r="BN53"/>
      <c r="BO53"/>
      <c r="BP53"/>
      <c r="BQ53">
        <v>628.20500000000004</v>
      </c>
      <c r="BR53">
        <v>0.57239099999999998</v>
      </c>
      <c r="BS53">
        <v>0.27776299999999998</v>
      </c>
      <c r="BT53">
        <v>1.0999999999999999E-2</v>
      </c>
      <c r="BU53">
        <v>13.778881999999999</v>
      </c>
      <c r="BV53">
        <f t="shared" si="9"/>
        <v>5.5830362999999998</v>
      </c>
      <c r="BW53" s="4">
        <f t="shared" si="15"/>
        <v>3.6403806243999997</v>
      </c>
      <c r="BY53" s="4">
        <f t="shared" si="11"/>
        <v>30983.414127724416</v>
      </c>
      <c r="BZ53" s="4">
        <f t="shared" si="12"/>
        <v>219.72854636853117</v>
      </c>
      <c r="CA53" s="4">
        <f t="shared" si="13"/>
        <v>140.2364151694116</v>
      </c>
      <c r="CB53" s="4">
        <f t="shared" si="14"/>
        <v>173.3299850063527</v>
      </c>
    </row>
    <row r="54" spans="1:80" x14ac:dyDescent="0.25">
      <c r="A54" s="40">
        <v>41703</v>
      </c>
      <c r="B54" s="41">
        <v>0.60100644675925929</v>
      </c>
      <c r="C54">
        <v>12.938000000000001</v>
      </c>
      <c r="D54">
        <v>0.1326</v>
      </c>
      <c r="E54">
        <v>1326.25</v>
      </c>
      <c r="F54">
        <v>747.3</v>
      </c>
      <c r="G54">
        <v>-6.7</v>
      </c>
      <c r="H54">
        <v>1803.8</v>
      </c>
      <c r="I54"/>
      <c r="J54">
        <v>3.65</v>
      </c>
      <c r="K54">
        <v>0.88749999999999996</v>
      </c>
      <c r="L54">
        <v>11.481999999999999</v>
      </c>
      <c r="M54">
        <v>0.1177</v>
      </c>
      <c r="N54">
        <v>663.22220000000004</v>
      </c>
      <c r="O54">
        <v>0</v>
      </c>
      <c r="P54">
        <v>663.2</v>
      </c>
      <c r="Q54">
        <v>500.0034</v>
      </c>
      <c r="R54">
        <v>0</v>
      </c>
      <c r="S54">
        <v>500</v>
      </c>
      <c r="T54">
        <v>1803.8271</v>
      </c>
      <c r="U54"/>
      <c r="V54"/>
      <c r="W54">
        <v>0</v>
      </c>
      <c r="X54">
        <v>3.2368000000000001</v>
      </c>
      <c r="Y54">
        <v>12.2</v>
      </c>
      <c r="Z54">
        <v>869</v>
      </c>
      <c r="AA54">
        <v>885</v>
      </c>
      <c r="AB54">
        <v>815</v>
      </c>
      <c r="AC54">
        <v>52</v>
      </c>
      <c r="AD54">
        <v>5.55</v>
      </c>
      <c r="AE54">
        <v>0.13</v>
      </c>
      <c r="AF54">
        <v>994</v>
      </c>
      <c r="AG54">
        <v>-12</v>
      </c>
      <c r="AH54">
        <v>12</v>
      </c>
      <c r="AI54">
        <v>10</v>
      </c>
      <c r="AJ54">
        <v>191</v>
      </c>
      <c r="AK54">
        <v>189.1</v>
      </c>
      <c r="AL54">
        <v>4.4000000000000004</v>
      </c>
      <c r="AM54">
        <v>195</v>
      </c>
      <c r="AN54" t="s">
        <v>155</v>
      </c>
      <c r="AO54">
        <v>2</v>
      </c>
      <c r="AP54" s="42">
        <v>0.80927083333333327</v>
      </c>
      <c r="AQ54">
        <v>47.161282</v>
      </c>
      <c r="AR54">
        <v>-88.484025000000003</v>
      </c>
      <c r="AS54">
        <v>313</v>
      </c>
      <c r="AT54">
        <v>39.200000000000003</v>
      </c>
      <c r="AU54">
        <v>11</v>
      </c>
      <c r="AV54">
        <v>9</v>
      </c>
      <c r="AW54" t="s">
        <v>394</v>
      </c>
      <c r="AX54">
        <v>1.2</v>
      </c>
      <c r="AY54">
        <v>1.2</v>
      </c>
      <c r="AZ54">
        <v>2.9</v>
      </c>
      <c r="BA54">
        <v>14.048999999999999</v>
      </c>
      <c r="BB54">
        <v>15.93</v>
      </c>
      <c r="BC54">
        <v>1.1299999999999999</v>
      </c>
      <c r="BD54">
        <v>12.68</v>
      </c>
      <c r="BE54">
        <v>2959.3919999999998</v>
      </c>
      <c r="BF54">
        <v>19.308</v>
      </c>
      <c r="BG54">
        <v>17.901</v>
      </c>
      <c r="BH54">
        <v>0</v>
      </c>
      <c r="BI54">
        <v>17.901</v>
      </c>
      <c r="BJ54">
        <v>13.496</v>
      </c>
      <c r="BK54">
        <v>0</v>
      </c>
      <c r="BL54">
        <v>13.496</v>
      </c>
      <c r="BM54">
        <v>15.3619</v>
      </c>
      <c r="BN54"/>
      <c r="BO54"/>
      <c r="BP54"/>
      <c r="BQ54">
        <v>606.601</v>
      </c>
      <c r="BR54">
        <v>0.59918300000000002</v>
      </c>
      <c r="BS54">
        <v>0.27247399999999999</v>
      </c>
      <c r="BT54">
        <v>1.1920999999999999E-2</v>
      </c>
      <c r="BU54">
        <v>14.423833</v>
      </c>
      <c r="BV54">
        <f t="shared" si="9"/>
        <v>5.4767274000000006</v>
      </c>
      <c r="BW54" s="4">
        <f t="shared" si="15"/>
        <v>3.8107766785999999</v>
      </c>
      <c r="BY54" s="4">
        <f t="shared" si="11"/>
        <v>32500.949838432709</v>
      </c>
      <c r="BZ54" s="4">
        <f t="shared" si="12"/>
        <v>212.04637286322958</v>
      </c>
      <c r="CA54" s="4">
        <f t="shared" si="13"/>
        <v>148.21720779791519</v>
      </c>
      <c r="CB54" s="4">
        <f t="shared" si="14"/>
        <v>168.70909339587976</v>
      </c>
    </row>
    <row r="55" spans="1:80" x14ac:dyDescent="0.25">
      <c r="A55" s="40">
        <v>41703</v>
      </c>
      <c r="B55" s="41">
        <v>0.60101802083333333</v>
      </c>
      <c r="C55">
        <v>12.842000000000001</v>
      </c>
      <c r="D55">
        <v>0.1123</v>
      </c>
      <c r="E55">
        <v>1123.391304</v>
      </c>
      <c r="F55">
        <v>747.5</v>
      </c>
      <c r="G55">
        <v>-1.2</v>
      </c>
      <c r="H55">
        <v>1617.1</v>
      </c>
      <c r="I55"/>
      <c r="J55">
        <v>3.5</v>
      </c>
      <c r="K55">
        <v>0.88839999999999997</v>
      </c>
      <c r="L55">
        <v>11.4093</v>
      </c>
      <c r="M55">
        <v>9.98E-2</v>
      </c>
      <c r="N55">
        <v>664.10739999999998</v>
      </c>
      <c r="O55">
        <v>0</v>
      </c>
      <c r="P55">
        <v>664.1</v>
      </c>
      <c r="Q55">
        <v>500.67079999999999</v>
      </c>
      <c r="R55">
        <v>0</v>
      </c>
      <c r="S55">
        <v>500.7</v>
      </c>
      <c r="T55">
        <v>1617.0662</v>
      </c>
      <c r="U55"/>
      <c r="V55"/>
      <c r="W55">
        <v>0</v>
      </c>
      <c r="X55">
        <v>3.1073</v>
      </c>
      <c r="Y55">
        <v>12.1</v>
      </c>
      <c r="Z55">
        <v>870</v>
      </c>
      <c r="AA55">
        <v>885</v>
      </c>
      <c r="AB55">
        <v>814</v>
      </c>
      <c r="AC55">
        <v>52</v>
      </c>
      <c r="AD55">
        <v>5.55</v>
      </c>
      <c r="AE55">
        <v>0.13</v>
      </c>
      <c r="AF55">
        <v>994</v>
      </c>
      <c r="AG55">
        <v>-12</v>
      </c>
      <c r="AH55">
        <v>12</v>
      </c>
      <c r="AI55">
        <v>10</v>
      </c>
      <c r="AJ55">
        <v>191</v>
      </c>
      <c r="AK55">
        <v>189.9</v>
      </c>
      <c r="AL55">
        <v>3.9</v>
      </c>
      <c r="AM55">
        <v>195</v>
      </c>
      <c r="AN55" t="s">
        <v>155</v>
      </c>
      <c r="AO55">
        <v>2</v>
      </c>
      <c r="AP55" s="42">
        <v>0.80928240740740742</v>
      </c>
      <c r="AQ55">
        <v>47.161450000000002</v>
      </c>
      <c r="AR55">
        <v>-88.484039999999993</v>
      </c>
      <c r="AS55">
        <v>313.60000000000002</v>
      </c>
      <c r="AT55">
        <v>39.799999999999997</v>
      </c>
      <c r="AU55">
        <v>11</v>
      </c>
      <c r="AV55">
        <v>9</v>
      </c>
      <c r="AW55" t="s">
        <v>394</v>
      </c>
      <c r="AX55">
        <v>1.3</v>
      </c>
      <c r="AY55">
        <v>1.3</v>
      </c>
      <c r="AZ55">
        <v>2.9</v>
      </c>
      <c r="BA55">
        <v>14.048999999999999</v>
      </c>
      <c r="BB55">
        <v>16.09</v>
      </c>
      <c r="BC55">
        <v>1.1499999999999999</v>
      </c>
      <c r="BD55">
        <v>12.557</v>
      </c>
      <c r="BE55">
        <v>2968.2820000000002</v>
      </c>
      <c r="BF55">
        <v>16.527000000000001</v>
      </c>
      <c r="BG55">
        <v>18.093</v>
      </c>
      <c r="BH55">
        <v>0</v>
      </c>
      <c r="BI55">
        <v>18.093</v>
      </c>
      <c r="BJ55">
        <v>13.641</v>
      </c>
      <c r="BK55">
        <v>0</v>
      </c>
      <c r="BL55">
        <v>13.641</v>
      </c>
      <c r="BM55">
        <v>13.900700000000001</v>
      </c>
      <c r="BN55"/>
      <c r="BO55"/>
      <c r="BP55"/>
      <c r="BQ55">
        <v>587.798</v>
      </c>
      <c r="BR55">
        <v>0.52271500000000004</v>
      </c>
      <c r="BS55">
        <v>0.27292100000000002</v>
      </c>
      <c r="BT55">
        <v>1.2921E-2</v>
      </c>
      <c r="BU55">
        <v>12.583057</v>
      </c>
      <c r="BV55">
        <f t="shared" si="9"/>
        <v>5.4857121000000006</v>
      </c>
      <c r="BW55" s="4">
        <f t="shared" si="15"/>
        <v>3.3244436594</v>
      </c>
      <c r="BY55" s="4">
        <f t="shared" si="11"/>
        <v>28438.336900773545</v>
      </c>
      <c r="BZ55" s="4">
        <f t="shared" si="12"/>
        <v>158.3408833658946</v>
      </c>
      <c r="CA55" s="4">
        <f t="shared" si="13"/>
        <v>130.69086888087179</v>
      </c>
      <c r="CB55" s="4">
        <f t="shared" si="14"/>
        <v>133.17898695493986</v>
      </c>
    </row>
    <row r="56" spans="1:80" x14ac:dyDescent="0.25">
      <c r="A56" s="40">
        <v>41703</v>
      </c>
      <c r="B56" s="41">
        <v>0.60102959490740737</v>
      </c>
      <c r="C56">
        <v>12.912000000000001</v>
      </c>
      <c r="D56">
        <v>0.14630000000000001</v>
      </c>
      <c r="E56">
        <v>1462.521739</v>
      </c>
      <c r="F56">
        <v>747.4</v>
      </c>
      <c r="G56">
        <v>-3.9</v>
      </c>
      <c r="H56">
        <v>1499.2</v>
      </c>
      <c r="I56"/>
      <c r="J56">
        <v>3.34</v>
      </c>
      <c r="K56">
        <v>0.88759999999999994</v>
      </c>
      <c r="L56">
        <v>11.460800000000001</v>
      </c>
      <c r="M56">
        <v>0.1298</v>
      </c>
      <c r="N56">
        <v>663.41880000000003</v>
      </c>
      <c r="O56">
        <v>0</v>
      </c>
      <c r="P56">
        <v>663.4</v>
      </c>
      <c r="Q56">
        <v>500.15159999999997</v>
      </c>
      <c r="R56">
        <v>0</v>
      </c>
      <c r="S56">
        <v>500.2</v>
      </c>
      <c r="T56">
        <v>1499.2239</v>
      </c>
      <c r="U56"/>
      <c r="V56"/>
      <c r="W56">
        <v>0</v>
      </c>
      <c r="X56">
        <v>2.9643000000000002</v>
      </c>
      <c r="Y56">
        <v>12.1</v>
      </c>
      <c r="Z56">
        <v>869</v>
      </c>
      <c r="AA56">
        <v>885</v>
      </c>
      <c r="AB56">
        <v>814</v>
      </c>
      <c r="AC56">
        <v>52</v>
      </c>
      <c r="AD56">
        <v>5.55</v>
      </c>
      <c r="AE56">
        <v>0.13</v>
      </c>
      <c r="AF56">
        <v>994</v>
      </c>
      <c r="AG56">
        <v>-12</v>
      </c>
      <c r="AH56">
        <v>12</v>
      </c>
      <c r="AI56">
        <v>10</v>
      </c>
      <c r="AJ56">
        <v>190.1</v>
      </c>
      <c r="AK56">
        <v>190</v>
      </c>
      <c r="AL56">
        <v>3.7</v>
      </c>
      <c r="AM56">
        <v>195</v>
      </c>
      <c r="AN56" t="s">
        <v>155</v>
      </c>
      <c r="AO56">
        <v>2</v>
      </c>
      <c r="AP56" s="42">
        <v>0.80929398148148157</v>
      </c>
      <c r="AQ56">
        <v>47.161622000000001</v>
      </c>
      <c r="AR56">
        <v>-88.484092000000004</v>
      </c>
      <c r="AS56">
        <v>314.10000000000002</v>
      </c>
      <c r="AT56">
        <v>41</v>
      </c>
      <c r="AU56">
        <v>11</v>
      </c>
      <c r="AV56">
        <v>9</v>
      </c>
      <c r="AW56" t="s">
        <v>394</v>
      </c>
      <c r="AX56">
        <v>1.6</v>
      </c>
      <c r="AY56">
        <v>1</v>
      </c>
      <c r="AZ56">
        <v>3</v>
      </c>
      <c r="BA56">
        <v>14.048999999999999</v>
      </c>
      <c r="BB56">
        <v>15.98</v>
      </c>
      <c r="BC56">
        <v>1.1399999999999999</v>
      </c>
      <c r="BD56">
        <v>12.659000000000001</v>
      </c>
      <c r="BE56">
        <v>2963.91</v>
      </c>
      <c r="BF56">
        <v>21.367999999999999</v>
      </c>
      <c r="BG56">
        <v>17.966999999999999</v>
      </c>
      <c r="BH56">
        <v>0</v>
      </c>
      <c r="BI56">
        <v>17.966999999999999</v>
      </c>
      <c r="BJ56">
        <v>13.545</v>
      </c>
      <c r="BK56">
        <v>0</v>
      </c>
      <c r="BL56">
        <v>13.545</v>
      </c>
      <c r="BM56">
        <v>12.811</v>
      </c>
      <c r="BN56"/>
      <c r="BO56"/>
      <c r="BP56"/>
      <c r="BQ56">
        <v>557.40800000000002</v>
      </c>
      <c r="BR56">
        <v>0.51876299999999997</v>
      </c>
      <c r="BS56">
        <v>0.269316</v>
      </c>
      <c r="BT56">
        <v>1.2078999999999999E-2</v>
      </c>
      <c r="BU56">
        <v>12.487923</v>
      </c>
      <c r="BV56">
        <f t="shared" si="9"/>
        <v>5.4132516000000006</v>
      </c>
      <c r="BW56" s="4">
        <f t="shared" si="15"/>
        <v>3.2993092566</v>
      </c>
      <c r="BY56" s="4">
        <f t="shared" si="11"/>
        <v>28181.759004589298</v>
      </c>
      <c r="BZ56" s="4">
        <f t="shared" si="12"/>
        <v>203.17345209876959</v>
      </c>
      <c r="CA56" s="4">
        <f t="shared" si="13"/>
        <v>128.78998543044901</v>
      </c>
      <c r="CB56" s="4">
        <f t="shared" si="14"/>
        <v>121.81088987445419</v>
      </c>
    </row>
    <row r="57" spans="1:80" x14ac:dyDescent="0.25">
      <c r="A57" s="40">
        <v>41703</v>
      </c>
      <c r="B57" s="41">
        <v>0.60104116898148152</v>
      </c>
      <c r="C57">
        <v>13.087</v>
      </c>
      <c r="D57">
        <v>0.17799999999999999</v>
      </c>
      <c r="E57">
        <v>1780.048309</v>
      </c>
      <c r="F57">
        <v>741.6</v>
      </c>
      <c r="G57">
        <v>5.5</v>
      </c>
      <c r="H57">
        <v>1734.6</v>
      </c>
      <c r="I57"/>
      <c r="J57">
        <v>3.3</v>
      </c>
      <c r="K57">
        <v>0.88580000000000003</v>
      </c>
      <c r="L57">
        <v>11.5929</v>
      </c>
      <c r="M57">
        <v>0.15770000000000001</v>
      </c>
      <c r="N57">
        <v>656.91959999999995</v>
      </c>
      <c r="O57">
        <v>4.9043000000000001</v>
      </c>
      <c r="P57">
        <v>661.8</v>
      </c>
      <c r="Q57">
        <v>495.26089999999999</v>
      </c>
      <c r="R57">
        <v>3.6974999999999998</v>
      </c>
      <c r="S57">
        <v>499</v>
      </c>
      <c r="T57">
        <v>1734.6433999999999</v>
      </c>
      <c r="U57"/>
      <c r="V57"/>
      <c r="W57">
        <v>0</v>
      </c>
      <c r="X57">
        <v>2.9196</v>
      </c>
      <c r="Y57">
        <v>12</v>
      </c>
      <c r="Z57">
        <v>869</v>
      </c>
      <c r="AA57">
        <v>886</v>
      </c>
      <c r="AB57">
        <v>814</v>
      </c>
      <c r="AC57">
        <v>52</v>
      </c>
      <c r="AD57">
        <v>5.55</v>
      </c>
      <c r="AE57">
        <v>0.13</v>
      </c>
      <c r="AF57">
        <v>993</v>
      </c>
      <c r="AG57">
        <v>-12</v>
      </c>
      <c r="AH57">
        <v>11.079000000000001</v>
      </c>
      <c r="AI57">
        <v>10</v>
      </c>
      <c r="AJ57">
        <v>190</v>
      </c>
      <c r="AK57">
        <v>189.1</v>
      </c>
      <c r="AL57">
        <v>3.9</v>
      </c>
      <c r="AM57">
        <v>195</v>
      </c>
      <c r="AN57" t="s">
        <v>155</v>
      </c>
      <c r="AO57">
        <v>2</v>
      </c>
      <c r="AP57" s="42">
        <v>0.8093055555555555</v>
      </c>
      <c r="AQ57">
        <v>47.161783</v>
      </c>
      <c r="AR57">
        <v>-88.484139999999996</v>
      </c>
      <c r="AS57">
        <v>314.60000000000002</v>
      </c>
      <c r="AT57">
        <v>39.799999999999997</v>
      </c>
      <c r="AU57">
        <v>11</v>
      </c>
      <c r="AV57">
        <v>9</v>
      </c>
      <c r="AW57" t="s">
        <v>394</v>
      </c>
      <c r="AX57">
        <v>1.6</v>
      </c>
      <c r="AY57">
        <v>1.2</v>
      </c>
      <c r="AZ57">
        <v>3.1</v>
      </c>
      <c r="BA57">
        <v>14.048999999999999</v>
      </c>
      <c r="BB57">
        <v>15.72</v>
      </c>
      <c r="BC57">
        <v>1.1200000000000001</v>
      </c>
      <c r="BD57">
        <v>12.891</v>
      </c>
      <c r="BE57">
        <v>2951.779</v>
      </c>
      <c r="BF57">
        <v>25.553000000000001</v>
      </c>
      <c r="BG57">
        <v>17.515999999999998</v>
      </c>
      <c r="BH57">
        <v>0.13100000000000001</v>
      </c>
      <c r="BI57">
        <v>17.646999999999998</v>
      </c>
      <c r="BJ57">
        <v>13.206</v>
      </c>
      <c r="BK57">
        <v>9.9000000000000005E-2</v>
      </c>
      <c r="BL57">
        <v>13.304</v>
      </c>
      <c r="BM57">
        <v>14.5937</v>
      </c>
      <c r="BN57"/>
      <c r="BO57"/>
      <c r="BP57"/>
      <c r="BQ57">
        <v>540.52599999999995</v>
      </c>
      <c r="BR57">
        <v>0.52360499999999999</v>
      </c>
      <c r="BS57">
        <v>0.27268399999999998</v>
      </c>
      <c r="BT57">
        <v>1.2E-2</v>
      </c>
      <c r="BU57">
        <v>12.604481</v>
      </c>
      <c r="BV57">
        <f t="shared" si="9"/>
        <v>5.4809483999999999</v>
      </c>
      <c r="BW57" s="4">
        <f t="shared" si="15"/>
        <v>3.3301038801999998</v>
      </c>
      <c r="BY57" s="4">
        <f t="shared" si="11"/>
        <v>28328.376063741616</v>
      </c>
      <c r="BZ57" s="4">
        <f t="shared" si="12"/>
        <v>245.23346549887017</v>
      </c>
      <c r="CA57" s="4">
        <f t="shared" si="13"/>
        <v>126.73866651188038</v>
      </c>
      <c r="CB57" s="4">
        <f t="shared" si="14"/>
        <v>140.05649534108957</v>
      </c>
    </row>
    <row r="58" spans="1:80" x14ac:dyDescent="0.25">
      <c r="A58" s="40">
        <v>41703</v>
      </c>
      <c r="B58" s="41">
        <v>0.60105274305555556</v>
      </c>
      <c r="C58">
        <v>13.218</v>
      </c>
      <c r="D58">
        <v>0.19320000000000001</v>
      </c>
      <c r="E58">
        <v>1931.8556699999999</v>
      </c>
      <c r="F58">
        <v>713.9</v>
      </c>
      <c r="G58">
        <v>12.1</v>
      </c>
      <c r="H58">
        <v>1995.1</v>
      </c>
      <c r="I58"/>
      <c r="J58">
        <v>3.2</v>
      </c>
      <c r="K58">
        <v>0.88439999999999996</v>
      </c>
      <c r="L58">
        <v>11.6896</v>
      </c>
      <c r="M58">
        <v>0.17080000000000001</v>
      </c>
      <c r="N58">
        <v>631.29999999999995</v>
      </c>
      <c r="O58">
        <v>10.675000000000001</v>
      </c>
      <c r="P58">
        <v>642</v>
      </c>
      <c r="Q58">
        <v>475.94670000000002</v>
      </c>
      <c r="R58">
        <v>8.0480999999999998</v>
      </c>
      <c r="S58">
        <v>484</v>
      </c>
      <c r="T58">
        <v>1995.0516</v>
      </c>
      <c r="U58"/>
      <c r="V58"/>
      <c r="W58">
        <v>0</v>
      </c>
      <c r="X58">
        <v>2.8298999999999999</v>
      </c>
      <c r="Y58">
        <v>12.1</v>
      </c>
      <c r="Z58">
        <v>868</v>
      </c>
      <c r="AA58">
        <v>885</v>
      </c>
      <c r="AB58">
        <v>814</v>
      </c>
      <c r="AC58">
        <v>52</v>
      </c>
      <c r="AD58">
        <v>5.55</v>
      </c>
      <c r="AE58">
        <v>0.13</v>
      </c>
      <c r="AF58">
        <v>993</v>
      </c>
      <c r="AG58">
        <v>-12</v>
      </c>
      <c r="AH58">
        <v>11.920999999999999</v>
      </c>
      <c r="AI58">
        <v>10</v>
      </c>
      <c r="AJ58">
        <v>190.9</v>
      </c>
      <c r="AK58">
        <v>189</v>
      </c>
      <c r="AL58">
        <v>3.7</v>
      </c>
      <c r="AM58">
        <v>195</v>
      </c>
      <c r="AN58" t="s">
        <v>155</v>
      </c>
      <c r="AO58">
        <v>2</v>
      </c>
      <c r="AP58" s="42">
        <v>0.80931712962962965</v>
      </c>
      <c r="AQ58">
        <v>47.161945000000003</v>
      </c>
      <c r="AR58">
        <v>-88.484193000000005</v>
      </c>
      <c r="AS58">
        <v>314.60000000000002</v>
      </c>
      <c r="AT58">
        <v>40.299999999999997</v>
      </c>
      <c r="AU58">
        <v>11</v>
      </c>
      <c r="AV58">
        <v>9</v>
      </c>
      <c r="AW58" t="s">
        <v>394</v>
      </c>
      <c r="AX58">
        <v>1.8</v>
      </c>
      <c r="AY58">
        <v>1.6</v>
      </c>
      <c r="AZ58">
        <v>3.4</v>
      </c>
      <c r="BA58">
        <v>14.048999999999999</v>
      </c>
      <c r="BB58">
        <v>15.52</v>
      </c>
      <c r="BC58">
        <v>1.1000000000000001</v>
      </c>
      <c r="BD58">
        <v>13.076000000000001</v>
      </c>
      <c r="BE58">
        <v>2942.7460000000001</v>
      </c>
      <c r="BF58">
        <v>27.373999999999999</v>
      </c>
      <c r="BG58">
        <v>16.643000000000001</v>
      </c>
      <c r="BH58">
        <v>0.28100000000000003</v>
      </c>
      <c r="BI58">
        <v>16.923999999999999</v>
      </c>
      <c r="BJ58">
        <v>12.547000000000001</v>
      </c>
      <c r="BK58">
        <v>0.21199999999999999</v>
      </c>
      <c r="BL58">
        <v>12.759</v>
      </c>
      <c r="BM58">
        <v>16.5947</v>
      </c>
      <c r="BN58"/>
      <c r="BO58"/>
      <c r="BP58"/>
      <c r="BQ58">
        <v>518.00099999999998</v>
      </c>
      <c r="BR58">
        <v>0.420848</v>
      </c>
      <c r="BS58">
        <v>0.27484199999999998</v>
      </c>
      <c r="BT58">
        <v>1.1079E-2</v>
      </c>
      <c r="BU58">
        <v>10.130863</v>
      </c>
      <c r="BV58">
        <f t="shared" si="9"/>
        <v>5.5243241999999997</v>
      </c>
      <c r="BW58" s="4">
        <f t="shared" si="15"/>
        <v>2.6765740045999999</v>
      </c>
      <c r="BY58" s="4">
        <f t="shared" si="11"/>
        <v>22699.280572244199</v>
      </c>
      <c r="BZ58" s="4">
        <f t="shared" si="12"/>
        <v>211.15315640038676</v>
      </c>
      <c r="CA58" s="4">
        <f t="shared" si="13"/>
        <v>96.783029639645392</v>
      </c>
      <c r="CB58" s="4">
        <f t="shared" si="14"/>
        <v>128.00552657695255</v>
      </c>
    </row>
    <row r="59" spans="1:80" x14ac:dyDescent="0.25">
      <c r="A59" s="40">
        <v>41703</v>
      </c>
      <c r="B59" s="41">
        <v>0.6010643171296296</v>
      </c>
      <c r="C59">
        <v>13.223000000000001</v>
      </c>
      <c r="D59">
        <v>0.2117</v>
      </c>
      <c r="E59">
        <v>2116.8032130000001</v>
      </c>
      <c r="F59">
        <v>698.2</v>
      </c>
      <c r="G59">
        <v>1.3</v>
      </c>
      <c r="H59">
        <v>2076.9</v>
      </c>
      <c r="I59"/>
      <c r="J59">
        <v>3.1</v>
      </c>
      <c r="K59">
        <v>0.88419999999999999</v>
      </c>
      <c r="L59">
        <v>11.691800000000001</v>
      </c>
      <c r="M59">
        <v>0.18720000000000001</v>
      </c>
      <c r="N59">
        <v>617.39570000000003</v>
      </c>
      <c r="O59">
        <v>1.1689000000000001</v>
      </c>
      <c r="P59">
        <v>618.6</v>
      </c>
      <c r="Q59">
        <v>465.464</v>
      </c>
      <c r="R59">
        <v>0.88129999999999997</v>
      </c>
      <c r="S59">
        <v>466.3</v>
      </c>
      <c r="T59">
        <v>2076.8703999999998</v>
      </c>
      <c r="U59"/>
      <c r="V59"/>
      <c r="W59">
        <v>0</v>
      </c>
      <c r="X59">
        <v>2.7410999999999999</v>
      </c>
      <c r="Y59">
        <v>12</v>
      </c>
      <c r="Z59">
        <v>868</v>
      </c>
      <c r="AA59">
        <v>885</v>
      </c>
      <c r="AB59">
        <v>815</v>
      </c>
      <c r="AC59">
        <v>52</v>
      </c>
      <c r="AD59">
        <v>5.55</v>
      </c>
      <c r="AE59">
        <v>0.13</v>
      </c>
      <c r="AF59">
        <v>993</v>
      </c>
      <c r="AG59">
        <v>-12</v>
      </c>
      <c r="AH59">
        <v>12</v>
      </c>
      <c r="AI59">
        <v>10</v>
      </c>
      <c r="AJ59">
        <v>190.1</v>
      </c>
      <c r="AK59">
        <v>189</v>
      </c>
      <c r="AL59">
        <v>4.2</v>
      </c>
      <c r="AM59">
        <v>195</v>
      </c>
      <c r="AN59" t="s">
        <v>155</v>
      </c>
      <c r="AO59">
        <v>2</v>
      </c>
      <c r="AP59" s="42">
        <v>0.80932870370370369</v>
      </c>
      <c r="AQ59">
        <v>47.162109999999998</v>
      </c>
      <c r="AR59">
        <v>-88.484236999999993</v>
      </c>
      <c r="AS59">
        <v>315.2</v>
      </c>
      <c r="AT59">
        <v>40.700000000000003</v>
      </c>
      <c r="AU59">
        <v>11</v>
      </c>
      <c r="AV59">
        <v>9</v>
      </c>
      <c r="AW59" t="s">
        <v>394</v>
      </c>
      <c r="AX59">
        <v>1.1000000000000001</v>
      </c>
      <c r="AY59">
        <v>1.6</v>
      </c>
      <c r="AZ59">
        <v>2.2999999999999998</v>
      </c>
      <c r="BA59">
        <v>14.048999999999999</v>
      </c>
      <c r="BB59">
        <v>15.48</v>
      </c>
      <c r="BC59">
        <v>1.1000000000000001</v>
      </c>
      <c r="BD59">
        <v>13.095000000000001</v>
      </c>
      <c r="BE59">
        <v>2936.7739999999999</v>
      </c>
      <c r="BF59">
        <v>29.922999999999998</v>
      </c>
      <c r="BG59">
        <v>16.239999999999998</v>
      </c>
      <c r="BH59">
        <v>3.1E-2</v>
      </c>
      <c r="BI59">
        <v>16.271000000000001</v>
      </c>
      <c r="BJ59">
        <v>12.244</v>
      </c>
      <c r="BK59">
        <v>2.3E-2</v>
      </c>
      <c r="BL59">
        <v>12.266999999999999</v>
      </c>
      <c r="BM59">
        <v>17.236999999999998</v>
      </c>
      <c r="BN59"/>
      <c r="BO59"/>
      <c r="BP59"/>
      <c r="BQ59">
        <v>500.62</v>
      </c>
      <c r="BR59">
        <v>0.45160299999999998</v>
      </c>
      <c r="BS59">
        <v>0.27592100000000003</v>
      </c>
      <c r="BT59">
        <v>1.0999999999999999E-2</v>
      </c>
      <c r="BU59">
        <v>10.871214</v>
      </c>
      <c r="BV59">
        <f t="shared" si="9"/>
        <v>5.5460121000000013</v>
      </c>
      <c r="BW59" s="4">
        <f t="shared" si="15"/>
        <v>2.8721747388000001</v>
      </c>
      <c r="BY59" s="4">
        <f t="shared" si="11"/>
        <v>24308.683772036446</v>
      </c>
      <c r="BZ59" s="4">
        <f t="shared" si="12"/>
        <v>247.68291482785077</v>
      </c>
      <c r="CA59" s="4">
        <f t="shared" si="13"/>
        <v>101.34777960606239</v>
      </c>
      <c r="CB59" s="4">
        <f t="shared" si="14"/>
        <v>142.6765499076852</v>
      </c>
    </row>
    <row r="60" spans="1:80" x14ac:dyDescent="0.25">
      <c r="A60" s="40">
        <v>41703</v>
      </c>
      <c r="B60" s="41">
        <v>0.60107589120370364</v>
      </c>
      <c r="C60">
        <v>13.439</v>
      </c>
      <c r="D60">
        <v>0.24179999999999999</v>
      </c>
      <c r="E60">
        <v>2417.8666669999998</v>
      </c>
      <c r="F60">
        <v>709</v>
      </c>
      <c r="G60">
        <v>-3.8</v>
      </c>
      <c r="H60">
        <v>2176.6</v>
      </c>
      <c r="I60"/>
      <c r="J60">
        <v>3.1</v>
      </c>
      <c r="K60">
        <v>0.88229999999999997</v>
      </c>
      <c r="L60">
        <v>11.8569</v>
      </c>
      <c r="M60">
        <v>0.21329999999999999</v>
      </c>
      <c r="N60">
        <v>625.56290000000001</v>
      </c>
      <c r="O60">
        <v>0</v>
      </c>
      <c r="P60">
        <v>625.6</v>
      </c>
      <c r="Q60">
        <v>471.62139999999999</v>
      </c>
      <c r="R60">
        <v>0</v>
      </c>
      <c r="S60">
        <v>471.6</v>
      </c>
      <c r="T60">
        <v>2176.6082000000001</v>
      </c>
      <c r="U60"/>
      <c r="V60"/>
      <c r="W60">
        <v>0</v>
      </c>
      <c r="X60">
        <v>2.7349999999999999</v>
      </c>
      <c r="Y60">
        <v>12.1</v>
      </c>
      <c r="Z60">
        <v>868</v>
      </c>
      <c r="AA60">
        <v>885</v>
      </c>
      <c r="AB60">
        <v>814</v>
      </c>
      <c r="AC60">
        <v>52</v>
      </c>
      <c r="AD60">
        <v>5.55</v>
      </c>
      <c r="AE60">
        <v>0.13</v>
      </c>
      <c r="AF60">
        <v>993</v>
      </c>
      <c r="AG60">
        <v>-12</v>
      </c>
      <c r="AH60">
        <v>12</v>
      </c>
      <c r="AI60">
        <v>10</v>
      </c>
      <c r="AJ60">
        <v>190.9</v>
      </c>
      <c r="AK60">
        <v>189</v>
      </c>
      <c r="AL60">
        <v>4.5</v>
      </c>
      <c r="AM60">
        <v>195</v>
      </c>
      <c r="AN60" t="s">
        <v>155</v>
      </c>
      <c r="AO60">
        <v>2</v>
      </c>
      <c r="AP60" s="42">
        <v>0.80934027777777784</v>
      </c>
      <c r="AQ60">
        <v>47.162280000000003</v>
      </c>
      <c r="AR60">
        <v>-88.484245000000001</v>
      </c>
      <c r="AS60">
        <v>315.2</v>
      </c>
      <c r="AT60">
        <v>41.7</v>
      </c>
      <c r="AU60">
        <v>11</v>
      </c>
      <c r="AV60">
        <v>9</v>
      </c>
      <c r="AW60" t="s">
        <v>394</v>
      </c>
      <c r="AX60">
        <v>1.1000000000000001</v>
      </c>
      <c r="AY60">
        <v>1.7</v>
      </c>
      <c r="AZ60">
        <v>2.2999999999999998</v>
      </c>
      <c r="BA60">
        <v>14.048999999999999</v>
      </c>
      <c r="BB60">
        <v>15.21</v>
      </c>
      <c r="BC60">
        <v>1.08</v>
      </c>
      <c r="BD60">
        <v>13.343999999999999</v>
      </c>
      <c r="BE60">
        <v>2929.3130000000001</v>
      </c>
      <c r="BF60">
        <v>33.542999999999999</v>
      </c>
      <c r="BG60">
        <v>16.184999999999999</v>
      </c>
      <c r="BH60">
        <v>0</v>
      </c>
      <c r="BI60">
        <v>16.184999999999999</v>
      </c>
      <c r="BJ60">
        <v>12.202</v>
      </c>
      <c r="BK60">
        <v>0</v>
      </c>
      <c r="BL60">
        <v>12.202</v>
      </c>
      <c r="BM60">
        <v>17.768000000000001</v>
      </c>
      <c r="BN60"/>
      <c r="BO60"/>
      <c r="BP60"/>
      <c r="BQ60">
        <v>491.31</v>
      </c>
      <c r="BR60">
        <v>0.47526200000000002</v>
      </c>
      <c r="BS60">
        <v>0.27507900000000002</v>
      </c>
      <c r="BT60">
        <v>1.1920999999999999E-2</v>
      </c>
      <c r="BU60">
        <v>11.440744</v>
      </c>
      <c r="BV60">
        <f t="shared" si="9"/>
        <v>5.5290879000000004</v>
      </c>
      <c r="BW60" s="4">
        <f t="shared" si="15"/>
        <v>3.0226445648000002</v>
      </c>
      <c r="BY60" s="4">
        <f t="shared" si="11"/>
        <v>25517.194226123145</v>
      </c>
      <c r="BZ60" s="4">
        <f t="shared" si="12"/>
        <v>292.19248538030877</v>
      </c>
      <c r="CA60" s="4">
        <f t="shared" si="13"/>
        <v>106.29140824048321</v>
      </c>
      <c r="CB60" s="4">
        <f t="shared" si="14"/>
        <v>154.77673673306882</v>
      </c>
    </row>
    <row r="61" spans="1:80" x14ac:dyDescent="0.25">
      <c r="A61" s="40">
        <v>41703</v>
      </c>
      <c r="B61" s="41">
        <v>0.60108746527777779</v>
      </c>
      <c r="C61">
        <v>13.568</v>
      </c>
      <c r="D61">
        <v>0.25490000000000002</v>
      </c>
      <c r="E61">
        <v>2548.875</v>
      </c>
      <c r="F61">
        <v>743.8</v>
      </c>
      <c r="G61">
        <v>6.1</v>
      </c>
      <c r="H61">
        <v>2194</v>
      </c>
      <c r="I61"/>
      <c r="J61">
        <v>3.1</v>
      </c>
      <c r="K61">
        <v>0.88109999999999999</v>
      </c>
      <c r="L61">
        <v>11.9542</v>
      </c>
      <c r="M61">
        <v>0.22459999999999999</v>
      </c>
      <c r="N61">
        <v>655.32280000000003</v>
      </c>
      <c r="O61">
        <v>5.3464</v>
      </c>
      <c r="P61">
        <v>660.7</v>
      </c>
      <c r="Q61">
        <v>494.2303</v>
      </c>
      <c r="R61">
        <v>4.0320999999999998</v>
      </c>
      <c r="S61">
        <v>498.3</v>
      </c>
      <c r="T61">
        <v>2193.9994000000002</v>
      </c>
      <c r="U61"/>
      <c r="V61"/>
      <c r="W61">
        <v>0</v>
      </c>
      <c r="X61">
        <v>2.7313000000000001</v>
      </c>
      <c r="Y61">
        <v>12.1</v>
      </c>
      <c r="Z61">
        <v>868</v>
      </c>
      <c r="AA61">
        <v>885</v>
      </c>
      <c r="AB61">
        <v>811</v>
      </c>
      <c r="AC61">
        <v>52.9</v>
      </c>
      <c r="AD61">
        <v>5.65</v>
      </c>
      <c r="AE61">
        <v>0.13</v>
      </c>
      <c r="AF61">
        <v>993</v>
      </c>
      <c r="AG61">
        <v>-12</v>
      </c>
      <c r="AH61">
        <v>12</v>
      </c>
      <c r="AI61">
        <v>10</v>
      </c>
      <c r="AJ61">
        <v>191</v>
      </c>
      <c r="AK61">
        <v>189</v>
      </c>
      <c r="AL61">
        <v>4.3</v>
      </c>
      <c r="AM61">
        <v>195</v>
      </c>
      <c r="AN61" t="s">
        <v>155</v>
      </c>
      <c r="AO61">
        <v>1</v>
      </c>
      <c r="AP61" s="42">
        <v>0.80935185185185177</v>
      </c>
      <c r="AQ61">
        <v>47.162452000000002</v>
      </c>
      <c r="AR61">
        <v>-88.484247999999994</v>
      </c>
      <c r="AS61">
        <v>315.10000000000002</v>
      </c>
      <c r="AT61">
        <v>41.7</v>
      </c>
      <c r="AU61">
        <v>11</v>
      </c>
      <c r="AV61">
        <v>8</v>
      </c>
      <c r="AW61" t="s">
        <v>395</v>
      </c>
      <c r="AX61">
        <v>1.1000000000000001</v>
      </c>
      <c r="AY61">
        <v>1.8</v>
      </c>
      <c r="AZ61">
        <v>2.1</v>
      </c>
      <c r="BA61">
        <v>14.048999999999999</v>
      </c>
      <c r="BB61">
        <v>15.06</v>
      </c>
      <c r="BC61">
        <v>1.07</v>
      </c>
      <c r="BD61">
        <v>13.499000000000001</v>
      </c>
      <c r="BE61">
        <v>2926.9940000000001</v>
      </c>
      <c r="BF61">
        <v>34.997</v>
      </c>
      <c r="BG61">
        <v>16.803000000000001</v>
      </c>
      <c r="BH61">
        <v>0.13700000000000001</v>
      </c>
      <c r="BI61">
        <v>16.940000000000001</v>
      </c>
      <c r="BJ61">
        <v>12.673</v>
      </c>
      <c r="BK61">
        <v>0.10299999999999999</v>
      </c>
      <c r="BL61">
        <v>12.776</v>
      </c>
      <c r="BM61">
        <v>17.7501</v>
      </c>
      <c r="BN61"/>
      <c r="BO61"/>
      <c r="BP61"/>
      <c r="BQ61">
        <v>486.26299999999998</v>
      </c>
      <c r="BR61">
        <v>0.55896900000000005</v>
      </c>
      <c r="BS61">
        <v>0.27592100000000003</v>
      </c>
      <c r="BT61">
        <v>1.2E-2</v>
      </c>
      <c r="BU61">
        <v>13.455781</v>
      </c>
      <c r="BV61">
        <f t="shared" si="9"/>
        <v>5.5460121000000013</v>
      </c>
      <c r="BW61" s="4">
        <f t="shared" si="15"/>
        <v>3.5550173402</v>
      </c>
      <c r="BY61" s="4">
        <f t="shared" si="11"/>
        <v>29987.731578111881</v>
      </c>
      <c r="BZ61" s="4">
        <f t="shared" si="12"/>
        <v>358.55237217403976</v>
      </c>
      <c r="CA61" s="4">
        <f t="shared" si="13"/>
        <v>129.8378207435382</v>
      </c>
      <c r="CB61" s="4">
        <f t="shared" si="14"/>
        <v>181.85388637101534</v>
      </c>
    </row>
    <row r="62" spans="1:80" x14ac:dyDescent="0.25">
      <c r="A62" s="40">
        <v>41703</v>
      </c>
      <c r="B62" s="41">
        <v>0.60109903935185183</v>
      </c>
      <c r="C62">
        <v>13.599</v>
      </c>
      <c r="D62">
        <v>0.2424</v>
      </c>
      <c r="E62">
        <v>2423.875</v>
      </c>
      <c r="F62">
        <v>761.9</v>
      </c>
      <c r="G62">
        <v>8.1</v>
      </c>
      <c r="H62">
        <v>2081.1</v>
      </c>
      <c r="I62"/>
      <c r="J62">
        <v>3</v>
      </c>
      <c r="K62">
        <v>0.88109999999999999</v>
      </c>
      <c r="L62">
        <v>11.9831</v>
      </c>
      <c r="M62">
        <v>0.21360000000000001</v>
      </c>
      <c r="N62">
        <v>671.32719999999995</v>
      </c>
      <c r="O62">
        <v>7.1105</v>
      </c>
      <c r="P62">
        <v>678.4</v>
      </c>
      <c r="Q62">
        <v>506.31549999999999</v>
      </c>
      <c r="R62">
        <v>5.3627000000000002</v>
      </c>
      <c r="S62">
        <v>511.7</v>
      </c>
      <c r="T62">
        <v>2081.0684999999999</v>
      </c>
      <c r="U62"/>
      <c r="V62"/>
      <c r="W62">
        <v>0</v>
      </c>
      <c r="X62">
        <v>2.6434000000000002</v>
      </c>
      <c r="Y62">
        <v>12.1</v>
      </c>
      <c r="Z62">
        <v>868</v>
      </c>
      <c r="AA62">
        <v>885</v>
      </c>
      <c r="AB62">
        <v>810</v>
      </c>
      <c r="AC62">
        <v>53</v>
      </c>
      <c r="AD62">
        <v>5.66</v>
      </c>
      <c r="AE62">
        <v>0.13</v>
      </c>
      <c r="AF62">
        <v>993</v>
      </c>
      <c r="AG62">
        <v>-12</v>
      </c>
      <c r="AH62">
        <v>12</v>
      </c>
      <c r="AI62">
        <v>10</v>
      </c>
      <c r="AJ62">
        <v>190.1</v>
      </c>
      <c r="AK62">
        <v>189</v>
      </c>
      <c r="AL62">
        <v>4.7</v>
      </c>
      <c r="AM62">
        <v>195</v>
      </c>
      <c r="AN62" t="s">
        <v>155</v>
      </c>
      <c r="AO62">
        <v>1</v>
      </c>
      <c r="AP62" s="42">
        <v>0.80936342592592592</v>
      </c>
      <c r="AQ62">
        <v>47.162624999999998</v>
      </c>
      <c r="AR62">
        <v>-88.484238000000005</v>
      </c>
      <c r="AS62">
        <v>315.39999999999998</v>
      </c>
      <c r="AT62">
        <v>42.2</v>
      </c>
      <c r="AU62">
        <v>11</v>
      </c>
      <c r="AV62">
        <v>9</v>
      </c>
      <c r="AW62" t="s">
        <v>394</v>
      </c>
      <c r="AX62">
        <v>1.1000000000000001</v>
      </c>
      <c r="AY62">
        <v>1.8</v>
      </c>
      <c r="AZ62">
        <v>2.1</v>
      </c>
      <c r="BA62">
        <v>14.048999999999999</v>
      </c>
      <c r="BB62">
        <v>15.06</v>
      </c>
      <c r="BC62">
        <v>1.07</v>
      </c>
      <c r="BD62">
        <v>13.489000000000001</v>
      </c>
      <c r="BE62">
        <v>2932.5010000000002</v>
      </c>
      <c r="BF62">
        <v>33.265999999999998</v>
      </c>
      <c r="BG62">
        <v>17.204000000000001</v>
      </c>
      <c r="BH62">
        <v>0.182</v>
      </c>
      <c r="BI62">
        <v>17.387</v>
      </c>
      <c r="BJ62">
        <v>12.976000000000001</v>
      </c>
      <c r="BK62">
        <v>0.13700000000000001</v>
      </c>
      <c r="BL62">
        <v>13.113</v>
      </c>
      <c r="BM62">
        <v>16.827500000000001</v>
      </c>
      <c r="BN62"/>
      <c r="BO62"/>
      <c r="BP62"/>
      <c r="BQ62">
        <v>470.36700000000002</v>
      </c>
      <c r="BR62">
        <v>0.69954499999999997</v>
      </c>
      <c r="BS62">
        <v>0.27415800000000001</v>
      </c>
      <c r="BT62">
        <v>1.2E-2</v>
      </c>
      <c r="BU62">
        <v>16.839797000000001</v>
      </c>
      <c r="BV62">
        <f t="shared" si="9"/>
        <v>5.5105758000000007</v>
      </c>
      <c r="BW62" s="4">
        <f t="shared" si="15"/>
        <v>4.4490743673999997</v>
      </c>
      <c r="BY62" s="4">
        <f t="shared" si="11"/>
        <v>37600.00418230494</v>
      </c>
      <c r="BZ62" s="4">
        <f t="shared" si="12"/>
        <v>426.53071188332274</v>
      </c>
      <c r="CA62" s="4">
        <f t="shared" si="13"/>
        <v>166.37595495094081</v>
      </c>
      <c r="CB62" s="4">
        <f t="shared" si="14"/>
        <v>215.75920021092449</v>
      </c>
    </row>
    <row r="63" spans="1:80" x14ac:dyDescent="0.25">
      <c r="A63" s="40">
        <v>41703</v>
      </c>
      <c r="B63" s="41">
        <v>0.60111061342592598</v>
      </c>
      <c r="C63">
        <v>13.51</v>
      </c>
      <c r="D63">
        <v>0.21510000000000001</v>
      </c>
      <c r="E63">
        <v>2150.766028</v>
      </c>
      <c r="F63">
        <v>760.4</v>
      </c>
      <c r="G63">
        <v>5.6</v>
      </c>
      <c r="H63">
        <v>1956.1</v>
      </c>
      <c r="I63"/>
      <c r="J63">
        <v>2.9</v>
      </c>
      <c r="K63">
        <v>0.8821</v>
      </c>
      <c r="L63">
        <v>11.9177</v>
      </c>
      <c r="M63">
        <v>0.18970000000000001</v>
      </c>
      <c r="N63">
        <v>670.80089999999996</v>
      </c>
      <c r="O63">
        <v>4.9810999999999996</v>
      </c>
      <c r="P63">
        <v>675.8</v>
      </c>
      <c r="Q63">
        <v>505.91860000000003</v>
      </c>
      <c r="R63">
        <v>3.7568000000000001</v>
      </c>
      <c r="S63">
        <v>509.7</v>
      </c>
      <c r="T63">
        <v>1956.0650000000001</v>
      </c>
      <c r="U63"/>
      <c r="V63"/>
      <c r="W63">
        <v>0</v>
      </c>
      <c r="X63">
        <v>2.5581999999999998</v>
      </c>
      <c r="Y63">
        <v>12.1</v>
      </c>
      <c r="Z63">
        <v>869</v>
      </c>
      <c r="AA63">
        <v>885</v>
      </c>
      <c r="AB63">
        <v>811</v>
      </c>
      <c r="AC63">
        <v>53</v>
      </c>
      <c r="AD63">
        <v>5.66</v>
      </c>
      <c r="AE63">
        <v>0.13</v>
      </c>
      <c r="AF63">
        <v>993</v>
      </c>
      <c r="AG63">
        <v>-12</v>
      </c>
      <c r="AH63">
        <v>12</v>
      </c>
      <c r="AI63">
        <v>10</v>
      </c>
      <c r="AJ63">
        <v>190</v>
      </c>
      <c r="AK63">
        <v>189</v>
      </c>
      <c r="AL63">
        <v>4.5</v>
      </c>
      <c r="AM63">
        <v>195</v>
      </c>
      <c r="AN63" t="s">
        <v>155</v>
      </c>
      <c r="AO63">
        <v>1</v>
      </c>
      <c r="AP63" s="42">
        <v>0.80937500000000007</v>
      </c>
      <c r="AQ63">
        <v>47.162802999999997</v>
      </c>
      <c r="AR63">
        <v>-88.484233000000003</v>
      </c>
      <c r="AS63">
        <v>315.7</v>
      </c>
      <c r="AT63">
        <v>43.5</v>
      </c>
      <c r="AU63">
        <v>11</v>
      </c>
      <c r="AV63">
        <v>8</v>
      </c>
      <c r="AW63" t="s">
        <v>395</v>
      </c>
      <c r="AX63">
        <v>1.1000000000000001</v>
      </c>
      <c r="AY63">
        <v>1.8</v>
      </c>
      <c r="AZ63">
        <v>2.1</v>
      </c>
      <c r="BA63">
        <v>14.048999999999999</v>
      </c>
      <c r="BB63">
        <v>15.2</v>
      </c>
      <c r="BC63">
        <v>1.08</v>
      </c>
      <c r="BD63">
        <v>13.359</v>
      </c>
      <c r="BE63">
        <v>2940.6959999999999</v>
      </c>
      <c r="BF63">
        <v>29.797000000000001</v>
      </c>
      <c r="BG63">
        <v>17.334</v>
      </c>
      <c r="BH63">
        <v>0.129</v>
      </c>
      <c r="BI63">
        <v>17.462</v>
      </c>
      <c r="BJ63">
        <v>13.073</v>
      </c>
      <c r="BK63">
        <v>9.7000000000000003E-2</v>
      </c>
      <c r="BL63">
        <v>13.17</v>
      </c>
      <c r="BM63">
        <v>15.947900000000001</v>
      </c>
      <c r="BN63"/>
      <c r="BO63"/>
      <c r="BP63"/>
      <c r="BQ63">
        <v>458.98399999999998</v>
      </c>
      <c r="BR63">
        <v>0.57561300000000004</v>
      </c>
      <c r="BS63">
        <v>0.27768399999999999</v>
      </c>
      <c r="BT63">
        <v>1.2E-2</v>
      </c>
      <c r="BU63">
        <v>13.856444</v>
      </c>
      <c r="BV63">
        <f t="shared" si="9"/>
        <v>5.5814484000000002</v>
      </c>
      <c r="BW63" s="4">
        <f t="shared" si="15"/>
        <v>3.6608725047999999</v>
      </c>
      <c r="BY63" s="4">
        <f t="shared" si="11"/>
        <v>31025.214603441273</v>
      </c>
      <c r="BZ63" s="4">
        <f t="shared" si="12"/>
        <v>314.3671836662952</v>
      </c>
      <c r="CA63" s="4">
        <f t="shared" si="13"/>
        <v>137.92402564249679</v>
      </c>
      <c r="CB63" s="4">
        <f t="shared" si="14"/>
        <v>168.25507293995065</v>
      </c>
    </row>
    <row r="64" spans="1:80" x14ac:dyDescent="0.25">
      <c r="A64" s="40">
        <v>41703</v>
      </c>
      <c r="B64" s="41">
        <v>0.60112218750000002</v>
      </c>
      <c r="C64">
        <v>13.335000000000001</v>
      </c>
      <c r="D64">
        <v>0.17879999999999999</v>
      </c>
      <c r="E64">
        <v>1788.0355629999999</v>
      </c>
      <c r="F64">
        <v>730.9</v>
      </c>
      <c r="G64">
        <v>-1.1000000000000001</v>
      </c>
      <c r="H64">
        <v>1564.3</v>
      </c>
      <c r="I64"/>
      <c r="J64">
        <v>2.8</v>
      </c>
      <c r="K64">
        <v>0.8841</v>
      </c>
      <c r="L64">
        <v>11.7889</v>
      </c>
      <c r="M64">
        <v>0.15809999999999999</v>
      </c>
      <c r="N64">
        <v>646.12400000000002</v>
      </c>
      <c r="O64">
        <v>0</v>
      </c>
      <c r="P64">
        <v>646.1</v>
      </c>
      <c r="Q64">
        <v>487.3073</v>
      </c>
      <c r="R64">
        <v>0</v>
      </c>
      <c r="S64">
        <v>487.3</v>
      </c>
      <c r="T64">
        <v>1564.3298</v>
      </c>
      <c r="U64"/>
      <c r="V64"/>
      <c r="W64">
        <v>0</v>
      </c>
      <c r="X64">
        <v>2.4752999999999998</v>
      </c>
      <c r="Y64">
        <v>12.1</v>
      </c>
      <c r="Z64">
        <v>867</v>
      </c>
      <c r="AA64">
        <v>886</v>
      </c>
      <c r="AB64">
        <v>810</v>
      </c>
      <c r="AC64">
        <v>53</v>
      </c>
      <c r="AD64">
        <v>5.66</v>
      </c>
      <c r="AE64">
        <v>0.13</v>
      </c>
      <c r="AF64">
        <v>993</v>
      </c>
      <c r="AG64">
        <v>-12</v>
      </c>
      <c r="AH64">
        <v>12</v>
      </c>
      <c r="AI64">
        <v>10</v>
      </c>
      <c r="AJ64">
        <v>190</v>
      </c>
      <c r="AK64">
        <v>189</v>
      </c>
      <c r="AL64">
        <v>4</v>
      </c>
      <c r="AM64">
        <v>195</v>
      </c>
      <c r="AN64" t="s">
        <v>155</v>
      </c>
      <c r="AO64">
        <v>1</v>
      </c>
      <c r="AP64" s="42">
        <v>0.80938657407407411</v>
      </c>
      <c r="AQ64">
        <v>47.162984999999999</v>
      </c>
      <c r="AR64">
        <v>-88.484262999999999</v>
      </c>
      <c r="AS64">
        <v>316.2</v>
      </c>
      <c r="AT64">
        <v>44.4</v>
      </c>
      <c r="AU64">
        <v>11</v>
      </c>
      <c r="AV64">
        <v>8</v>
      </c>
      <c r="AW64" t="s">
        <v>395</v>
      </c>
      <c r="AX64">
        <v>1.2</v>
      </c>
      <c r="AY64">
        <v>1.8</v>
      </c>
      <c r="AZ64">
        <v>2.2000000000000002</v>
      </c>
      <c r="BA64">
        <v>14.048999999999999</v>
      </c>
      <c r="BB64">
        <v>15.47</v>
      </c>
      <c r="BC64">
        <v>1.1000000000000001</v>
      </c>
      <c r="BD64">
        <v>13.115</v>
      </c>
      <c r="BE64">
        <v>2957.0540000000001</v>
      </c>
      <c r="BF64">
        <v>25.236000000000001</v>
      </c>
      <c r="BG64">
        <v>16.972000000000001</v>
      </c>
      <c r="BH64">
        <v>0</v>
      </c>
      <c r="BI64">
        <v>16.972000000000001</v>
      </c>
      <c r="BJ64">
        <v>12.8</v>
      </c>
      <c r="BK64">
        <v>0</v>
      </c>
      <c r="BL64">
        <v>12.8</v>
      </c>
      <c r="BM64">
        <v>12.9651</v>
      </c>
      <c r="BN64"/>
      <c r="BO64"/>
      <c r="BP64"/>
      <c r="BQ64">
        <v>451.46199999999999</v>
      </c>
      <c r="BR64">
        <v>0.49031999999999998</v>
      </c>
      <c r="BS64">
        <v>0.27155299999999999</v>
      </c>
      <c r="BT64">
        <v>1.1079E-2</v>
      </c>
      <c r="BU64">
        <v>11.803228000000001</v>
      </c>
      <c r="BV64">
        <f t="shared" si="9"/>
        <v>5.4582153</v>
      </c>
      <c r="BW64" s="4">
        <f t="shared" si="15"/>
        <v>3.1184128376000002</v>
      </c>
      <c r="BY64" s="4">
        <f t="shared" si="11"/>
        <v>26574.978649035558</v>
      </c>
      <c r="BZ64" s="4">
        <f t="shared" si="12"/>
        <v>226.79537174061122</v>
      </c>
      <c r="CA64" s="4">
        <f t="shared" si="13"/>
        <v>115.03331582976</v>
      </c>
      <c r="CB64" s="4">
        <f t="shared" si="14"/>
        <v>116.51706586440793</v>
      </c>
    </row>
    <row r="65" spans="1:80" x14ac:dyDescent="0.25">
      <c r="A65" s="40">
        <v>41703</v>
      </c>
      <c r="B65" s="41">
        <v>0.60113376157407405</v>
      </c>
      <c r="C65">
        <v>13.169</v>
      </c>
      <c r="D65">
        <v>0.15079999999999999</v>
      </c>
      <c r="E65">
        <v>1507.5</v>
      </c>
      <c r="F65">
        <v>719.3</v>
      </c>
      <c r="G65">
        <v>-2.7</v>
      </c>
      <c r="H65">
        <v>1121.0999999999999</v>
      </c>
      <c r="I65"/>
      <c r="J65">
        <v>2.7</v>
      </c>
      <c r="K65">
        <v>0.88600000000000001</v>
      </c>
      <c r="L65">
        <v>11.6678</v>
      </c>
      <c r="M65">
        <v>0.1336</v>
      </c>
      <c r="N65">
        <v>637.29459999999995</v>
      </c>
      <c r="O65">
        <v>0</v>
      </c>
      <c r="P65">
        <v>637.29999999999995</v>
      </c>
      <c r="Q65">
        <v>480.48059999999998</v>
      </c>
      <c r="R65">
        <v>0</v>
      </c>
      <c r="S65">
        <v>480.5</v>
      </c>
      <c r="T65">
        <v>1121.0651</v>
      </c>
      <c r="U65"/>
      <c r="V65"/>
      <c r="W65">
        <v>0</v>
      </c>
      <c r="X65">
        <v>2.3904000000000001</v>
      </c>
      <c r="Y65">
        <v>12.1</v>
      </c>
      <c r="Z65">
        <v>868</v>
      </c>
      <c r="AA65">
        <v>886</v>
      </c>
      <c r="AB65">
        <v>809</v>
      </c>
      <c r="AC65">
        <v>52.1</v>
      </c>
      <c r="AD65">
        <v>5.56</v>
      </c>
      <c r="AE65">
        <v>0.13</v>
      </c>
      <c r="AF65">
        <v>993</v>
      </c>
      <c r="AG65">
        <v>-12</v>
      </c>
      <c r="AH65">
        <v>11.07992</v>
      </c>
      <c r="AI65">
        <v>10</v>
      </c>
      <c r="AJ65">
        <v>190</v>
      </c>
      <c r="AK65">
        <v>189</v>
      </c>
      <c r="AL65">
        <v>4</v>
      </c>
      <c r="AM65">
        <v>195</v>
      </c>
      <c r="AN65" t="s">
        <v>155</v>
      </c>
      <c r="AO65">
        <v>1</v>
      </c>
      <c r="AP65" s="42">
        <v>0.80939814814814814</v>
      </c>
      <c r="AQ65">
        <v>47.163162</v>
      </c>
      <c r="AR65">
        <v>-88.484326999999993</v>
      </c>
      <c r="AS65">
        <v>316.7</v>
      </c>
      <c r="AT65">
        <v>44.7</v>
      </c>
      <c r="AU65">
        <v>11</v>
      </c>
      <c r="AV65">
        <v>8</v>
      </c>
      <c r="AW65" t="s">
        <v>395</v>
      </c>
      <c r="AX65">
        <v>1</v>
      </c>
      <c r="AY65">
        <v>1.7</v>
      </c>
      <c r="AZ65">
        <v>2</v>
      </c>
      <c r="BA65">
        <v>14.048999999999999</v>
      </c>
      <c r="BB65">
        <v>15.74</v>
      </c>
      <c r="BC65">
        <v>1.1200000000000001</v>
      </c>
      <c r="BD65">
        <v>12.864000000000001</v>
      </c>
      <c r="BE65">
        <v>2973.4949999999999</v>
      </c>
      <c r="BF65">
        <v>21.664999999999999</v>
      </c>
      <c r="BG65">
        <v>17.007999999999999</v>
      </c>
      <c r="BH65">
        <v>0</v>
      </c>
      <c r="BI65">
        <v>17.007999999999999</v>
      </c>
      <c r="BJ65">
        <v>12.823</v>
      </c>
      <c r="BK65">
        <v>0</v>
      </c>
      <c r="BL65">
        <v>12.823</v>
      </c>
      <c r="BM65">
        <v>9.44</v>
      </c>
      <c r="BN65"/>
      <c r="BO65"/>
      <c r="BP65"/>
      <c r="BQ65">
        <v>442.94900000000001</v>
      </c>
      <c r="BR65">
        <v>0.50976200000000005</v>
      </c>
      <c r="BS65">
        <v>0.26732</v>
      </c>
      <c r="BT65">
        <v>1.0999999999999999E-2</v>
      </c>
      <c r="BU65">
        <v>12.271250999999999</v>
      </c>
      <c r="BV65">
        <f t="shared" si="9"/>
        <v>5.373132</v>
      </c>
      <c r="BW65" s="4">
        <f t="shared" si="15"/>
        <v>3.2420645141999995</v>
      </c>
      <c r="BY65" s="4">
        <f t="shared" si="11"/>
        <v>27782.346558995341</v>
      </c>
      <c r="BZ65" s="4">
        <f t="shared" si="12"/>
        <v>202.42325552948097</v>
      </c>
      <c r="CA65" s="4">
        <f t="shared" si="13"/>
        <v>119.80952714768219</v>
      </c>
      <c r="CB65" s="4">
        <f t="shared" si="14"/>
        <v>88.201040027615988</v>
      </c>
    </row>
    <row r="66" spans="1:80" x14ac:dyDescent="0.25">
      <c r="A66" s="40">
        <v>41703</v>
      </c>
      <c r="B66" s="41">
        <v>0.60114533564814809</v>
      </c>
      <c r="C66">
        <v>13.010999999999999</v>
      </c>
      <c r="D66">
        <v>0.13980000000000001</v>
      </c>
      <c r="E66">
        <v>1397.9450919999999</v>
      </c>
      <c r="F66">
        <v>720.2</v>
      </c>
      <c r="G66">
        <v>-2.7</v>
      </c>
      <c r="H66">
        <v>851.5</v>
      </c>
      <c r="I66"/>
      <c r="J66">
        <v>2.5</v>
      </c>
      <c r="K66">
        <v>0.88759999999999994</v>
      </c>
      <c r="L66">
        <v>11.5487</v>
      </c>
      <c r="M66">
        <v>0.1241</v>
      </c>
      <c r="N66">
        <v>639.29319999999996</v>
      </c>
      <c r="O66">
        <v>0</v>
      </c>
      <c r="P66">
        <v>639.29999999999995</v>
      </c>
      <c r="Q66">
        <v>481.97280000000001</v>
      </c>
      <c r="R66">
        <v>0</v>
      </c>
      <c r="S66">
        <v>482</v>
      </c>
      <c r="T66">
        <v>851.49090000000001</v>
      </c>
      <c r="U66"/>
      <c r="V66"/>
      <c r="W66">
        <v>0</v>
      </c>
      <c r="X66">
        <v>2.2191000000000001</v>
      </c>
      <c r="Y66">
        <v>12.1</v>
      </c>
      <c r="Z66">
        <v>867</v>
      </c>
      <c r="AA66">
        <v>885</v>
      </c>
      <c r="AB66">
        <v>809</v>
      </c>
      <c r="AC66">
        <v>52</v>
      </c>
      <c r="AD66">
        <v>5.55</v>
      </c>
      <c r="AE66">
        <v>0.13</v>
      </c>
      <c r="AF66">
        <v>993</v>
      </c>
      <c r="AG66">
        <v>-12</v>
      </c>
      <c r="AH66">
        <v>11.920921</v>
      </c>
      <c r="AI66">
        <v>10</v>
      </c>
      <c r="AJ66">
        <v>190</v>
      </c>
      <c r="AK66">
        <v>189</v>
      </c>
      <c r="AL66">
        <v>4.0999999999999996</v>
      </c>
      <c r="AM66">
        <v>195</v>
      </c>
      <c r="AN66" t="s">
        <v>155</v>
      </c>
      <c r="AO66">
        <v>1</v>
      </c>
      <c r="AP66" s="42">
        <v>0.80940972222222218</v>
      </c>
      <c r="AQ66">
        <v>47.163334999999996</v>
      </c>
      <c r="AR66">
        <v>-88.48442</v>
      </c>
      <c r="AS66">
        <v>316.8</v>
      </c>
      <c r="AT66">
        <v>45.6</v>
      </c>
      <c r="AU66">
        <v>11</v>
      </c>
      <c r="AV66">
        <v>8</v>
      </c>
      <c r="AW66" t="s">
        <v>395</v>
      </c>
      <c r="AX66">
        <v>1.1000000000000001</v>
      </c>
      <c r="AY66">
        <v>1.9</v>
      </c>
      <c r="AZ66">
        <v>2.2000000000000002</v>
      </c>
      <c r="BA66">
        <v>14.048999999999999</v>
      </c>
      <c r="BB66">
        <v>15.97</v>
      </c>
      <c r="BC66">
        <v>1.1399999999999999</v>
      </c>
      <c r="BD66">
        <v>12.657999999999999</v>
      </c>
      <c r="BE66">
        <v>2982.2089999999998</v>
      </c>
      <c r="BF66">
        <v>20.393999999999998</v>
      </c>
      <c r="BG66">
        <v>17.288</v>
      </c>
      <c r="BH66">
        <v>0</v>
      </c>
      <c r="BI66">
        <v>17.288</v>
      </c>
      <c r="BJ66">
        <v>13.034000000000001</v>
      </c>
      <c r="BK66">
        <v>0</v>
      </c>
      <c r="BL66">
        <v>13.034000000000001</v>
      </c>
      <c r="BM66">
        <v>7.2652000000000001</v>
      </c>
      <c r="BN66"/>
      <c r="BO66"/>
      <c r="BP66"/>
      <c r="BQ66">
        <v>416.66</v>
      </c>
      <c r="BR66">
        <v>0.525814</v>
      </c>
      <c r="BS66">
        <v>0.26700000000000002</v>
      </c>
      <c r="BT66">
        <v>1.0999999999999999E-2</v>
      </c>
      <c r="BU66">
        <v>12.657653</v>
      </c>
      <c r="BV66">
        <f t="shared" si="9"/>
        <v>5.3667000000000007</v>
      </c>
      <c r="BW66" s="4">
        <f t="shared" si="15"/>
        <v>3.3441519226</v>
      </c>
      <c r="BY66" s="4">
        <f t="shared" si="11"/>
        <v>28741.149561936185</v>
      </c>
      <c r="BZ66" s="4">
        <f t="shared" si="12"/>
        <v>196.54792945971477</v>
      </c>
      <c r="CA66" s="4">
        <f t="shared" si="13"/>
        <v>125.61565718240278</v>
      </c>
      <c r="CB66" s="4">
        <f t="shared" si="14"/>
        <v>70.018633770261829</v>
      </c>
    </row>
    <row r="67" spans="1:80" x14ac:dyDescent="0.25">
      <c r="A67" s="40">
        <v>41703</v>
      </c>
      <c r="B67" s="41">
        <v>0.60115690972222224</v>
      </c>
      <c r="C67">
        <v>12.98</v>
      </c>
      <c r="D67">
        <v>0.13389999999999999</v>
      </c>
      <c r="E67">
        <v>1338.998331</v>
      </c>
      <c r="F67">
        <v>715.1</v>
      </c>
      <c r="G67">
        <v>-9</v>
      </c>
      <c r="H67">
        <v>742.5</v>
      </c>
      <c r="I67"/>
      <c r="J67">
        <v>2.4</v>
      </c>
      <c r="K67">
        <v>0.8881</v>
      </c>
      <c r="L67">
        <v>11.5282</v>
      </c>
      <c r="M67">
        <v>0.11890000000000001</v>
      </c>
      <c r="N67">
        <v>635.13789999999995</v>
      </c>
      <c r="O67">
        <v>0</v>
      </c>
      <c r="P67">
        <v>635.1</v>
      </c>
      <c r="Q67">
        <v>478.84010000000001</v>
      </c>
      <c r="R67">
        <v>0</v>
      </c>
      <c r="S67">
        <v>478.8</v>
      </c>
      <c r="T67">
        <v>742.52909999999997</v>
      </c>
      <c r="U67"/>
      <c r="V67"/>
      <c r="W67">
        <v>0</v>
      </c>
      <c r="X67">
        <v>2.1316000000000002</v>
      </c>
      <c r="Y67">
        <v>12.1</v>
      </c>
      <c r="Z67">
        <v>867</v>
      </c>
      <c r="AA67">
        <v>886</v>
      </c>
      <c r="AB67">
        <v>808</v>
      </c>
      <c r="AC67">
        <v>52</v>
      </c>
      <c r="AD67">
        <v>5.55</v>
      </c>
      <c r="AE67">
        <v>0.13</v>
      </c>
      <c r="AF67">
        <v>993</v>
      </c>
      <c r="AG67">
        <v>-12</v>
      </c>
      <c r="AH67">
        <v>12</v>
      </c>
      <c r="AI67">
        <v>10</v>
      </c>
      <c r="AJ67">
        <v>190</v>
      </c>
      <c r="AK67">
        <v>189</v>
      </c>
      <c r="AL67">
        <v>4.5</v>
      </c>
      <c r="AM67">
        <v>195</v>
      </c>
      <c r="AN67" t="s">
        <v>155</v>
      </c>
      <c r="AO67">
        <v>1</v>
      </c>
      <c r="AP67" s="42">
        <v>0.80942129629629633</v>
      </c>
      <c r="AQ67">
        <v>47.163499999999999</v>
      </c>
      <c r="AR67">
        <v>-88.484537000000003</v>
      </c>
      <c r="AS67">
        <v>317</v>
      </c>
      <c r="AT67">
        <v>44.7</v>
      </c>
      <c r="AU67">
        <v>11</v>
      </c>
      <c r="AV67">
        <v>8</v>
      </c>
      <c r="AW67" t="s">
        <v>395</v>
      </c>
      <c r="AX67">
        <v>1.1000000000000001</v>
      </c>
      <c r="AY67">
        <v>1.9</v>
      </c>
      <c r="AZ67">
        <v>2.2000000000000002</v>
      </c>
      <c r="BA67">
        <v>14.048999999999999</v>
      </c>
      <c r="BB67">
        <v>16.03</v>
      </c>
      <c r="BC67">
        <v>1.1399999999999999</v>
      </c>
      <c r="BD67">
        <v>12.593999999999999</v>
      </c>
      <c r="BE67">
        <v>2986.2330000000002</v>
      </c>
      <c r="BF67">
        <v>19.606999999999999</v>
      </c>
      <c r="BG67">
        <v>17.228999999999999</v>
      </c>
      <c r="BH67">
        <v>0</v>
      </c>
      <c r="BI67">
        <v>17.228999999999999</v>
      </c>
      <c r="BJ67">
        <v>12.989000000000001</v>
      </c>
      <c r="BK67">
        <v>0</v>
      </c>
      <c r="BL67">
        <v>12.989000000000001</v>
      </c>
      <c r="BM67">
        <v>6.3554000000000004</v>
      </c>
      <c r="BN67"/>
      <c r="BO67"/>
      <c r="BP67"/>
      <c r="BQ67">
        <v>401.47500000000002</v>
      </c>
      <c r="BR67">
        <v>0.38056099999999998</v>
      </c>
      <c r="BS67">
        <v>0.26792100000000002</v>
      </c>
      <c r="BT67">
        <v>1.0999999999999999E-2</v>
      </c>
      <c r="BU67">
        <v>9.1610549999999993</v>
      </c>
      <c r="BV67">
        <f t="shared" si="9"/>
        <v>5.3852121000000004</v>
      </c>
      <c r="BW67" s="4">
        <f t="shared" si="15"/>
        <v>2.4203507309999996</v>
      </c>
      <c r="BY67" s="4">
        <f t="shared" si="11"/>
        <v>20829.653877077541</v>
      </c>
      <c r="BZ67" s="4">
        <f t="shared" si="12"/>
        <v>136.76328122013899</v>
      </c>
      <c r="CA67" s="4">
        <f t="shared" si="13"/>
        <v>90.601227100952997</v>
      </c>
      <c r="CB67" s="4">
        <f t="shared" si="14"/>
        <v>44.3303594362458</v>
      </c>
    </row>
    <row r="68" spans="1:80" x14ac:dyDescent="0.25">
      <c r="A68" s="40">
        <v>41703</v>
      </c>
      <c r="B68" s="41">
        <v>0.60116848379629628</v>
      </c>
      <c r="C68">
        <v>12.942</v>
      </c>
      <c r="D68">
        <v>0.1139</v>
      </c>
      <c r="E68">
        <v>1138.6644409999999</v>
      </c>
      <c r="F68">
        <v>677.1</v>
      </c>
      <c r="G68">
        <v>-9</v>
      </c>
      <c r="H68">
        <v>721.5</v>
      </c>
      <c r="I68"/>
      <c r="J68">
        <v>2.4</v>
      </c>
      <c r="K68">
        <v>0.88859999999999995</v>
      </c>
      <c r="L68">
        <v>11.5006</v>
      </c>
      <c r="M68">
        <v>0.1012</v>
      </c>
      <c r="N68">
        <v>601.65449999999998</v>
      </c>
      <c r="O68">
        <v>0</v>
      </c>
      <c r="P68">
        <v>601.70000000000005</v>
      </c>
      <c r="Q68">
        <v>453.75479999999999</v>
      </c>
      <c r="R68">
        <v>0</v>
      </c>
      <c r="S68">
        <v>453.8</v>
      </c>
      <c r="T68">
        <v>721.45500000000004</v>
      </c>
      <c r="U68"/>
      <c r="V68"/>
      <c r="W68">
        <v>0</v>
      </c>
      <c r="X68">
        <v>2.1326999999999998</v>
      </c>
      <c r="Y68">
        <v>12.1</v>
      </c>
      <c r="Z68">
        <v>868</v>
      </c>
      <c r="AA68">
        <v>885</v>
      </c>
      <c r="AB68">
        <v>808</v>
      </c>
      <c r="AC68">
        <v>52.9</v>
      </c>
      <c r="AD68">
        <v>5.65</v>
      </c>
      <c r="AE68">
        <v>0.13</v>
      </c>
      <c r="AF68">
        <v>993</v>
      </c>
      <c r="AG68">
        <v>-12</v>
      </c>
      <c r="AH68">
        <v>11.079000000000001</v>
      </c>
      <c r="AI68">
        <v>10</v>
      </c>
      <c r="AJ68">
        <v>190.9</v>
      </c>
      <c r="AK68">
        <v>189</v>
      </c>
      <c r="AL68">
        <v>4.5</v>
      </c>
      <c r="AM68">
        <v>195</v>
      </c>
      <c r="AN68" t="s">
        <v>155</v>
      </c>
      <c r="AO68">
        <v>1</v>
      </c>
      <c r="AP68" s="42">
        <v>0.80942129629629633</v>
      </c>
      <c r="AQ68">
        <v>47.163646999999997</v>
      </c>
      <c r="AR68">
        <v>-88.484673000000001</v>
      </c>
      <c r="AS68">
        <v>317.10000000000002</v>
      </c>
      <c r="AT68">
        <v>42.8</v>
      </c>
      <c r="AU68">
        <v>11</v>
      </c>
      <c r="AV68">
        <v>8</v>
      </c>
      <c r="AW68" t="s">
        <v>395</v>
      </c>
      <c r="AX68">
        <v>1.3996999999999999</v>
      </c>
      <c r="AY68">
        <v>2.0998000000000001</v>
      </c>
      <c r="AZ68">
        <v>2.5996000000000001</v>
      </c>
      <c r="BA68">
        <v>14.048999999999999</v>
      </c>
      <c r="BB68">
        <v>16.100000000000001</v>
      </c>
      <c r="BC68">
        <v>1.1499999999999999</v>
      </c>
      <c r="BD68">
        <v>12.532</v>
      </c>
      <c r="BE68">
        <v>2991.2330000000002</v>
      </c>
      <c r="BF68">
        <v>16.751000000000001</v>
      </c>
      <c r="BG68">
        <v>16.388000000000002</v>
      </c>
      <c r="BH68">
        <v>0</v>
      </c>
      <c r="BI68">
        <v>16.388000000000002</v>
      </c>
      <c r="BJ68">
        <v>12.359</v>
      </c>
      <c r="BK68">
        <v>0</v>
      </c>
      <c r="BL68">
        <v>12.359</v>
      </c>
      <c r="BM68">
        <v>6.2001999999999997</v>
      </c>
      <c r="BN68"/>
      <c r="BO68"/>
      <c r="BP68"/>
      <c r="BQ68">
        <v>403.33499999999998</v>
      </c>
      <c r="BR68">
        <v>0.43523299999999998</v>
      </c>
      <c r="BS68">
        <v>0.26984200000000003</v>
      </c>
      <c r="BT68">
        <v>1.0999999999999999E-2</v>
      </c>
      <c r="BU68">
        <v>10.477147</v>
      </c>
      <c r="BV68">
        <f t="shared" si="9"/>
        <v>5.4238242000000012</v>
      </c>
      <c r="BW68" s="4">
        <f t="shared" si="15"/>
        <v>2.7680622374000001</v>
      </c>
      <c r="BY68" s="4">
        <f t="shared" si="11"/>
        <v>23861.962190703911</v>
      </c>
      <c r="BZ68" s="4">
        <f t="shared" si="12"/>
        <v>133.62774770687579</v>
      </c>
      <c r="CA68" s="4">
        <f t="shared" si="13"/>
        <v>98.591447311162199</v>
      </c>
      <c r="CB68" s="4">
        <f t="shared" si="14"/>
        <v>49.460853759905156</v>
      </c>
    </row>
    <row r="69" spans="1:80" x14ac:dyDescent="0.25">
      <c r="A69" s="40">
        <v>41703</v>
      </c>
      <c r="B69" s="41">
        <v>0.60118005787037043</v>
      </c>
      <c r="C69">
        <v>12.91</v>
      </c>
      <c r="D69">
        <v>9.9900000000000003E-2</v>
      </c>
      <c r="E69">
        <v>998.53310999999997</v>
      </c>
      <c r="F69">
        <v>643.5</v>
      </c>
      <c r="G69">
        <v>-8.8000000000000007</v>
      </c>
      <c r="H69">
        <v>704.4</v>
      </c>
      <c r="I69"/>
      <c r="J69">
        <v>2.4</v>
      </c>
      <c r="K69">
        <v>0.8891</v>
      </c>
      <c r="L69">
        <v>11.4788</v>
      </c>
      <c r="M69">
        <v>8.8800000000000004E-2</v>
      </c>
      <c r="N69">
        <v>572.16099999999994</v>
      </c>
      <c r="O69">
        <v>0</v>
      </c>
      <c r="P69">
        <v>572.20000000000005</v>
      </c>
      <c r="Q69">
        <v>431.52440000000001</v>
      </c>
      <c r="R69">
        <v>0</v>
      </c>
      <c r="S69">
        <v>431.5</v>
      </c>
      <c r="T69">
        <v>704.38239999999996</v>
      </c>
      <c r="U69"/>
      <c r="V69"/>
      <c r="W69">
        <v>0</v>
      </c>
      <c r="X69">
        <v>2.1339000000000001</v>
      </c>
      <c r="Y69">
        <v>12.1</v>
      </c>
      <c r="Z69">
        <v>868</v>
      </c>
      <c r="AA69">
        <v>885</v>
      </c>
      <c r="AB69">
        <v>810</v>
      </c>
      <c r="AC69">
        <v>53</v>
      </c>
      <c r="AD69">
        <v>5.66</v>
      </c>
      <c r="AE69">
        <v>0.13</v>
      </c>
      <c r="AF69">
        <v>993</v>
      </c>
      <c r="AG69">
        <v>-12</v>
      </c>
      <c r="AH69">
        <v>11</v>
      </c>
      <c r="AI69">
        <v>10</v>
      </c>
      <c r="AJ69">
        <v>190.1</v>
      </c>
      <c r="AK69">
        <v>189</v>
      </c>
      <c r="AL69">
        <v>4.9000000000000004</v>
      </c>
      <c r="AM69">
        <v>194.8</v>
      </c>
      <c r="AN69" t="s">
        <v>155</v>
      </c>
      <c r="AO69">
        <v>1</v>
      </c>
      <c r="AP69" s="42">
        <v>0.80944444444444441</v>
      </c>
      <c r="AQ69">
        <v>47.163783000000002</v>
      </c>
      <c r="AR69">
        <v>-88.484826999999996</v>
      </c>
      <c r="AS69">
        <v>317.10000000000002</v>
      </c>
      <c r="AT69">
        <v>42.6</v>
      </c>
      <c r="AU69">
        <v>11</v>
      </c>
      <c r="AV69">
        <v>8</v>
      </c>
      <c r="AW69" t="s">
        <v>395</v>
      </c>
      <c r="AX69">
        <v>1.8</v>
      </c>
      <c r="AY69">
        <v>2.6</v>
      </c>
      <c r="AZ69">
        <v>3.2</v>
      </c>
      <c r="BA69">
        <v>14.048999999999999</v>
      </c>
      <c r="BB69">
        <v>16.16</v>
      </c>
      <c r="BC69">
        <v>1.1499999999999999</v>
      </c>
      <c r="BD69">
        <v>12.468</v>
      </c>
      <c r="BE69">
        <v>2994.8069999999998</v>
      </c>
      <c r="BF69">
        <v>14.743</v>
      </c>
      <c r="BG69">
        <v>15.632</v>
      </c>
      <c r="BH69">
        <v>0</v>
      </c>
      <c r="BI69">
        <v>15.632</v>
      </c>
      <c r="BJ69">
        <v>11.79</v>
      </c>
      <c r="BK69">
        <v>0</v>
      </c>
      <c r="BL69">
        <v>11.79</v>
      </c>
      <c r="BM69">
        <v>6.0721999999999996</v>
      </c>
      <c r="BN69"/>
      <c r="BO69"/>
      <c r="BP69"/>
      <c r="BQ69">
        <v>404.81099999999998</v>
      </c>
      <c r="BR69">
        <v>0.37929299999999999</v>
      </c>
      <c r="BS69">
        <v>0.27</v>
      </c>
      <c r="BT69">
        <v>1.1920999999999999E-2</v>
      </c>
      <c r="BU69">
        <v>9.1305309999999995</v>
      </c>
      <c r="BV69">
        <f t="shared" si="9"/>
        <v>5.4270000000000005</v>
      </c>
      <c r="BW69" s="4">
        <f t="shared" si="15"/>
        <v>2.4122862902</v>
      </c>
      <c r="BY69" s="4">
        <f t="shared" si="11"/>
        <v>20819.857245326442</v>
      </c>
      <c r="BZ69" s="4">
        <f t="shared" si="12"/>
        <v>102.4931340710262</v>
      </c>
      <c r="CA69" s="4">
        <f t="shared" si="13"/>
        <v>81.963918517085986</v>
      </c>
      <c r="CB69" s="4">
        <f t="shared" si="14"/>
        <v>42.213851231505473</v>
      </c>
    </row>
    <row r="70" spans="1:80" x14ac:dyDescent="0.25">
      <c r="A70" s="40">
        <v>41703</v>
      </c>
      <c r="B70" s="41">
        <v>0.60119163194444447</v>
      </c>
      <c r="C70">
        <v>12.907999999999999</v>
      </c>
      <c r="D70">
        <v>8.7599999999999997E-2</v>
      </c>
      <c r="E70">
        <v>875.89655200000004</v>
      </c>
      <c r="F70">
        <v>627</v>
      </c>
      <c r="G70">
        <v>-8.9</v>
      </c>
      <c r="H70">
        <v>802.9</v>
      </c>
      <c r="I70"/>
      <c r="J70">
        <v>2.46</v>
      </c>
      <c r="K70">
        <v>0.88929999999999998</v>
      </c>
      <c r="L70">
        <v>11.4786</v>
      </c>
      <c r="M70">
        <v>7.7899999999999997E-2</v>
      </c>
      <c r="N70">
        <v>557.60329999999999</v>
      </c>
      <c r="O70">
        <v>0</v>
      </c>
      <c r="P70">
        <v>557.6</v>
      </c>
      <c r="Q70">
        <v>420.54489999999998</v>
      </c>
      <c r="R70">
        <v>0</v>
      </c>
      <c r="S70">
        <v>420.5</v>
      </c>
      <c r="T70">
        <v>802.87840000000006</v>
      </c>
      <c r="U70"/>
      <c r="V70"/>
      <c r="W70">
        <v>0</v>
      </c>
      <c r="X70">
        <v>2.1909000000000001</v>
      </c>
      <c r="Y70">
        <v>12.1</v>
      </c>
      <c r="Z70">
        <v>867</v>
      </c>
      <c r="AA70">
        <v>886</v>
      </c>
      <c r="AB70">
        <v>810</v>
      </c>
      <c r="AC70">
        <v>53</v>
      </c>
      <c r="AD70">
        <v>5.66</v>
      </c>
      <c r="AE70">
        <v>0.13</v>
      </c>
      <c r="AF70">
        <v>993</v>
      </c>
      <c r="AG70">
        <v>-12</v>
      </c>
      <c r="AH70">
        <v>11</v>
      </c>
      <c r="AI70">
        <v>10</v>
      </c>
      <c r="AJ70">
        <v>190</v>
      </c>
      <c r="AK70">
        <v>189.9</v>
      </c>
      <c r="AL70">
        <v>5.2</v>
      </c>
      <c r="AM70">
        <v>194.4</v>
      </c>
      <c r="AN70" t="s">
        <v>155</v>
      </c>
      <c r="AO70">
        <v>1</v>
      </c>
      <c r="AP70" s="42">
        <v>0.80945601851851856</v>
      </c>
      <c r="AQ70">
        <v>47.163907999999999</v>
      </c>
      <c r="AR70">
        <v>-88.484997000000007</v>
      </c>
      <c r="AS70">
        <v>317.2</v>
      </c>
      <c r="AT70">
        <v>41.8</v>
      </c>
      <c r="AU70">
        <v>11</v>
      </c>
      <c r="AV70">
        <v>8</v>
      </c>
      <c r="AW70" t="s">
        <v>395</v>
      </c>
      <c r="AX70">
        <v>1.1000000000000001</v>
      </c>
      <c r="AY70">
        <v>2</v>
      </c>
      <c r="AZ70">
        <v>2.2999999999999998</v>
      </c>
      <c r="BA70">
        <v>14.048999999999999</v>
      </c>
      <c r="BB70">
        <v>16.16</v>
      </c>
      <c r="BC70">
        <v>1.1499999999999999</v>
      </c>
      <c r="BD70">
        <v>12.452</v>
      </c>
      <c r="BE70">
        <v>2995.0770000000002</v>
      </c>
      <c r="BF70">
        <v>12.935</v>
      </c>
      <c r="BG70">
        <v>15.236000000000001</v>
      </c>
      <c r="BH70">
        <v>0</v>
      </c>
      <c r="BI70">
        <v>15.236000000000001</v>
      </c>
      <c r="BJ70">
        <v>11.491</v>
      </c>
      <c r="BK70">
        <v>0</v>
      </c>
      <c r="BL70">
        <v>11.491</v>
      </c>
      <c r="BM70">
        <v>6.9219999999999997</v>
      </c>
      <c r="BN70"/>
      <c r="BO70"/>
      <c r="BP70"/>
      <c r="BQ70">
        <v>415.65600000000001</v>
      </c>
      <c r="BR70">
        <v>0.35650100000000001</v>
      </c>
      <c r="BS70">
        <v>0.27276299999999998</v>
      </c>
      <c r="BT70">
        <v>1.2E-2</v>
      </c>
      <c r="BU70">
        <v>8.5818700000000003</v>
      </c>
      <c r="BV70">
        <f t="shared" si="9"/>
        <v>5.4825362999999996</v>
      </c>
      <c r="BW70" s="4">
        <f t="shared" si="15"/>
        <v>2.2673300539999999</v>
      </c>
      <c r="BY70" s="4">
        <f t="shared" si="11"/>
        <v>19570.539411067988</v>
      </c>
      <c r="BZ70" s="4">
        <f t="shared" si="12"/>
        <v>84.520340305830004</v>
      </c>
      <c r="CA70" s="4">
        <f t="shared" si="13"/>
        <v>75.084903784638001</v>
      </c>
      <c r="CB70" s="4">
        <f t="shared" si="14"/>
        <v>45.229980332196</v>
      </c>
    </row>
    <row r="71" spans="1:80" x14ac:dyDescent="0.25">
      <c r="A71" s="40">
        <v>41703</v>
      </c>
      <c r="B71" s="41">
        <v>0.60120320601851851</v>
      </c>
      <c r="C71">
        <v>12.9</v>
      </c>
      <c r="D71">
        <v>7.6600000000000001E-2</v>
      </c>
      <c r="E71">
        <v>766.34615399999996</v>
      </c>
      <c r="F71">
        <v>619</v>
      </c>
      <c r="G71">
        <v>-8.9</v>
      </c>
      <c r="H71">
        <v>865.8</v>
      </c>
      <c r="I71"/>
      <c r="J71">
        <v>2.6</v>
      </c>
      <c r="K71">
        <v>0.88929999999999998</v>
      </c>
      <c r="L71">
        <v>11.4718</v>
      </c>
      <c r="M71">
        <v>6.8199999999999997E-2</v>
      </c>
      <c r="N71">
        <v>550.49279999999999</v>
      </c>
      <c r="O71">
        <v>0</v>
      </c>
      <c r="P71">
        <v>550.5</v>
      </c>
      <c r="Q71">
        <v>415.18209999999999</v>
      </c>
      <c r="R71">
        <v>0</v>
      </c>
      <c r="S71">
        <v>415.2</v>
      </c>
      <c r="T71">
        <v>865.78560000000004</v>
      </c>
      <c r="U71"/>
      <c r="V71"/>
      <c r="W71">
        <v>0</v>
      </c>
      <c r="X71">
        <v>2.3121999999999998</v>
      </c>
      <c r="Y71">
        <v>12.1</v>
      </c>
      <c r="Z71">
        <v>867</v>
      </c>
      <c r="AA71">
        <v>885</v>
      </c>
      <c r="AB71">
        <v>810</v>
      </c>
      <c r="AC71">
        <v>53</v>
      </c>
      <c r="AD71">
        <v>5.66</v>
      </c>
      <c r="AE71">
        <v>0.13</v>
      </c>
      <c r="AF71">
        <v>993</v>
      </c>
      <c r="AG71">
        <v>-12</v>
      </c>
      <c r="AH71">
        <v>11</v>
      </c>
      <c r="AI71">
        <v>10</v>
      </c>
      <c r="AJ71">
        <v>190</v>
      </c>
      <c r="AK71">
        <v>189.1</v>
      </c>
      <c r="AL71">
        <v>4.9000000000000004</v>
      </c>
      <c r="AM71">
        <v>194.1</v>
      </c>
      <c r="AN71" t="s">
        <v>155</v>
      </c>
      <c r="AO71">
        <v>1</v>
      </c>
      <c r="AP71" s="42">
        <v>0.8094675925925926</v>
      </c>
      <c r="AQ71">
        <v>47.164003000000001</v>
      </c>
      <c r="AR71">
        <v>-88.485202999999998</v>
      </c>
      <c r="AS71">
        <v>317.2</v>
      </c>
      <c r="AT71">
        <v>41.5</v>
      </c>
      <c r="AU71">
        <v>11</v>
      </c>
      <c r="AV71">
        <v>8</v>
      </c>
      <c r="AW71" t="s">
        <v>395</v>
      </c>
      <c r="AX71">
        <v>1.6</v>
      </c>
      <c r="AY71">
        <v>1</v>
      </c>
      <c r="AZ71">
        <v>2.7</v>
      </c>
      <c r="BA71">
        <v>14.048999999999999</v>
      </c>
      <c r="BB71">
        <v>16.170000000000002</v>
      </c>
      <c r="BC71">
        <v>1.1499999999999999</v>
      </c>
      <c r="BD71">
        <v>12.449</v>
      </c>
      <c r="BE71">
        <v>2995.951</v>
      </c>
      <c r="BF71">
        <v>11.327999999999999</v>
      </c>
      <c r="BG71">
        <v>15.055</v>
      </c>
      <c r="BH71">
        <v>0</v>
      </c>
      <c r="BI71">
        <v>15.055</v>
      </c>
      <c r="BJ71">
        <v>11.355</v>
      </c>
      <c r="BK71">
        <v>0</v>
      </c>
      <c r="BL71">
        <v>11.355</v>
      </c>
      <c r="BM71">
        <v>7.4709000000000003</v>
      </c>
      <c r="BN71"/>
      <c r="BO71"/>
      <c r="BP71"/>
      <c r="BQ71">
        <v>439.053</v>
      </c>
      <c r="BR71">
        <v>0.33381699999999997</v>
      </c>
      <c r="BS71">
        <v>0.27300000000000002</v>
      </c>
      <c r="BT71">
        <v>1.2921E-2</v>
      </c>
      <c r="BU71">
        <v>8.0358099999999997</v>
      </c>
      <c r="BV71">
        <f t="shared" si="9"/>
        <v>5.4873000000000012</v>
      </c>
      <c r="BW71" s="4">
        <f t="shared" si="15"/>
        <v>2.123061002</v>
      </c>
      <c r="BY71" s="4">
        <f t="shared" si="11"/>
        <v>18330.62353424303</v>
      </c>
      <c r="BZ71" s="4">
        <f t="shared" si="12"/>
        <v>69.309979834751985</v>
      </c>
      <c r="CA71" s="4">
        <f t="shared" si="13"/>
        <v>69.475178409569992</v>
      </c>
      <c r="CB71" s="4">
        <f t="shared" si="14"/>
        <v>45.710445652140599</v>
      </c>
    </row>
    <row r="72" spans="1:80" x14ac:dyDescent="0.25">
      <c r="A72" s="40">
        <v>41703</v>
      </c>
      <c r="B72" s="41">
        <v>0.60121478009259255</v>
      </c>
      <c r="C72">
        <v>12.9</v>
      </c>
      <c r="D72">
        <v>6.5600000000000006E-2</v>
      </c>
      <c r="E72">
        <v>656.31669499999998</v>
      </c>
      <c r="F72">
        <v>601.6</v>
      </c>
      <c r="G72">
        <v>-2.5</v>
      </c>
      <c r="H72">
        <v>929.4</v>
      </c>
      <c r="I72"/>
      <c r="J72">
        <v>2.7</v>
      </c>
      <c r="K72">
        <v>0.8891</v>
      </c>
      <c r="L72">
        <v>11.4696</v>
      </c>
      <c r="M72">
        <v>5.8400000000000001E-2</v>
      </c>
      <c r="N72">
        <v>534.8845</v>
      </c>
      <c r="O72">
        <v>0</v>
      </c>
      <c r="P72">
        <v>534.9</v>
      </c>
      <c r="Q72">
        <v>403.41030000000001</v>
      </c>
      <c r="R72">
        <v>0</v>
      </c>
      <c r="S72">
        <v>403.4</v>
      </c>
      <c r="T72">
        <v>929.43740000000003</v>
      </c>
      <c r="U72"/>
      <c r="V72"/>
      <c r="W72">
        <v>0</v>
      </c>
      <c r="X72">
        <v>2.4005999999999998</v>
      </c>
      <c r="Y72">
        <v>12.1</v>
      </c>
      <c r="Z72">
        <v>867</v>
      </c>
      <c r="AA72">
        <v>886</v>
      </c>
      <c r="AB72">
        <v>810</v>
      </c>
      <c r="AC72">
        <v>53</v>
      </c>
      <c r="AD72">
        <v>5.66</v>
      </c>
      <c r="AE72">
        <v>0.13</v>
      </c>
      <c r="AF72">
        <v>993</v>
      </c>
      <c r="AG72">
        <v>-12</v>
      </c>
      <c r="AH72">
        <v>11</v>
      </c>
      <c r="AI72">
        <v>10</v>
      </c>
      <c r="AJ72">
        <v>190</v>
      </c>
      <c r="AK72">
        <v>189.9</v>
      </c>
      <c r="AL72">
        <v>4.3</v>
      </c>
      <c r="AM72">
        <v>194.3</v>
      </c>
      <c r="AN72" t="s">
        <v>155</v>
      </c>
      <c r="AO72">
        <v>1</v>
      </c>
      <c r="AP72" s="42">
        <v>0.80947916666666664</v>
      </c>
      <c r="AQ72">
        <v>47.164087000000002</v>
      </c>
      <c r="AR72">
        <v>-88.485412999999994</v>
      </c>
      <c r="AS72">
        <v>317.3</v>
      </c>
      <c r="AT72">
        <v>41</v>
      </c>
      <c r="AU72">
        <v>11</v>
      </c>
      <c r="AV72">
        <v>8</v>
      </c>
      <c r="AW72" t="s">
        <v>395</v>
      </c>
      <c r="AX72">
        <v>1.8</v>
      </c>
      <c r="AY72">
        <v>1</v>
      </c>
      <c r="AZ72">
        <v>2.8</v>
      </c>
      <c r="BA72">
        <v>14.048999999999999</v>
      </c>
      <c r="BB72">
        <v>16.18</v>
      </c>
      <c r="BC72">
        <v>1.1499999999999999</v>
      </c>
      <c r="BD72">
        <v>12.471</v>
      </c>
      <c r="BE72">
        <v>2996.8330000000001</v>
      </c>
      <c r="BF72">
        <v>9.7040000000000006</v>
      </c>
      <c r="BG72">
        <v>14.635999999999999</v>
      </c>
      <c r="BH72">
        <v>0</v>
      </c>
      <c r="BI72">
        <v>14.635999999999999</v>
      </c>
      <c r="BJ72">
        <v>11.038</v>
      </c>
      <c r="BK72">
        <v>0</v>
      </c>
      <c r="BL72">
        <v>11.038</v>
      </c>
      <c r="BM72">
        <v>8.0241000000000007</v>
      </c>
      <c r="BN72"/>
      <c r="BO72"/>
      <c r="BP72"/>
      <c r="BQ72">
        <v>456.07400000000001</v>
      </c>
      <c r="BR72">
        <v>0.31265900000000002</v>
      </c>
      <c r="BS72">
        <v>0.27484199999999998</v>
      </c>
      <c r="BT72">
        <v>1.2999999999999999E-2</v>
      </c>
      <c r="BU72">
        <v>7.526484</v>
      </c>
      <c r="BV72">
        <f t="shared" si="9"/>
        <v>5.5243241999999997</v>
      </c>
      <c r="BW72" s="4">
        <f t="shared" si="15"/>
        <v>1.9884970728</v>
      </c>
      <c r="BY72" s="4">
        <f t="shared" si="11"/>
        <v>17173.845737005962</v>
      </c>
      <c r="BZ72" s="4">
        <f t="shared" si="12"/>
        <v>55.610372360390407</v>
      </c>
      <c r="CA72" s="4">
        <f t="shared" si="13"/>
        <v>63.255079360468805</v>
      </c>
      <c r="CB72" s="4">
        <f t="shared" si="14"/>
        <v>45.983428365314161</v>
      </c>
    </row>
    <row r="73" spans="1:80" x14ac:dyDescent="0.25">
      <c r="A73" s="40">
        <v>41703</v>
      </c>
      <c r="B73" s="41">
        <v>0.6012263541666667</v>
      </c>
      <c r="C73">
        <v>12.801</v>
      </c>
      <c r="D73">
        <v>4.9200000000000001E-2</v>
      </c>
      <c r="E73">
        <v>491.55963300000002</v>
      </c>
      <c r="F73">
        <v>580.20000000000005</v>
      </c>
      <c r="G73">
        <v>-1.4</v>
      </c>
      <c r="H73">
        <v>941.5</v>
      </c>
      <c r="I73"/>
      <c r="J73">
        <v>2.8</v>
      </c>
      <c r="K73">
        <v>0.8901</v>
      </c>
      <c r="L73">
        <v>11.394299999999999</v>
      </c>
      <c r="M73">
        <v>4.3799999999999999E-2</v>
      </c>
      <c r="N73">
        <v>516.48119999999994</v>
      </c>
      <c r="O73">
        <v>0</v>
      </c>
      <c r="P73">
        <v>516.5</v>
      </c>
      <c r="Q73">
        <v>389.53059999999999</v>
      </c>
      <c r="R73">
        <v>0</v>
      </c>
      <c r="S73">
        <v>389.5</v>
      </c>
      <c r="T73">
        <v>941.46400000000006</v>
      </c>
      <c r="U73"/>
      <c r="V73"/>
      <c r="W73">
        <v>0</v>
      </c>
      <c r="X73">
        <v>2.4923999999999999</v>
      </c>
      <c r="Y73">
        <v>12.2</v>
      </c>
      <c r="Z73">
        <v>867</v>
      </c>
      <c r="AA73">
        <v>886</v>
      </c>
      <c r="AB73">
        <v>810</v>
      </c>
      <c r="AC73">
        <v>53</v>
      </c>
      <c r="AD73">
        <v>5.66</v>
      </c>
      <c r="AE73">
        <v>0.13</v>
      </c>
      <c r="AF73">
        <v>993</v>
      </c>
      <c r="AG73">
        <v>-12</v>
      </c>
      <c r="AH73">
        <v>11</v>
      </c>
      <c r="AI73">
        <v>10</v>
      </c>
      <c r="AJ73">
        <v>190</v>
      </c>
      <c r="AK73">
        <v>190</v>
      </c>
      <c r="AL73">
        <v>4.5999999999999996</v>
      </c>
      <c r="AM73">
        <v>194.7</v>
      </c>
      <c r="AN73" t="s">
        <v>155</v>
      </c>
      <c r="AO73">
        <v>1</v>
      </c>
      <c r="AP73" s="42">
        <v>0.80949074074074068</v>
      </c>
      <c r="AQ73">
        <v>47.164172999999998</v>
      </c>
      <c r="AR73">
        <v>-88.485619999999997</v>
      </c>
      <c r="AS73">
        <v>317.5</v>
      </c>
      <c r="AT73">
        <v>40.5</v>
      </c>
      <c r="AU73">
        <v>11</v>
      </c>
      <c r="AV73">
        <v>8</v>
      </c>
      <c r="AW73" t="s">
        <v>395</v>
      </c>
      <c r="AX73">
        <v>1.9</v>
      </c>
      <c r="AY73">
        <v>1.2</v>
      </c>
      <c r="AZ73">
        <v>2.9</v>
      </c>
      <c r="BA73">
        <v>14.048999999999999</v>
      </c>
      <c r="BB73">
        <v>16.32</v>
      </c>
      <c r="BC73">
        <v>1.1599999999999999</v>
      </c>
      <c r="BD73">
        <v>12.343</v>
      </c>
      <c r="BE73">
        <v>3000.1370000000002</v>
      </c>
      <c r="BF73">
        <v>7.3330000000000002</v>
      </c>
      <c r="BG73">
        <v>14.241</v>
      </c>
      <c r="BH73">
        <v>0</v>
      </c>
      <c r="BI73">
        <v>14.241</v>
      </c>
      <c r="BJ73">
        <v>10.741</v>
      </c>
      <c r="BK73">
        <v>0</v>
      </c>
      <c r="BL73">
        <v>10.741</v>
      </c>
      <c r="BM73">
        <v>8.1906999999999996</v>
      </c>
      <c r="BN73"/>
      <c r="BO73"/>
      <c r="BP73"/>
      <c r="BQ73">
        <v>477.15800000000002</v>
      </c>
      <c r="BR73">
        <v>0.36902299999999999</v>
      </c>
      <c r="BS73">
        <v>0.27407900000000002</v>
      </c>
      <c r="BT73">
        <v>1.2078999999999999E-2</v>
      </c>
      <c r="BU73">
        <v>8.8833059999999993</v>
      </c>
      <c r="BV73">
        <f t="shared" si="9"/>
        <v>5.508987900000001</v>
      </c>
      <c r="BW73" s="4">
        <f t="shared" si="15"/>
        <v>2.3469694451999996</v>
      </c>
      <c r="BY73" s="4">
        <f t="shared" si="11"/>
        <v>20292.174198838809</v>
      </c>
      <c r="BZ73" s="4">
        <f t="shared" si="12"/>
        <v>49.598572798537198</v>
      </c>
      <c r="CA73" s="4">
        <f t="shared" si="13"/>
        <v>72.6494300326044</v>
      </c>
      <c r="CB73" s="4">
        <f t="shared" si="14"/>
        <v>55.399840477427865</v>
      </c>
    </row>
    <row r="74" spans="1:80" x14ac:dyDescent="0.25">
      <c r="A74" s="40">
        <v>41703</v>
      </c>
      <c r="B74" s="41">
        <v>0.60123792824074074</v>
      </c>
      <c r="C74">
        <v>12.863</v>
      </c>
      <c r="D74">
        <v>0.03</v>
      </c>
      <c r="E74">
        <v>299.73311100000001</v>
      </c>
      <c r="F74">
        <v>573.29999999999995</v>
      </c>
      <c r="G74">
        <v>-1.4</v>
      </c>
      <c r="H74">
        <v>726.2</v>
      </c>
      <c r="I74"/>
      <c r="J74">
        <v>2.86</v>
      </c>
      <c r="K74">
        <v>0.89</v>
      </c>
      <c r="L74">
        <v>11.448499999999999</v>
      </c>
      <c r="M74">
        <v>2.6700000000000002E-2</v>
      </c>
      <c r="N74">
        <v>510.25510000000003</v>
      </c>
      <c r="O74">
        <v>0</v>
      </c>
      <c r="P74">
        <v>510.3</v>
      </c>
      <c r="Q74">
        <v>384.8349</v>
      </c>
      <c r="R74">
        <v>0</v>
      </c>
      <c r="S74">
        <v>384.8</v>
      </c>
      <c r="T74">
        <v>726.16690000000006</v>
      </c>
      <c r="U74"/>
      <c r="V74"/>
      <c r="W74">
        <v>0</v>
      </c>
      <c r="X74">
        <v>2.5434999999999999</v>
      </c>
      <c r="Y74">
        <v>12.1</v>
      </c>
      <c r="Z74">
        <v>868</v>
      </c>
      <c r="AA74">
        <v>886</v>
      </c>
      <c r="AB74">
        <v>810</v>
      </c>
      <c r="AC74">
        <v>53</v>
      </c>
      <c r="AD74">
        <v>5.66</v>
      </c>
      <c r="AE74">
        <v>0.13</v>
      </c>
      <c r="AF74">
        <v>993</v>
      </c>
      <c r="AG74">
        <v>-12</v>
      </c>
      <c r="AH74">
        <v>11</v>
      </c>
      <c r="AI74">
        <v>10</v>
      </c>
      <c r="AJ74">
        <v>190</v>
      </c>
      <c r="AK74">
        <v>190</v>
      </c>
      <c r="AL74">
        <v>4.5999999999999996</v>
      </c>
      <c r="AM74">
        <v>195</v>
      </c>
      <c r="AN74" t="s">
        <v>155</v>
      </c>
      <c r="AO74">
        <v>1</v>
      </c>
      <c r="AP74" s="42">
        <v>0.80950231481481483</v>
      </c>
      <c r="AQ74">
        <v>47.164242999999999</v>
      </c>
      <c r="AR74">
        <v>-88.485834999999994</v>
      </c>
      <c r="AS74">
        <v>317.60000000000002</v>
      </c>
      <c r="AT74">
        <v>40.299999999999997</v>
      </c>
      <c r="AU74">
        <v>11</v>
      </c>
      <c r="AV74">
        <v>8</v>
      </c>
      <c r="AW74" t="s">
        <v>395</v>
      </c>
      <c r="AX74">
        <v>2</v>
      </c>
      <c r="AY74">
        <v>1</v>
      </c>
      <c r="AZ74">
        <v>2.9</v>
      </c>
      <c r="BA74">
        <v>14.048999999999999</v>
      </c>
      <c r="BB74">
        <v>16.3</v>
      </c>
      <c r="BC74">
        <v>1.1599999999999999</v>
      </c>
      <c r="BD74">
        <v>12.356999999999999</v>
      </c>
      <c r="BE74">
        <v>3010.3240000000001</v>
      </c>
      <c r="BF74">
        <v>4.4649999999999999</v>
      </c>
      <c r="BG74">
        <v>14.05</v>
      </c>
      <c r="BH74">
        <v>0</v>
      </c>
      <c r="BI74">
        <v>14.05</v>
      </c>
      <c r="BJ74">
        <v>10.597</v>
      </c>
      <c r="BK74">
        <v>0</v>
      </c>
      <c r="BL74">
        <v>10.597</v>
      </c>
      <c r="BM74">
        <v>6.3090999999999999</v>
      </c>
      <c r="BN74"/>
      <c r="BO74"/>
      <c r="BP74"/>
      <c r="BQ74">
        <v>486.28399999999999</v>
      </c>
      <c r="BR74">
        <v>0.33716000000000002</v>
      </c>
      <c r="BS74">
        <v>0.27400000000000002</v>
      </c>
      <c r="BT74">
        <v>1.2E-2</v>
      </c>
      <c r="BU74">
        <v>8.1162840000000003</v>
      </c>
      <c r="BV74">
        <f t="shared" ref="BV74:BV137" si="16">BS74*20.1</f>
        <v>5.5074000000000005</v>
      </c>
      <c r="BW74" s="4">
        <f t="shared" si="15"/>
        <v>2.1443222328</v>
      </c>
      <c r="BY74" s="4">
        <f t="shared" si="11"/>
        <v>18603.015534494582</v>
      </c>
      <c r="BZ74" s="4">
        <f t="shared" si="12"/>
        <v>27.592533016884001</v>
      </c>
      <c r="CA74" s="4">
        <f t="shared" si="13"/>
        <v>65.486690342647194</v>
      </c>
      <c r="CB74" s="4">
        <f t="shared" si="14"/>
        <v>38.988589038482161</v>
      </c>
    </row>
    <row r="75" spans="1:80" x14ac:dyDescent="0.25">
      <c r="A75" s="40">
        <v>41703</v>
      </c>
      <c r="B75" s="41">
        <v>0.60124950231481489</v>
      </c>
      <c r="C75">
        <v>12.95</v>
      </c>
      <c r="D75">
        <v>2.06E-2</v>
      </c>
      <c r="E75">
        <v>206.35983300000001</v>
      </c>
      <c r="F75">
        <v>567.9</v>
      </c>
      <c r="G75">
        <v>-1.6</v>
      </c>
      <c r="H75">
        <v>574.70000000000005</v>
      </c>
      <c r="I75"/>
      <c r="J75">
        <v>2.9</v>
      </c>
      <c r="K75">
        <v>0.88949999999999996</v>
      </c>
      <c r="L75">
        <v>11.518700000000001</v>
      </c>
      <c r="M75">
        <v>1.84E-2</v>
      </c>
      <c r="N75">
        <v>505.16469999999998</v>
      </c>
      <c r="O75">
        <v>0</v>
      </c>
      <c r="P75">
        <v>505.2</v>
      </c>
      <c r="Q75">
        <v>380.99560000000002</v>
      </c>
      <c r="R75">
        <v>0</v>
      </c>
      <c r="S75">
        <v>381</v>
      </c>
      <c r="T75">
        <v>574.72580000000005</v>
      </c>
      <c r="U75"/>
      <c r="V75"/>
      <c r="W75">
        <v>0</v>
      </c>
      <c r="X75">
        <v>2.5794999999999999</v>
      </c>
      <c r="Y75">
        <v>12.1</v>
      </c>
      <c r="Z75">
        <v>868</v>
      </c>
      <c r="AA75">
        <v>885</v>
      </c>
      <c r="AB75">
        <v>807</v>
      </c>
      <c r="AC75">
        <v>53</v>
      </c>
      <c r="AD75">
        <v>5.66</v>
      </c>
      <c r="AE75">
        <v>0.13</v>
      </c>
      <c r="AF75">
        <v>993</v>
      </c>
      <c r="AG75">
        <v>-12</v>
      </c>
      <c r="AH75">
        <v>11</v>
      </c>
      <c r="AI75">
        <v>10</v>
      </c>
      <c r="AJ75">
        <v>190</v>
      </c>
      <c r="AK75">
        <v>190</v>
      </c>
      <c r="AL75">
        <v>4.3</v>
      </c>
      <c r="AM75">
        <v>195</v>
      </c>
      <c r="AN75" t="s">
        <v>155</v>
      </c>
      <c r="AO75">
        <v>1</v>
      </c>
      <c r="AP75" s="42">
        <v>0.80951388888888898</v>
      </c>
      <c r="AQ75">
        <v>47.164296999999998</v>
      </c>
      <c r="AR75">
        <v>-88.486059999999995</v>
      </c>
      <c r="AS75">
        <v>317.8</v>
      </c>
      <c r="AT75">
        <v>40</v>
      </c>
      <c r="AU75">
        <v>11</v>
      </c>
      <c r="AV75">
        <v>8</v>
      </c>
      <c r="AW75" t="s">
        <v>395</v>
      </c>
      <c r="AX75">
        <v>2</v>
      </c>
      <c r="AY75">
        <v>1.2</v>
      </c>
      <c r="AZ75">
        <v>3</v>
      </c>
      <c r="BA75">
        <v>14.048999999999999</v>
      </c>
      <c r="BB75">
        <v>16.23</v>
      </c>
      <c r="BC75">
        <v>1.1599999999999999</v>
      </c>
      <c r="BD75">
        <v>12.426</v>
      </c>
      <c r="BE75">
        <v>3016.5329999999999</v>
      </c>
      <c r="BF75">
        <v>3.0590000000000002</v>
      </c>
      <c r="BG75">
        <v>13.853999999999999</v>
      </c>
      <c r="BH75">
        <v>0</v>
      </c>
      <c r="BI75">
        <v>13.853999999999999</v>
      </c>
      <c r="BJ75">
        <v>10.449</v>
      </c>
      <c r="BK75">
        <v>0</v>
      </c>
      <c r="BL75">
        <v>10.449</v>
      </c>
      <c r="BM75">
        <v>4.9730999999999996</v>
      </c>
      <c r="BN75"/>
      <c r="BO75"/>
      <c r="BP75"/>
      <c r="BQ75">
        <v>491.17399999999998</v>
      </c>
      <c r="BR75">
        <v>0.270451</v>
      </c>
      <c r="BS75">
        <v>0.27492100000000003</v>
      </c>
      <c r="BT75">
        <v>1.2E-2</v>
      </c>
      <c r="BU75">
        <v>6.5104319999999998</v>
      </c>
      <c r="BV75">
        <f t="shared" si="16"/>
        <v>5.5259121000000011</v>
      </c>
      <c r="BW75" s="4">
        <f t="shared" si="15"/>
        <v>1.7200561343999998</v>
      </c>
      <c r="BY75" s="4">
        <f t="shared" ref="BY75:BY137" si="17">BE75*$BU75*0.7614</f>
        <v>14953.083565075718</v>
      </c>
      <c r="BZ75" s="4">
        <f t="shared" ref="BZ75:BZ137" si="18">BF75*$BU75*0.7614</f>
        <v>15.1635943069632</v>
      </c>
      <c r="CA75" s="4">
        <f t="shared" ref="CA75:CA137" si="19">BJ75*$BU75*0.7614</f>
        <v>51.796141521235192</v>
      </c>
      <c r="CB75" s="4">
        <f t="shared" ref="CB75:CB137" si="20">BM75*$BU75*0.7614</f>
        <v>24.651870169322876</v>
      </c>
    </row>
    <row r="76" spans="1:80" x14ac:dyDescent="0.25">
      <c r="A76" s="40">
        <v>41703</v>
      </c>
      <c r="B76" s="41">
        <v>0.60126107638888893</v>
      </c>
      <c r="C76">
        <v>12.852</v>
      </c>
      <c r="D76">
        <v>1.7999999999999999E-2</v>
      </c>
      <c r="E76">
        <v>180</v>
      </c>
      <c r="F76">
        <v>523.1</v>
      </c>
      <c r="G76">
        <v>-9</v>
      </c>
      <c r="H76">
        <v>524.6</v>
      </c>
      <c r="I76"/>
      <c r="J76">
        <v>2.96</v>
      </c>
      <c r="K76">
        <v>0.89049999999999996</v>
      </c>
      <c r="L76">
        <v>11.4444</v>
      </c>
      <c r="M76">
        <v>1.6E-2</v>
      </c>
      <c r="N76">
        <v>465.77550000000002</v>
      </c>
      <c r="O76">
        <v>0</v>
      </c>
      <c r="P76">
        <v>465.8</v>
      </c>
      <c r="Q76">
        <v>351.28829999999999</v>
      </c>
      <c r="R76">
        <v>0</v>
      </c>
      <c r="S76">
        <v>351.3</v>
      </c>
      <c r="T76">
        <v>524.59069999999997</v>
      </c>
      <c r="U76"/>
      <c r="V76"/>
      <c r="W76">
        <v>0</v>
      </c>
      <c r="X76">
        <v>2.6393</v>
      </c>
      <c r="Y76">
        <v>12.1</v>
      </c>
      <c r="Z76">
        <v>867</v>
      </c>
      <c r="AA76">
        <v>886</v>
      </c>
      <c r="AB76">
        <v>808</v>
      </c>
      <c r="AC76">
        <v>53</v>
      </c>
      <c r="AD76">
        <v>5.66</v>
      </c>
      <c r="AE76">
        <v>0.13</v>
      </c>
      <c r="AF76">
        <v>993</v>
      </c>
      <c r="AG76">
        <v>-12</v>
      </c>
      <c r="AH76">
        <v>11.920999999999999</v>
      </c>
      <c r="AI76">
        <v>10</v>
      </c>
      <c r="AJ76">
        <v>190.9</v>
      </c>
      <c r="AK76">
        <v>190</v>
      </c>
      <c r="AL76">
        <v>4.8</v>
      </c>
      <c r="AM76">
        <v>195</v>
      </c>
      <c r="AN76" t="s">
        <v>155</v>
      </c>
      <c r="AO76">
        <v>1</v>
      </c>
      <c r="AP76" s="42">
        <v>0.80952546296296291</v>
      </c>
      <c r="AQ76">
        <v>47.164346999999999</v>
      </c>
      <c r="AR76">
        <v>-88.486279999999994</v>
      </c>
      <c r="AS76">
        <v>318</v>
      </c>
      <c r="AT76">
        <v>39.4</v>
      </c>
      <c r="AU76">
        <v>11</v>
      </c>
      <c r="AV76">
        <v>8</v>
      </c>
      <c r="AW76" t="s">
        <v>395</v>
      </c>
      <c r="AX76">
        <v>1.8</v>
      </c>
      <c r="AY76">
        <v>1</v>
      </c>
      <c r="AZ76">
        <v>2</v>
      </c>
      <c r="BA76">
        <v>14.048999999999999</v>
      </c>
      <c r="BB76">
        <v>16.36</v>
      </c>
      <c r="BC76">
        <v>1.1599999999999999</v>
      </c>
      <c r="BD76">
        <v>12.303000000000001</v>
      </c>
      <c r="BE76">
        <v>3018.4029999999998</v>
      </c>
      <c r="BF76">
        <v>2.6909999999999998</v>
      </c>
      <c r="BG76">
        <v>12.865</v>
      </c>
      <c r="BH76">
        <v>0</v>
      </c>
      <c r="BI76">
        <v>12.865</v>
      </c>
      <c r="BJ76">
        <v>9.7029999999999994</v>
      </c>
      <c r="BK76">
        <v>0</v>
      </c>
      <c r="BL76">
        <v>9.7029999999999994</v>
      </c>
      <c r="BM76">
        <v>4.5716000000000001</v>
      </c>
      <c r="BN76"/>
      <c r="BO76"/>
      <c r="BP76"/>
      <c r="BQ76">
        <v>506.13900000000001</v>
      </c>
      <c r="BR76">
        <v>0.27605200000000002</v>
      </c>
      <c r="BS76">
        <v>0.27500000000000002</v>
      </c>
      <c r="BT76">
        <v>1.2921E-2</v>
      </c>
      <c r="BU76">
        <v>6.6452619999999998</v>
      </c>
      <c r="BV76">
        <f t="shared" si="16"/>
        <v>5.5275000000000007</v>
      </c>
      <c r="BW76" s="4">
        <f t="shared" ref="BW76:BW137" si="21">BU76*0.2642</f>
        <v>1.7556782203999999</v>
      </c>
      <c r="BY76" s="4">
        <f t="shared" si="17"/>
        <v>15272.221165264578</v>
      </c>
      <c r="BZ76" s="4">
        <f t="shared" si="18"/>
        <v>13.615659391978797</v>
      </c>
      <c r="CA76" s="4">
        <f t="shared" si="19"/>
        <v>49.094293229420394</v>
      </c>
      <c r="CB76" s="4">
        <f t="shared" si="20"/>
        <v>23.130935888654879</v>
      </c>
    </row>
    <row r="77" spans="1:80" x14ac:dyDescent="0.25">
      <c r="A77" s="40">
        <v>41703</v>
      </c>
      <c r="B77" s="41">
        <v>0.60127265046296297</v>
      </c>
      <c r="C77">
        <v>12.467000000000001</v>
      </c>
      <c r="D77">
        <v>1.9800000000000002E-2</v>
      </c>
      <c r="E77">
        <v>198.18910299999999</v>
      </c>
      <c r="F77">
        <v>446.7</v>
      </c>
      <c r="G77">
        <v>-9.1</v>
      </c>
      <c r="H77">
        <v>590.5</v>
      </c>
      <c r="I77"/>
      <c r="J77">
        <v>3</v>
      </c>
      <c r="K77">
        <v>0.89329999999999998</v>
      </c>
      <c r="L77">
        <v>11.136799999999999</v>
      </c>
      <c r="M77">
        <v>1.77E-2</v>
      </c>
      <c r="N77">
        <v>399.02080000000001</v>
      </c>
      <c r="O77">
        <v>0</v>
      </c>
      <c r="P77">
        <v>399</v>
      </c>
      <c r="Q77">
        <v>300.9418</v>
      </c>
      <c r="R77">
        <v>0</v>
      </c>
      <c r="S77">
        <v>300.89999999999998</v>
      </c>
      <c r="T77">
        <v>590.5376</v>
      </c>
      <c r="U77"/>
      <c r="V77"/>
      <c r="W77">
        <v>0</v>
      </c>
      <c r="X77">
        <v>2.68</v>
      </c>
      <c r="Y77">
        <v>12.1</v>
      </c>
      <c r="Z77">
        <v>869</v>
      </c>
      <c r="AA77">
        <v>885</v>
      </c>
      <c r="AB77">
        <v>809</v>
      </c>
      <c r="AC77">
        <v>53</v>
      </c>
      <c r="AD77">
        <v>5.66</v>
      </c>
      <c r="AE77">
        <v>0.13</v>
      </c>
      <c r="AF77">
        <v>993</v>
      </c>
      <c r="AG77">
        <v>-12</v>
      </c>
      <c r="AH77">
        <v>12</v>
      </c>
      <c r="AI77">
        <v>10</v>
      </c>
      <c r="AJ77">
        <v>191</v>
      </c>
      <c r="AK77">
        <v>190</v>
      </c>
      <c r="AL77">
        <v>4.4000000000000004</v>
      </c>
      <c r="AM77">
        <v>195</v>
      </c>
      <c r="AN77" t="s">
        <v>155</v>
      </c>
      <c r="AO77">
        <v>1</v>
      </c>
      <c r="AP77" s="42">
        <v>0.80953703703703705</v>
      </c>
      <c r="AQ77">
        <v>47.164377999999999</v>
      </c>
      <c r="AR77">
        <v>-88.486492999999996</v>
      </c>
      <c r="AS77">
        <v>318</v>
      </c>
      <c r="AT77">
        <v>38</v>
      </c>
      <c r="AU77">
        <v>11</v>
      </c>
      <c r="AV77">
        <v>9</v>
      </c>
      <c r="AW77" t="s">
        <v>398</v>
      </c>
      <c r="AX77">
        <v>1.9</v>
      </c>
      <c r="AY77">
        <v>1.2</v>
      </c>
      <c r="AZ77">
        <v>2.2999999999999998</v>
      </c>
      <c r="BA77">
        <v>14.048999999999999</v>
      </c>
      <c r="BB77">
        <v>16.82</v>
      </c>
      <c r="BC77">
        <v>1.2</v>
      </c>
      <c r="BD77">
        <v>11.942</v>
      </c>
      <c r="BE77">
        <v>3015.9609999999998</v>
      </c>
      <c r="BF77">
        <v>3.052</v>
      </c>
      <c r="BG77">
        <v>11.316000000000001</v>
      </c>
      <c r="BH77">
        <v>0</v>
      </c>
      <c r="BI77">
        <v>11.316000000000001</v>
      </c>
      <c r="BJ77">
        <v>8.5350000000000001</v>
      </c>
      <c r="BK77">
        <v>0</v>
      </c>
      <c r="BL77">
        <v>8.5350000000000001</v>
      </c>
      <c r="BM77">
        <v>5.2842000000000002</v>
      </c>
      <c r="BN77"/>
      <c r="BO77"/>
      <c r="BP77"/>
      <c r="BQ77">
        <v>527.70699999999999</v>
      </c>
      <c r="BR77">
        <v>0.25581700000000002</v>
      </c>
      <c r="BS77">
        <v>0.27500000000000002</v>
      </c>
      <c r="BT77">
        <v>1.2999999999999999E-2</v>
      </c>
      <c r="BU77">
        <v>6.1581549999999998</v>
      </c>
      <c r="BV77">
        <f t="shared" si="16"/>
        <v>5.5275000000000007</v>
      </c>
      <c r="BW77" s="4">
        <f t="shared" si="21"/>
        <v>1.6269845509999998</v>
      </c>
      <c r="BY77" s="4">
        <f t="shared" si="17"/>
        <v>14141.295894522536</v>
      </c>
      <c r="BZ77" s="4">
        <f t="shared" si="18"/>
        <v>14.310276250284</v>
      </c>
      <c r="CA77" s="4">
        <f t="shared" si="19"/>
        <v>40.019072017094999</v>
      </c>
      <c r="CB77" s="4">
        <f t="shared" si="20"/>
        <v>24.776658506471399</v>
      </c>
    </row>
    <row r="78" spans="1:80" x14ac:dyDescent="0.25">
      <c r="A78" s="40">
        <v>41703</v>
      </c>
      <c r="B78" s="41">
        <v>0.601284224537037</v>
      </c>
      <c r="C78">
        <v>11.922000000000001</v>
      </c>
      <c r="D78">
        <v>2.35E-2</v>
      </c>
      <c r="E78">
        <v>235.14143100000001</v>
      </c>
      <c r="F78">
        <v>341.6</v>
      </c>
      <c r="G78">
        <v>-9.1</v>
      </c>
      <c r="H78">
        <v>760.1</v>
      </c>
      <c r="I78"/>
      <c r="J78">
        <v>3</v>
      </c>
      <c r="K78">
        <v>0.89749999999999996</v>
      </c>
      <c r="L78">
        <v>10.7003</v>
      </c>
      <c r="M78">
        <v>2.1100000000000001E-2</v>
      </c>
      <c r="N78">
        <v>306.6343</v>
      </c>
      <c r="O78">
        <v>0</v>
      </c>
      <c r="P78">
        <v>306.60000000000002</v>
      </c>
      <c r="Q78">
        <v>231.2638</v>
      </c>
      <c r="R78">
        <v>0</v>
      </c>
      <c r="S78">
        <v>231.3</v>
      </c>
      <c r="T78">
        <v>760.07870000000003</v>
      </c>
      <c r="U78"/>
      <c r="V78"/>
      <c r="W78">
        <v>0</v>
      </c>
      <c r="X78">
        <v>2.6926000000000001</v>
      </c>
      <c r="Y78">
        <v>12.1</v>
      </c>
      <c r="Z78">
        <v>868</v>
      </c>
      <c r="AA78">
        <v>886</v>
      </c>
      <c r="AB78">
        <v>809</v>
      </c>
      <c r="AC78">
        <v>53</v>
      </c>
      <c r="AD78">
        <v>5.66</v>
      </c>
      <c r="AE78">
        <v>0.13</v>
      </c>
      <c r="AF78">
        <v>993</v>
      </c>
      <c r="AG78">
        <v>-12</v>
      </c>
      <c r="AH78">
        <v>12</v>
      </c>
      <c r="AI78">
        <v>10</v>
      </c>
      <c r="AJ78">
        <v>191</v>
      </c>
      <c r="AK78">
        <v>190</v>
      </c>
      <c r="AL78">
        <v>4.7</v>
      </c>
      <c r="AM78">
        <v>195</v>
      </c>
      <c r="AN78" t="s">
        <v>155</v>
      </c>
      <c r="AO78">
        <v>1</v>
      </c>
      <c r="AP78" s="42">
        <v>0.80954861111111109</v>
      </c>
      <c r="AQ78">
        <v>47.164383000000001</v>
      </c>
      <c r="AR78">
        <v>-88.486706999999996</v>
      </c>
      <c r="AS78">
        <v>317.89999999999998</v>
      </c>
      <c r="AT78">
        <v>36.6</v>
      </c>
      <c r="AU78">
        <v>11</v>
      </c>
      <c r="AV78">
        <v>9</v>
      </c>
      <c r="AW78" t="s">
        <v>398</v>
      </c>
      <c r="AX78">
        <v>2</v>
      </c>
      <c r="AY78">
        <v>1</v>
      </c>
      <c r="AZ78">
        <v>2.2999999999999998</v>
      </c>
      <c r="BA78">
        <v>14.048999999999999</v>
      </c>
      <c r="BB78">
        <v>17.5</v>
      </c>
      <c r="BC78">
        <v>1.25</v>
      </c>
      <c r="BD78">
        <v>11.414999999999999</v>
      </c>
      <c r="BE78">
        <v>3009.85</v>
      </c>
      <c r="BF78">
        <v>3.778</v>
      </c>
      <c r="BG78">
        <v>9.032</v>
      </c>
      <c r="BH78">
        <v>0</v>
      </c>
      <c r="BI78">
        <v>9.032</v>
      </c>
      <c r="BJ78">
        <v>6.8120000000000003</v>
      </c>
      <c r="BK78">
        <v>0</v>
      </c>
      <c r="BL78">
        <v>6.8120000000000003</v>
      </c>
      <c r="BM78">
        <v>7.0643000000000002</v>
      </c>
      <c r="BN78"/>
      <c r="BO78"/>
      <c r="BP78"/>
      <c r="BQ78">
        <v>550.71199999999999</v>
      </c>
      <c r="BR78">
        <v>0.23097500000000001</v>
      </c>
      <c r="BS78">
        <v>0.27592100000000003</v>
      </c>
      <c r="BT78">
        <v>1.2078999999999999E-2</v>
      </c>
      <c r="BU78">
        <v>5.5601459999999996</v>
      </c>
      <c r="BV78">
        <f t="shared" si="16"/>
        <v>5.5460121000000013</v>
      </c>
      <c r="BW78" s="4">
        <f t="shared" si="21"/>
        <v>1.4689905731999999</v>
      </c>
      <c r="BY78" s="4">
        <f t="shared" si="17"/>
        <v>12742.185420569338</v>
      </c>
      <c r="BZ78" s="4">
        <f t="shared" si="18"/>
        <v>15.994144731103198</v>
      </c>
      <c r="CA78" s="4">
        <f t="shared" si="19"/>
        <v>28.838569059892798</v>
      </c>
      <c r="CB78" s="4">
        <f t="shared" si="20"/>
        <v>29.906679889870915</v>
      </c>
    </row>
    <row r="79" spans="1:80" x14ac:dyDescent="0.25">
      <c r="A79" s="40">
        <v>41703</v>
      </c>
      <c r="B79" s="41">
        <v>0.60129579861111104</v>
      </c>
      <c r="C79">
        <v>11.73</v>
      </c>
      <c r="D79">
        <v>2.5999999999999999E-2</v>
      </c>
      <c r="E79">
        <v>259.79983299999998</v>
      </c>
      <c r="F79">
        <v>229</v>
      </c>
      <c r="G79">
        <v>-10.4</v>
      </c>
      <c r="H79">
        <v>901.1</v>
      </c>
      <c r="I79"/>
      <c r="J79">
        <v>3.1</v>
      </c>
      <c r="K79">
        <v>0.89890000000000003</v>
      </c>
      <c r="L79">
        <v>10.543699999999999</v>
      </c>
      <c r="M79">
        <v>2.3400000000000001E-2</v>
      </c>
      <c r="N79">
        <v>205.8074</v>
      </c>
      <c r="O79">
        <v>0</v>
      </c>
      <c r="P79">
        <v>205.8</v>
      </c>
      <c r="Q79">
        <v>155.22020000000001</v>
      </c>
      <c r="R79">
        <v>0</v>
      </c>
      <c r="S79">
        <v>155.19999999999999</v>
      </c>
      <c r="T79">
        <v>901.06889999999999</v>
      </c>
      <c r="U79"/>
      <c r="V79"/>
      <c r="W79">
        <v>0</v>
      </c>
      <c r="X79">
        <v>2.7864</v>
      </c>
      <c r="Y79">
        <v>12.1</v>
      </c>
      <c r="Z79">
        <v>870</v>
      </c>
      <c r="AA79">
        <v>885</v>
      </c>
      <c r="AB79">
        <v>811</v>
      </c>
      <c r="AC79">
        <v>53</v>
      </c>
      <c r="AD79">
        <v>5.66</v>
      </c>
      <c r="AE79">
        <v>0.13</v>
      </c>
      <c r="AF79">
        <v>993</v>
      </c>
      <c r="AG79">
        <v>-12</v>
      </c>
      <c r="AH79">
        <v>12</v>
      </c>
      <c r="AI79">
        <v>10</v>
      </c>
      <c r="AJ79">
        <v>191</v>
      </c>
      <c r="AK79">
        <v>190</v>
      </c>
      <c r="AL79">
        <v>4.4000000000000004</v>
      </c>
      <c r="AM79">
        <v>195</v>
      </c>
      <c r="AN79" t="s">
        <v>155</v>
      </c>
      <c r="AO79">
        <v>1</v>
      </c>
      <c r="AP79" s="42">
        <v>0.80956018518518524</v>
      </c>
      <c r="AQ79">
        <v>47.164368000000003</v>
      </c>
      <c r="AR79">
        <v>-88.486908</v>
      </c>
      <c r="AS79">
        <v>317.89999999999998</v>
      </c>
      <c r="AT79">
        <v>35.1</v>
      </c>
      <c r="AU79">
        <v>11</v>
      </c>
      <c r="AV79">
        <v>9</v>
      </c>
      <c r="AW79" t="s">
        <v>398</v>
      </c>
      <c r="AX79">
        <v>1.8</v>
      </c>
      <c r="AY79">
        <v>1</v>
      </c>
      <c r="AZ79">
        <v>2.1</v>
      </c>
      <c r="BA79">
        <v>14.048999999999999</v>
      </c>
      <c r="BB79">
        <v>17.739999999999998</v>
      </c>
      <c r="BC79">
        <v>1.26</v>
      </c>
      <c r="BD79">
        <v>11.253</v>
      </c>
      <c r="BE79">
        <v>3004.9780000000001</v>
      </c>
      <c r="BF79">
        <v>4.2359999999999998</v>
      </c>
      <c r="BG79">
        <v>6.1420000000000003</v>
      </c>
      <c r="BH79">
        <v>0</v>
      </c>
      <c r="BI79">
        <v>6.1420000000000003</v>
      </c>
      <c r="BJ79">
        <v>4.633</v>
      </c>
      <c r="BK79">
        <v>0</v>
      </c>
      <c r="BL79">
        <v>4.633</v>
      </c>
      <c r="BM79">
        <v>8.4853000000000005</v>
      </c>
      <c r="BN79"/>
      <c r="BO79"/>
      <c r="BP79"/>
      <c r="BQ79">
        <v>577.42399999999998</v>
      </c>
      <c r="BR79">
        <v>0.23084199999999999</v>
      </c>
      <c r="BS79">
        <v>0.27507900000000002</v>
      </c>
      <c r="BT79">
        <v>1.3842E-2</v>
      </c>
      <c r="BU79">
        <v>5.5569449999999998</v>
      </c>
      <c r="BV79">
        <f t="shared" si="16"/>
        <v>5.5290879000000004</v>
      </c>
      <c r="BW79" s="4">
        <f t="shared" si="21"/>
        <v>1.4681448689999999</v>
      </c>
      <c r="BY79" s="4">
        <f t="shared" si="17"/>
        <v>12714.235975340694</v>
      </c>
      <c r="BZ79" s="4">
        <f t="shared" si="18"/>
        <v>17.922761361827998</v>
      </c>
      <c r="CA79" s="4">
        <f t="shared" si="19"/>
        <v>19.602491357258998</v>
      </c>
      <c r="CB79" s="4">
        <f t="shared" si="20"/>
        <v>35.901795794031898</v>
      </c>
    </row>
    <row r="80" spans="1:80" x14ac:dyDescent="0.25">
      <c r="A80" s="40">
        <v>41703</v>
      </c>
      <c r="B80" s="41">
        <v>0.60130737268518519</v>
      </c>
      <c r="C80">
        <v>11.785</v>
      </c>
      <c r="D80">
        <v>2.1000000000000001E-2</v>
      </c>
      <c r="E80">
        <v>209.75813199999999</v>
      </c>
      <c r="F80">
        <v>203.2</v>
      </c>
      <c r="G80">
        <v>-13.9</v>
      </c>
      <c r="H80">
        <v>862.6</v>
      </c>
      <c r="I80"/>
      <c r="J80">
        <v>3.1</v>
      </c>
      <c r="K80">
        <v>0.89849999999999997</v>
      </c>
      <c r="L80">
        <v>10.588100000000001</v>
      </c>
      <c r="M80">
        <v>1.8800000000000001E-2</v>
      </c>
      <c r="N80">
        <v>182.52959999999999</v>
      </c>
      <c r="O80">
        <v>0</v>
      </c>
      <c r="P80">
        <v>182.5</v>
      </c>
      <c r="Q80">
        <v>137.66399999999999</v>
      </c>
      <c r="R80">
        <v>0</v>
      </c>
      <c r="S80">
        <v>137.69999999999999</v>
      </c>
      <c r="T80">
        <v>862.64170000000001</v>
      </c>
      <c r="U80"/>
      <c r="V80"/>
      <c r="W80">
        <v>0</v>
      </c>
      <c r="X80">
        <v>2.7852000000000001</v>
      </c>
      <c r="Y80">
        <v>12.2</v>
      </c>
      <c r="Z80">
        <v>869</v>
      </c>
      <c r="AA80">
        <v>886</v>
      </c>
      <c r="AB80">
        <v>812</v>
      </c>
      <c r="AC80">
        <v>53</v>
      </c>
      <c r="AD80">
        <v>5.66</v>
      </c>
      <c r="AE80">
        <v>0.13</v>
      </c>
      <c r="AF80">
        <v>993</v>
      </c>
      <c r="AG80">
        <v>-12</v>
      </c>
      <c r="AH80">
        <v>12</v>
      </c>
      <c r="AI80">
        <v>10</v>
      </c>
      <c r="AJ80">
        <v>191</v>
      </c>
      <c r="AK80">
        <v>190</v>
      </c>
      <c r="AL80">
        <v>4.3</v>
      </c>
      <c r="AM80">
        <v>195</v>
      </c>
      <c r="AN80" t="s">
        <v>155</v>
      </c>
      <c r="AO80">
        <v>1</v>
      </c>
      <c r="AP80" s="42">
        <v>0.80957175925925917</v>
      </c>
      <c r="AQ80">
        <v>47.164335000000001</v>
      </c>
      <c r="AR80">
        <v>-88.487098000000003</v>
      </c>
      <c r="AS80">
        <v>317.89999999999998</v>
      </c>
      <c r="AT80">
        <v>33.799999999999997</v>
      </c>
      <c r="AU80">
        <v>11</v>
      </c>
      <c r="AV80">
        <v>9</v>
      </c>
      <c r="AW80" t="s">
        <v>398</v>
      </c>
      <c r="AX80">
        <v>2</v>
      </c>
      <c r="AY80">
        <v>1</v>
      </c>
      <c r="AZ80">
        <v>2.2999999999999998</v>
      </c>
      <c r="BA80">
        <v>14.048999999999999</v>
      </c>
      <c r="BB80">
        <v>17.68</v>
      </c>
      <c r="BC80">
        <v>1.26</v>
      </c>
      <c r="BD80">
        <v>11.302</v>
      </c>
      <c r="BE80">
        <v>3007.4209999999998</v>
      </c>
      <c r="BF80">
        <v>3.407</v>
      </c>
      <c r="BG80">
        <v>5.4290000000000003</v>
      </c>
      <c r="BH80">
        <v>0</v>
      </c>
      <c r="BI80">
        <v>5.4290000000000003</v>
      </c>
      <c r="BJ80">
        <v>4.0949999999999998</v>
      </c>
      <c r="BK80">
        <v>0</v>
      </c>
      <c r="BL80">
        <v>4.0949999999999998</v>
      </c>
      <c r="BM80">
        <v>8.0959000000000003</v>
      </c>
      <c r="BN80"/>
      <c r="BO80"/>
      <c r="BP80"/>
      <c r="BQ80">
        <v>575.21799999999996</v>
      </c>
      <c r="BR80">
        <v>0.27152399999999999</v>
      </c>
      <c r="BS80">
        <v>0.27684199999999998</v>
      </c>
      <c r="BT80">
        <v>1.2158E-2</v>
      </c>
      <c r="BU80">
        <v>6.5362619999999998</v>
      </c>
      <c r="BV80">
        <f t="shared" si="16"/>
        <v>5.5645242000000001</v>
      </c>
      <c r="BW80" s="4">
        <f t="shared" si="21"/>
        <v>1.7268804203999999</v>
      </c>
      <c r="BY80" s="4">
        <f t="shared" si="17"/>
        <v>14967.061824469942</v>
      </c>
      <c r="BZ80" s="4">
        <f t="shared" si="18"/>
        <v>16.9556505843276</v>
      </c>
      <c r="CA80" s="4">
        <f t="shared" si="19"/>
        <v>20.379626986445995</v>
      </c>
      <c r="CB80" s="4">
        <f t="shared" si="20"/>
        <v>40.290945572544118</v>
      </c>
    </row>
    <row r="81" spans="1:80" x14ac:dyDescent="0.25">
      <c r="A81" s="40">
        <v>41703</v>
      </c>
      <c r="B81" s="41">
        <v>0.60131894675925923</v>
      </c>
      <c r="C81">
        <v>12.052</v>
      </c>
      <c r="D81">
        <v>1.46E-2</v>
      </c>
      <c r="E81">
        <v>146.33333300000001</v>
      </c>
      <c r="F81">
        <v>245.3</v>
      </c>
      <c r="G81">
        <v>-13.7</v>
      </c>
      <c r="H81">
        <v>641.29999999999995</v>
      </c>
      <c r="I81"/>
      <c r="J81">
        <v>3.1</v>
      </c>
      <c r="K81">
        <v>0.89659999999999995</v>
      </c>
      <c r="L81">
        <v>10.805999999999999</v>
      </c>
      <c r="M81">
        <v>1.3100000000000001E-2</v>
      </c>
      <c r="N81">
        <v>219.95050000000001</v>
      </c>
      <c r="O81">
        <v>0</v>
      </c>
      <c r="P81">
        <v>220</v>
      </c>
      <c r="Q81">
        <v>165.8869</v>
      </c>
      <c r="R81">
        <v>0</v>
      </c>
      <c r="S81">
        <v>165.9</v>
      </c>
      <c r="T81">
        <v>641.33680000000004</v>
      </c>
      <c r="U81"/>
      <c r="V81"/>
      <c r="W81">
        <v>0</v>
      </c>
      <c r="X81">
        <v>2.7795000000000001</v>
      </c>
      <c r="Y81">
        <v>12.2</v>
      </c>
      <c r="Z81">
        <v>869</v>
      </c>
      <c r="AA81">
        <v>886</v>
      </c>
      <c r="AB81">
        <v>812</v>
      </c>
      <c r="AC81">
        <v>53</v>
      </c>
      <c r="AD81">
        <v>5.66</v>
      </c>
      <c r="AE81">
        <v>0.13</v>
      </c>
      <c r="AF81">
        <v>993</v>
      </c>
      <c r="AG81">
        <v>-12</v>
      </c>
      <c r="AH81">
        <v>12</v>
      </c>
      <c r="AI81">
        <v>10</v>
      </c>
      <c r="AJ81">
        <v>191</v>
      </c>
      <c r="AK81">
        <v>190</v>
      </c>
      <c r="AL81">
        <v>4.4000000000000004</v>
      </c>
      <c r="AM81">
        <v>195</v>
      </c>
      <c r="AN81" t="s">
        <v>155</v>
      </c>
      <c r="AO81">
        <v>1</v>
      </c>
      <c r="AP81" s="42">
        <v>0.80958333333333332</v>
      </c>
      <c r="AQ81">
        <v>47.164293000000001</v>
      </c>
      <c r="AR81">
        <v>-88.487290000000002</v>
      </c>
      <c r="AS81">
        <v>318.10000000000002</v>
      </c>
      <c r="AT81">
        <v>33.700000000000003</v>
      </c>
      <c r="AU81">
        <v>11</v>
      </c>
      <c r="AV81">
        <v>9</v>
      </c>
      <c r="AW81" t="s">
        <v>398</v>
      </c>
      <c r="AX81">
        <v>1.9</v>
      </c>
      <c r="AY81">
        <v>1.2</v>
      </c>
      <c r="AZ81">
        <v>2.4</v>
      </c>
      <c r="BA81">
        <v>14.048999999999999</v>
      </c>
      <c r="BB81">
        <v>17.36</v>
      </c>
      <c r="BC81">
        <v>1.24</v>
      </c>
      <c r="BD81">
        <v>11.531000000000001</v>
      </c>
      <c r="BE81">
        <v>3015.5189999999998</v>
      </c>
      <c r="BF81">
        <v>2.33</v>
      </c>
      <c r="BG81">
        <v>6.4279999999999999</v>
      </c>
      <c r="BH81">
        <v>0</v>
      </c>
      <c r="BI81">
        <v>6.4279999999999999</v>
      </c>
      <c r="BJ81">
        <v>4.8479999999999999</v>
      </c>
      <c r="BK81">
        <v>0</v>
      </c>
      <c r="BL81">
        <v>4.8479999999999999</v>
      </c>
      <c r="BM81">
        <v>5.9135</v>
      </c>
      <c r="BN81"/>
      <c r="BO81"/>
      <c r="BP81"/>
      <c r="BQ81">
        <v>563.97400000000005</v>
      </c>
      <c r="BR81">
        <v>0.25567800000000002</v>
      </c>
      <c r="BS81">
        <v>0.27607999999999999</v>
      </c>
      <c r="BT81">
        <v>1.2E-2</v>
      </c>
      <c r="BU81">
        <v>6.1548160000000003</v>
      </c>
      <c r="BV81">
        <f t="shared" si="16"/>
        <v>5.5492080000000001</v>
      </c>
      <c r="BW81" s="4">
        <f t="shared" si="21"/>
        <v>1.6261023872</v>
      </c>
      <c r="BY81" s="4">
        <f t="shared" si="17"/>
        <v>14131.557038448345</v>
      </c>
      <c r="BZ81" s="4">
        <f t="shared" si="18"/>
        <v>10.919025182592</v>
      </c>
      <c r="CA81" s="4">
        <f t="shared" si="19"/>
        <v>22.719070422835198</v>
      </c>
      <c r="CB81" s="4">
        <f t="shared" si="20"/>
        <v>27.7122984623424</v>
      </c>
    </row>
    <row r="82" spans="1:80" x14ac:dyDescent="0.25">
      <c r="A82" s="40">
        <v>41703</v>
      </c>
      <c r="B82" s="41">
        <v>0.60133052083333338</v>
      </c>
      <c r="C82">
        <v>12.356999999999999</v>
      </c>
      <c r="D82">
        <v>1.0999999999999999E-2</v>
      </c>
      <c r="E82">
        <v>109.568966</v>
      </c>
      <c r="F82">
        <v>316.39999999999998</v>
      </c>
      <c r="G82">
        <v>-18.899999999999999</v>
      </c>
      <c r="H82">
        <v>544.29999999999995</v>
      </c>
      <c r="I82"/>
      <c r="J82">
        <v>3.26</v>
      </c>
      <c r="K82">
        <v>0.89429999999999998</v>
      </c>
      <c r="L82">
        <v>11.0509</v>
      </c>
      <c r="M82">
        <v>9.7999999999999997E-3</v>
      </c>
      <c r="N82">
        <v>282.99959999999999</v>
      </c>
      <c r="O82">
        <v>0</v>
      </c>
      <c r="P82">
        <v>283</v>
      </c>
      <c r="Q82">
        <v>213.4385</v>
      </c>
      <c r="R82">
        <v>0</v>
      </c>
      <c r="S82">
        <v>213.4</v>
      </c>
      <c r="T82">
        <v>544.27949999999998</v>
      </c>
      <c r="U82"/>
      <c r="V82"/>
      <c r="W82">
        <v>0</v>
      </c>
      <c r="X82">
        <v>2.9144999999999999</v>
      </c>
      <c r="Y82">
        <v>12.2</v>
      </c>
      <c r="Z82">
        <v>868</v>
      </c>
      <c r="AA82">
        <v>887</v>
      </c>
      <c r="AB82">
        <v>813</v>
      </c>
      <c r="AC82">
        <v>53</v>
      </c>
      <c r="AD82">
        <v>5.66</v>
      </c>
      <c r="AE82">
        <v>0.13</v>
      </c>
      <c r="AF82">
        <v>993</v>
      </c>
      <c r="AG82">
        <v>-12</v>
      </c>
      <c r="AH82">
        <v>11.079079</v>
      </c>
      <c r="AI82">
        <v>10</v>
      </c>
      <c r="AJ82">
        <v>191</v>
      </c>
      <c r="AK82">
        <v>190</v>
      </c>
      <c r="AL82">
        <v>4.5</v>
      </c>
      <c r="AM82">
        <v>195</v>
      </c>
      <c r="AN82" t="s">
        <v>155</v>
      </c>
      <c r="AO82">
        <v>1</v>
      </c>
      <c r="AP82" s="42">
        <v>0.80959490740740747</v>
      </c>
      <c r="AQ82">
        <v>47.164251999999998</v>
      </c>
      <c r="AR82">
        <v>-88.487477999999996</v>
      </c>
      <c r="AS82">
        <v>318.39999999999998</v>
      </c>
      <c r="AT82">
        <v>33.6</v>
      </c>
      <c r="AU82">
        <v>11</v>
      </c>
      <c r="AV82">
        <v>9</v>
      </c>
      <c r="AW82" t="s">
        <v>398</v>
      </c>
      <c r="AX82">
        <v>1.9</v>
      </c>
      <c r="AY82">
        <v>1.2</v>
      </c>
      <c r="AZ82">
        <v>2.4</v>
      </c>
      <c r="BA82">
        <v>14.048999999999999</v>
      </c>
      <c r="BB82">
        <v>16.98</v>
      </c>
      <c r="BC82">
        <v>1.21</v>
      </c>
      <c r="BD82">
        <v>11.815</v>
      </c>
      <c r="BE82">
        <v>3019.2959999999998</v>
      </c>
      <c r="BF82">
        <v>1.704</v>
      </c>
      <c r="BG82">
        <v>8.0969999999999995</v>
      </c>
      <c r="BH82">
        <v>0</v>
      </c>
      <c r="BI82">
        <v>8.0969999999999995</v>
      </c>
      <c r="BJ82">
        <v>6.1070000000000002</v>
      </c>
      <c r="BK82">
        <v>0</v>
      </c>
      <c r="BL82">
        <v>6.1070000000000002</v>
      </c>
      <c r="BM82">
        <v>4.9135</v>
      </c>
      <c r="BN82"/>
      <c r="BO82"/>
      <c r="BP82"/>
      <c r="BQ82">
        <v>578.97799999999995</v>
      </c>
      <c r="BR82">
        <v>0.237423</v>
      </c>
      <c r="BS82">
        <v>0.27692099999999997</v>
      </c>
      <c r="BT82">
        <v>1.2921E-2</v>
      </c>
      <c r="BU82">
        <v>5.7153749999999999</v>
      </c>
      <c r="BV82">
        <f t="shared" si="16"/>
        <v>5.5661120999999998</v>
      </c>
      <c r="BW82" s="4">
        <f t="shared" si="21"/>
        <v>1.5100020749999998</v>
      </c>
      <c r="BY82" s="4">
        <f t="shared" si="17"/>
        <v>13139.029718186397</v>
      </c>
      <c r="BZ82" s="4">
        <f t="shared" si="18"/>
        <v>7.4152738385999992</v>
      </c>
      <c r="CA82" s="4">
        <f t="shared" si="19"/>
        <v>26.575749608175002</v>
      </c>
      <c r="CB82" s="4">
        <f t="shared" si="20"/>
        <v>21.382011740587497</v>
      </c>
    </row>
    <row r="83" spans="1:80" x14ac:dyDescent="0.25">
      <c r="A83" s="40">
        <v>41703</v>
      </c>
      <c r="B83" s="41">
        <v>0.60134209490740742</v>
      </c>
      <c r="C83">
        <v>12.34</v>
      </c>
      <c r="D83">
        <v>8.8999999999999999E-3</v>
      </c>
      <c r="E83">
        <v>89.003294999999994</v>
      </c>
      <c r="F83">
        <v>332</v>
      </c>
      <c r="G83">
        <v>-29.7</v>
      </c>
      <c r="H83">
        <v>486.5</v>
      </c>
      <c r="I83"/>
      <c r="J83">
        <v>3.6</v>
      </c>
      <c r="K83">
        <v>0.89470000000000005</v>
      </c>
      <c r="L83">
        <v>11.0406</v>
      </c>
      <c r="M83">
        <v>8.0000000000000002E-3</v>
      </c>
      <c r="N83">
        <v>297.01150000000001</v>
      </c>
      <c r="O83">
        <v>0</v>
      </c>
      <c r="P83">
        <v>297</v>
      </c>
      <c r="Q83">
        <v>224.00630000000001</v>
      </c>
      <c r="R83">
        <v>0</v>
      </c>
      <c r="S83">
        <v>224</v>
      </c>
      <c r="T83">
        <v>486.45179999999999</v>
      </c>
      <c r="U83"/>
      <c r="V83"/>
      <c r="W83">
        <v>0</v>
      </c>
      <c r="X83">
        <v>3.2223999999999999</v>
      </c>
      <c r="Y83">
        <v>12.2</v>
      </c>
      <c r="Z83">
        <v>867</v>
      </c>
      <c r="AA83">
        <v>887</v>
      </c>
      <c r="AB83">
        <v>812</v>
      </c>
      <c r="AC83">
        <v>53</v>
      </c>
      <c r="AD83">
        <v>5.66</v>
      </c>
      <c r="AE83">
        <v>0.13</v>
      </c>
      <c r="AF83">
        <v>993</v>
      </c>
      <c r="AG83">
        <v>-12</v>
      </c>
      <c r="AH83">
        <v>11.920999999999999</v>
      </c>
      <c r="AI83">
        <v>10</v>
      </c>
      <c r="AJ83">
        <v>191.9</v>
      </c>
      <c r="AK83">
        <v>190</v>
      </c>
      <c r="AL83">
        <v>5.0999999999999996</v>
      </c>
      <c r="AM83">
        <v>195</v>
      </c>
      <c r="AN83" t="s">
        <v>155</v>
      </c>
      <c r="AO83">
        <v>1</v>
      </c>
      <c r="AP83" s="42">
        <v>0.80960648148148151</v>
      </c>
      <c r="AQ83">
        <v>47.164209999999997</v>
      </c>
      <c r="AR83">
        <v>-88.487656999999999</v>
      </c>
      <c r="AS83">
        <v>318.39999999999998</v>
      </c>
      <c r="AT83">
        <v>32.6</v>
      </c>
      <c r="AU83">
        <v>11</v>
      </c>
      <c r="AV83">
        <v>9</v>
      </c>
      <c r="AW83" t="s">
        <v>398</v>
      </c>
      <c r="AX83">
        <v>1.9</v>
      </c>
      <c r="AY83">
        <v>1.2</v>
      </c>
      <c r="AZ83">
        <v>2.4</v>
      </c>
      <c r="BA83">
        <v>14.048999999999999</v>
      </c>
      <c r="BB83">
        <v>17.010000000000002</v>
      </c>
      <c r="BC83">
        <v>1.21</v>
      </c>
      <c r="BD83">
        <v>11.766999999999999</v>
      </c>
      <c r="BE83">
        <v>3021.3710000000001</v>
      </c>
      <c r="BF83">
        <v>1.387</v>
      </c>
      <c r="BG83">
        <v>8.5120000000000005</v>
      </c>
      <c r="BH83">
        <v>0</v>
      </c>
      <c r="BI83">
        <v>8.5120000000000005</v>
      </c>
      <c r="BJ83">
        <v>6.42</v>
      </c>
      <c r="BK83">
        <v>0</v>
      </c>
      <c r="BL83">
        <v>6.42</v>
      </c>
      <c r="BM83">
        <v>4.3986000000000001</v>
      </c>
      <c r="BN83"/>
      <c r="BO83"/>
      <c r="BP83"/>
      <c r="BQ83">
        <v>641.19200000000001</v>
      </c>
      <c r="BR83">
        <v>0.278366</v>
      </c>
      <c r="BS83">
        <v>0.27607900000000002</v>
      </c>
      <c r="BT83">
        <v>1.1158E-2</v>
      </c>
      <c r="BU83">
        <v>6.7009660000000002</v>
      </c>
      <c r="BV83">
        <f t="shared" si="16"/>
        <v>5.5491879000000006</v>
      </c>
      <c r="BW83" s="4">
        <f t="shared" si="21"/>
        <v>1.7703952171999999</v>
      </c>
      <c r="BY83" s="4">
        <f t="shared" si="17"/>
        <v>15415.383847815499</v>
      </c>
      <c r="BZ83" s="4">
        <f t="shared" si="18"/>
        <v>7.0766342156987996</v>
      </c>
      <c r="CA83" s="4">
        <f t="shared" si="19"/>
        <v>32.755581589607999</v>
      </c>
      <c r="CB83" s="4">
        <f t="shared" si="20"/>
        <v>22.442165292842642</v>
      </c>
    </row>
    <row r="84" spans="1:80" x14ac:dyDescent="0.25">
      <c r="A84" s="40">
        <v>41703</v>
      </c>
      <c r="B84" s="41">
        <v>0.60135366898148146</v>
      </c>
      <c r="C84">
        <v>12.298</v>
      </c>
      <c r="D84">
        <v>7.1999999999999998E-3</v>
      </c>
      <c r="E84">
        <v>71.882641000000007</v>
      </c>
      <c r="F84">
        <v>270.10000000000002</v>
      </c>
      <c r="G84">
        <v>-17.3</v>
      </c>
      <c r="H84">
        <v>434.2</v>
      </c>
      <c r="I84"/>
      <c r="J84">
        <v>3.86</v>
      </c>
      <c r="K84">
        <v>0.89510000000000001</v>
      </c>
      <c r="L84">
        <v>11.0078</v>
      </c>
      <c r="M84">
        <v>6.4000000000000003E-3</v>
      </c>
      <c r="N84">
        <v>241.80590000000001</v>
      </c>
      <c r="O84">
        <v>0</v>
      </c>
      <c r="P84">
        <v>241.8</v>
      </c>
      <c r="Q84">
        <v>182.37029999999999</v>
      </c>
      <c r="R84">
        <v>0</v>
      </c>
      <c r="S84">
        <v>182.4</v>
      </c>
      <c r="T84">
        <v>434.1653</v>
      </c>
      <c r="U84"/>
      <c r="V84"/>
      <c r="W84">
        <v>0</v>
      </c>
      <c r="X84">
        <v>3.4506999999999999</v>
      </c>
      <c r="Y84">
        <v>12.2</v>
      </c>
      <c r="Z84">
        <v>867</v>
      </c>
      <c r="AA84">
        <v>886</v>
      </c>
      <c r="AB84">
        <v>812</v>
      </c>
      <c r="AC84">
        <v>53</v>
      </c>
      <c r="AD84">
        <v>5.66</v>
      </c>
      <c r="AE84">
        <v>0.13</v>
      </c>
      <c r="AF84">
        <v>993</v>
      </c>
      <c r="AG84">
        <v>-12</v>
      </c>
      <c r="AH84">
        <v>12</v>
      </c>
      <c r="AI84">
        <v>10</v>
      </c>
      <c r="AJ84">
        <v>191.1</v>
      </c>
      <c r="AK84">
        <v>189.1</v>
      </c>
      <c r="AL84">
        <v>5</v>
      </c>
      <c r="AM84">
        <v>195</v>
      </c>
      <c r="AN84" t="s">
        <v>155</v>
      </c>
      <c r="AO84">
        <v>1</v>
      </c>
      <c r="AP84" s="42">
        <v>0.80960648148148151</v>
      </c>
      <c r="AQ84">
        <v>47.164175</v>
      </c>
      <c r="AR84">
        <v>-88.487836999999999</v>
      </c>
      <c r="AS84">
        <v>318.60000000000002</v>
      </c>
      <c r="AT84">
        <v>31.8</v>
      </c>
      <c r="AU84">
        <v>11</v>
      </c>
      <c r="AV84">
        <v>9</v>
      </c>
      <c r="AW84" t="s">
        <v>398</v>
      </c>
      <c r="AX84">
        <v>1.9</v>
      </c>
      <c r="AY84">
        <v>1.2999000000000001</v>
      </c>
      <c r="AZ84">
        <v>2.4998999999999998</v>
      </c>
      <c r="BA84">
        <v>14.048999999999999</v>
      </c>
      <c r="BB84">
        <v>17.079999999999998</v>
      </c>
      <c r="BC84">
        <v>1.22</v>
      </c>
      <c r="BD84">
        <v>11.718999999999999</v>
      </c>
      <c r="BE84">
        <v>3023.21</v>
      </c>
      <c r="BF84">
        <v>1.125</v>
      </c>
      <c r="BG84">
        <v>6.9550000000000001</v>
      </c>
      <c r="BH84">
        <v>0</v>
      </c>
      <c r="BI84">
        <v>6.9550000000000001</v>
      </c>
      <c r="BJ84">
        <v>5.2450000000000001</v>
      </c>
      <c r="BK84">
        <v>0</v>
      </c>
      <c r="BL84">
        <v>5.2450000000000001</v>
      </c>
      <c r="BM84">
        <v>3.9399000000000002</v>
      </c>
      <c r="BN84"/>
      <c r="BO84"/>
      <c r="BP84"/>
      <c r="BQ84">
        <v>689.09</v>
      </c>
      <c r="BR84">
        <v>0.19082099999999999</v>
      </c>
      <c r="BS84">
        <v>0.27507900000000002</v>
      </c>
      <c r="BT84">
        <v>1.0999999999999999E-2</v>
      </c>
      <c r="BU84">
        <v>4.5935379999999997</v>
      </c>
      <c r="BV84">
        <f t="shared" si="16"/>
        <v>5.5290879000000004</v>
      </c>
      <c r="BW84" s="4">
        <f t="shared" si="21"/>
        <v>1.2136127395999998</v>
      </c>
      <c r="BY84" s="4">
        <f t="shared" si="17"/>
        <v>10573.736934928571</v>
      </c>
      <c r="BZ84" s="4">
        <f t="shared" si="18"/>
        <v>3.9347098123499999</v>
      </c>
      <c r="CA84" s="4">
        <f t="shared" si="19"/>
        <v>18.344491525133996</v>
      </c>
      <c r="CB84" s="4">
        <f t="shared" si="20"/>
        <v>13.779878390824678</v>
      </c>
    </row>
    <row r="85" spans="1:80" x14ac:dyDescent="0.25">
      <c r="A85" s="40">
        <v>41703</v>
      </c>
      <c r="B85" s="41">
        <v>0.6013652430555555</v>
      </c>
      <c r="C85">
        <v>12.472</v>
      </c>
      <c r="D85">
        <v>8.0000000000000002E-3</v>
      </c>
      <c r="E85">
        <v>80</v>
      </c>
      <c r="F85">
        <v>174.3</v>
      </c>
      <c r="G85">
        <v>-8.1999999999999993</v>
      </c>
      <c r="H85">
        <v>491.6</v>
      </c>
      <c r="I85"/>
      <c r="J85">
        <v>4</v>
      </c>
      <c r="K85">
        <v>0.89359999999999995</v>
      </c>
      <c r="L85">
        <v>11.144600000000001</v>
      </c>
      <c r="M85">
        <v>7.1000000000000004E-3</v>
      </c>
      <c r="N85">
        <v>155.73650000000001</v>
      </c>
      <c r="O85">
        <v>0</v>
      </c>
      <c r="P85">
        <v>155.69999999999999</v>
      </c>
      <c r="Q85">
        <v>117.45659999999999</v>
      </c>
      <c r="R85">
        <v>0</v>
      </c>
      <c r="S85">
        <v>117.5</v>
      </c>
      <c r="T85">
        <v>491.63799999999998</v>
      </c>
      <c r="U85"/>
      <c r="V85"/>
      <c r="W85">
        <v>0</v>
      </c>
      <c r="X85">
        <v>3.5743999999999998</v>
      </c>
      <c r="Y85">
        <v>12.2</v>
      </c>
      <c r="Z85">
        <v>868</v>
      </c>
      <c r="AA85">
        <v>886</v>
      </c>
      <c r="AB85">
        <v>813</v>
      </c>
      <c r="AC85">
        <v>53</v>
      </c>
      <c r="AD85">
        <v>5.66</v>
      </c>
      <c r="AE85">
        <v>0.13</v>
      </c>
      <c r="AF85">
        <v>993</v>
      </c>
      <c r="AG85">
        <v>-12</v>
      </c>
      <c r="AH85">
        <v>12</v>
      </c>
      <c r="AI85">
        <v>10</v>
      </c>
      <c r="AJ85">
        <v>191</v>
      </c>
      <c r="AK85">
        <v>189.9</v>
      </c>
      <c r="AL85">
        <v>4.8</v>
      </c>
      <c r="AM85">
        <v>195</v>
      </c>
      <c r="AN85" t="s">
        <v>155</v>
      </c>
      <c r="AO85">
        <v>1</v>
      </c>
      <c r="AP85" s="42">
        <v>0.80962962962962959</v>
      </c>
      <c r="AQ85">
        <v>47.164141999999998</v>
      </c>
      <c r="AR85">
        <v>-88.488006999999996</v>
      </c>
      <c r="AS85">
        <v>318.5</v>
      </c>
      <c r="AT85">
        <v>30.3</v>
      </c>
      <c r="AU85">
        <v>11</v>
      </c>
      <c r="AV85">
        <v>9</v>
      </c>
      <c r="AW85" t="s">
        <v>398</v>
      </c>
      <c r="AX85">
        <v>1.7</v>
      </c>
      <c r="AY85">
        <v>1.4</v>
      </c>
      <c r="AZ85">
        <v>2.4</v>
      </c>
      <c r="BA85">
        <v>14.048999999999999</v>
      </c>
      <c r="BB85">
        <v>16.84</v>
      </c>
      <c r="BC85">
        <v>1.2</v>
      </c>
      <c r="BD85">
        <v>11.907</v>
      </c>
      <c r="BE85">
        <v>3021.4929999999999</v>
      </c>
      <c r="BF85">
        <v>1.234</v>
      </c>
      <c r="BG85">
        <v>4.4219999999999997</v>
      </c>
      <c r="BH85">
        <v>0</v>
      </c>
      <c r="BI85">
        <v>4.4219999999999997</v>
      </c>
      <c r="BJ85">
        <v>3.335</v>
      </c>
      <c r="BK85">
        <v>0</v>
      </c>
      <c r="BL85">
        <v>3.335</v>
      </c>
      <c r="BM85">
        <v>4.4042000000000003</v>
      </c>
      <c r="BN85"/>
      <c r="BO85"/>
      <c r="BP85"/>
      <c r="BQ85">
        <v>704.62300000000005</v>
      </c>
      <c r="BR85">
        <v>0.17563200000000001</v>
      </c>
      <c r="BS85">
        <v>0.27684199999999998</v>
      </c>
      <c r="BT85">
        <v>1.0999999999999999E-2</v>
      </c>
      <c r="BU85">
        <v>4.2279020000000003</v>
      </c>
      <c r="BV85">
        <f t="shared" si="16"/>
        <v>5.5645242000000001</v>
      </c>
      <c r="BW85" s="4">
        <f t="shared" si="21"/>
        <v>1.1170117084</v>
      </c>
      <c r="BY85" s="4">
        <f t="shared" si="17"/>
        <v>9726.5623930581205</v>
      </c>
      <c r="BZ85" s="4">
        <f t="shared" si="18"/>
        <v>3.9723997351752001</v>
      </c>
      <c r="CA85" s="4">
        <f t="shared" si="19"/>
        <v>10.735780483638001</v>
      </c>
      <c r="CB85" s="4">
        <f t="shared" si="20"/>
        <v>14.177668487567763</v>
      </c>
    </row>
    <row r="86" spans="1:80" x14ac:dyDescent="0.25">
      <c r="A86" s="40">
        <v>41703</v>
      </c>
      <c r="B86" s="41">
        <v>0.60137681712962965</v>
      </c>
      <c r="C86">
        <v>12.714</v>
      </c>
      <c r="D86">
        <v>8.0000000000000002E-3</v>
      </c>
      <c r="E86">
        <v>80</v>
      </c>
      <c r="F86">
        <v>117.8</v>
      </c>
      <c r="G86">
        <v>-7.6</v>
      </c>
      <c r="H86">
        <v>522.70000000000005</v>
      </c>
      <c r="I86"/>
      <c r="J86">
        <v>4</v>
      </c>
      <c r="K86">
        <v>0.89159999999999995</v>
      </c>
      <c r="L86">
        <v>11.3363</v>
      </c>
      <c r="M86">
        <v>7.1000000000000004E-3</v>
      </c>
      <c r="N86">
        <v>104.9978</v>
      </c>
      <c r="O86">
        <v>0</v>
      </c>
      <c r="P86">
        <v>105</v>
      </c>
      <c r="Q86">
        <v>79.189400000000006</v>
      </c>
      <c r="R86">
        <v>0</v>
      </c>
      <c r="S86">
        <v>79.2</v>
      </c>
      <c r="T86">
        <v>522.69860000000006</v>
      </c>
      <c r="U86"/>
      <c r="V86"/>
      <c r="W86">
        <v>0</v>
      </c>
      <c r="X86">
        <v>3.5666000000000002</v>
      </c>
      <c r="Y86">
        <v>12.1</v>
      </c>
      <c r="Z86">
        <v>867</v>
      </c>
      <c r="AA86">
        <v>887</v>
      </c>
      <c r="AB86">
        <v>813</v>
      </c>
      <c r="AC86">
        <v>53</v>
      </c>
      <c r="AD86">
        <v>5.66</v>
      </c>
      <c r="AE86">
        <v>0.13</v>
      </c>
      <c r="AF86">
        <v>993</v>
      </c>
      <c r="AG86">
        <v>-12</v>
      </c>
      <c r="AH86">
        <v>12</v>
      </c>
      <c r="AI86">
        <v>10</v>
      </c>
      <c r="AJ86">
        <v>191</v>
      </c>
      <c r="AK86">
        <v>190</v>
      </c>
      <c r="AL86">
        <v>4.8</v>
      </c>
      <c r="AM86">
        <v>195</v>
      </c>
      <c r="AN86" t="s">
        <v>155</v>
      </c>
      <c r="AO86">
        <v>1</v>
      </c>
      <c r="AP86" s="42">
        <v>0.80964120370370374</v>
      </c>
      <c r="AQ86">
        <v>47.164127999999998</v>
      </c>
      <c r="AR86">
        <v>-88.488145000000003</v>
      </c>
      <c r="AS86">
        <v>318.3</v>
      </c>
      <c r="AT86">
        <v>26.8</v>
      </c>
      <c r="AU86">
        <v>11</v>
      </c>
      <c r="AV86">
        <v>9</v>
      </c>
      <c r="AW86" t="s">
        <v>398</v>
      </c>
      <c r="AX86">
        <v>1.7</v>
      </c>
      <c r="AY86">
        <v>1</v>
      </c>
      <c r="AZ86">
        <v>2.2000000000000002</v>
      </c>
      <c r="BA86">
        <v>14.048999999999999</v>
      </c>
      <c r="BB86">
        <v>16.54</v>
      </c>
      <c r="BC86">
        <v>1.18</v>
      </c>
      <c r="BD86">
        <v>12.151999999999999</v>
      </c>
      <c r="BE86">
        <v>3020.7460000000001</v>
      </c>
      <c r="BF86">
        <v>1.21</v>
      </c>
      <c r="BG86">
        <v>2.93</v>
      </c>
      <c r="BH86">
        <v>0</v>
      </c>
      <c r="BI86">
        <v>2.93</v>
      </c>
      <c r="BJ86">
        <v>2.21</v>
      </c>
      <c r="BK86">
        <v>0</v>
      </c>
      <c r="BL86">
        <v>2.21</v>
      </c>
      <c r="BM86">
        <v>4.6021000000000001</v>
      </c>
      <c r="BN86"/>
      <c r="BO86"/>
      <c r="BP86"/>
      <c r="BQ86">
        <v>691.02300000000002</v>
      </c>
      <c r="BR86">
        <v>0.18052599999999999</v>
      </c>
      <c r="BS86">
        <v>0.27700000000000002</v>
      </c>
      <c r="BT86">
        <v>1.0999999999999999E-2</v>
      </c>
      <c r="BU86">
        <v>4.3457129999999999</v>
      </c>
      <c r="BV86">
        <f t="shared" si="16"/>
        <v>5.5677000000000012</v>
      </c>
      <c r="BW86" s="4">
        <f t="shared" si="21"/>
        <v>1.1481373745999999</v>
      </c>
      <c r="BY86" s="4">
        <f t="shared" si="17"/>
        <v>9995.1225362691366</v>
      </c>
      <c r="BZ86" s="4">
        <f t="shared" si="18"/>
        <v>4.0036793126220003</v>
      </c>
      <c r="CA86" s="4">
        <f t="shared" si="19"/>
        <v>7.3125051908219998</v>
      </c>
      <c r="CB86" s="4">
        <f t="shared" si="20"/>
        <v>15.22754757406422</v>
      </c>
    </row>
    <row r="87" spans="1:80" x14ac:dyDescent="0.25">
      <c r="A87" s="40">
        <v>41703</v>
      </c>
      <c r="B87" s="41">
        <v>0.60138839120370369</v>
      </c>
      <c r="C87">
        <v>12.86</v>
      </c>
      <c r="D87">
        <v>7.3000000000000001E-3</v>
      </c>
      <c r="E87">
        <v>73.187085999999994</v>
      </c>
      <c r="F87">
        <v>90.9</v>
      </c>
      <c r="G87">
        <v>-2.2999999999999998</v>
      </c>
      <c r="H87">
        <v>598.29999999999995</v>
      </c>
      <c r="I87"/>
      <c r="J87">
        <v>4</v>
      </c>
      <c r="K87">
        <v>0.89039999999999997</v>
      </c>
      <c r="L87">
        <v>11.450900000000001</v>
      </c>
      <c r="M87">
        <v>6.4999999999999997E-3</v>
      </c>
      <c r="N87">
        <v>80.9495</v>
      </c>
      <c r="O87">
        <v>0</v>
      </c>
      <c r="P87">
        <v>80.900000000000006</v>
      </c>
      <c r="Q87">
        <v>61.052199999999999</v>
      </c>
      <c r="R87">
        <v>0</v>
      </c>
      <c r="S87">
        <v>61.1</v>
      </c>
      <c r="T87">
        <v>598.26120000000003</v>
      </c>
      <c r="U87"/>
      <c r="V87"/>
      <c r="W87">
        <v>0</v>
      </c>
      <c r="X87">
        <v>3.5617000000000001</v>
      </c>
      <c r="Y87">
        <v>12.2</v>
      </c>
      <c r="Z87">
        <v>868</v>
      </c>
      <c r="AA87">
        <v>886</v>
      </c>
      <c r="AB87">
        <v>812</v>
      </c>
      <c r="AC87">
        <v>53</v>
      </c>
      <c r="AD87">
        <v>5.66</v>
      </c>
      <c r="AE87">
        <v>0.13</v>
      </c>
      <c r="AF87">
        <v>993</v>
      </c>
      <c r="AG87">
        <v>-12</v>
      </c>
      <c r="AH87">
        <v>12</v>
      </c>
      <c r="AI87">
        <v>10</v>
      </c>
      <c r="AJ87">
        <v>191</v>
      </c>
      <c r="AK87">
        <v>190.9</v>
      </c>
      <c r="AL87">
        <v>4.8</v>
      </c>
      <c r="AM87">
        <v>195</v>
      </c>
      <c r="AN87" t="s">
        <v>155</v>
      </c>
      <c r="AO87">
        <v>1</v>
      </c>
      <c r="AP87" s="42">
        <v>0.80965277777777767</v>
      </c>
      <c r="AQ87">
        <v>47.164127999999998</v>
      </c>
      <c r="AR87">
        <v>-88.488287</v>
      </c>
      <c r="AS87">
        <v>318.5</v>
      </c>
      <c r="AT87">
        <v>24.2</v>
      </c>
      <c r="AU87">
        <v>11</v>
      </c>
      <c r="AV87">
        <v>9</v>
      </c>
      <c r="AW87" t="s">
        <v>398</v>
      </c>
      <c r="AX87">
        <v>1.4</v>
      </c>
      <c r="AY87">
        <v>1.1000000000000001</v>
      </c>
      <c r="AZ87">
        <v>2.2000000000000002</v>
      </c>
      <c r="BA87">
        <v>14.048999999999999</v>
      </c>
      <c r="BB87">
        <v>16.350000000000001</v>
      </c>
      <c r="BC87">
        <v>1.1599999999999999</v>
      </c>
      <c r="BD87">
        <v>12.305999999999999</v>
      </c>
      <c r="BE87">
        <v>3018.971</v>
      </c>
      <c r="BF87">
        <v>1.0940000000000001</v>
      </c>
      <c r="BG87">
        <v>2.2349999999999999</v>
      </c>
      <c r="BH87">
        <v>0</v>
      </c>
      <c r="BI87">
        <v>2.2349999999999999</v>
      </c>
      <c r="BJ87">
        <v>1.6859999999999999</v>
      </c>
      <c r="BK87">
        <v>0</v>
      </c>
      <c r="BL87">
        <v>1.6859999999999999</v>
      </c>
      <c r="BM87">
        <v>5.2115999999999998</v>
      </c>
      <c r="BN87"/>
      <c r="BO87"/>
      <c r="BP87"/>
      <c r="BQ87">
        <v>682.77300000000002</v>
      </c>
      <c r="BR87">
        <v>0.19941999999999999</v>
      </c>
      <c r="BS87">
        <v>0.27884199999999998</v>
      </c>
      <c r="BT87">
        <v>1.2841999999999999E-2</v>
      </c>
      <c r="BU87">
        <v>4.8005380000000004</v>
      </c>
      <c r="BV87">
        <f t="shared" si="16"/>
        <v>5.6047241999999997</v>
      </c>
      <c r="BW87" s="4">
        <f t="shared" si="21"/>
        <v>1.2683021396</v>
      </c>
      <c r="BY87" s="4">
        <f t="shared" si="17"/>
        <v>11034.730363871438</v>
      </c>
      <c r="BZ87" s="4">
        <f t="shared" si="18"/>
        <v>3.9987118187208002</v>
      </c>
      <c r="CA87" s="4">
        <f t="shared" si="19"/>
        <v>6.1625485615751998</v>
      </c>
      <c r="CB87" s="4">
        <f t="shared" si="20"/>
        <v>19.049073596385121</v>
      </c>
    </row>
    <row r="88" spans="1:80" x14ac:dyDescent="0.25">
      <c r="A88" s="40">
        <v>41703</v>
      </c>
      <c r="B88" s="41">
        <v>0.60139996527777784</v>
      </c>
      <c r="C88">
        <v>12.848000000000001</v>
      </c>
      <c r="D88">
        <v>1.17E-2</v>
      </c>
      <c r="E88">
        <v>117.307692</v>
      </c>
      <c r="F88">
        <v>80.5</v>
      </c>
      <c r="G88">
        <v>-7</v>
      </c>
      <c r="H88">
        <v>626.4</v>
      </c>
      <c r="I88"/>
      <c r="J88">
        <v>4</v>
      </c>
      <c r="K88">
        <v>0.89049999999999996</v>
      </c>
      <c r="L88">
        <v>11.440899999999999</v>
      </c>
      <c r="M88">
        <v>1.04E-2</v>
      </c>
      <c r="N88">
        <v>71.717100000000002</v>
      </c>
      <c r="O88">
        <v>0</v>
      </c>
      <c r="P88">
        <v>71.7</v>
      </c>
      <c r="Q88">
        <v>54.089100000000002</v>
      </c>
      <c r="R88">
        <v>0</v>
      </c>
      <c r="S88">
        <v>54.1</v>
      </c>
      <c r="T88">
        <v>626.36850000000004</v>
      </c>
      <c r="U88"/>
      <c r="V88"/>
      <c r="W88">
        <v>0</v>
      </c>
      <c r="X88">
        <v>3.5617999999999999</v>
      </c>
      <c r="Y88">
        <v>12.2</v>
      </c>
      <c r="Z88">
        <v>867</v>
      </c>
      <c r="AA88">
        <v>887</v>
      </c>
      <c r="AB88">
        <v>810</v>
      </c>
      <c r="AC88">
        <v>53</v>
      </c>
      <c r="AD88">
        <v>5.66</v>
      </c>
      <c r="AE88">
        <v>0.13</v>
      </c>
      <c r="AF88">
        <v>993</v>
      </c>
      <c r="AG88">
        <v>-12</v>
      </c>
      <c r="AH88">
        <v>12</v>
      </c>
      <c r="AI88">
        <v>10</v>
      </c>
      <c r="AJ88">
        <v>191</v>
      </c>
      <c r="AK88">
        <v>191</v>
      </c>
      <c r="AL88">
        <v>4.8</v>
      </c>
      <c r="AM88">
        <v>195</v>
      </c>
      <c r="AN88" t="s">
        <v>155</v>
      </c>
      <c r="AO88">
        <v>1</v>
      </c>
      <c r="AP88" s="42">
        <v>0.80966435185185182</v>
      </c>
      <c r="AQ88">
        <v>47.164138000000001</v>
      </c>
      <c r="AR88">
        <v>-88.488420000000005</v>
      </c>
      <c r="AS88">
        <v>318.3</v>
      </c>
      <c r="AT88">
        <v>22.6</v>
      </c>
      <c r="AU88">
        <v>11</v>
      </c>
      <c r="AV88">
        <v>9</v>
      </c>
      <c r="AW88" t="s">
        <v>398</v>
      </c>
      <c r="AX88">
        <v>1.6</v>
      </c>
      <c r="AY88">
        <v>1.8</v>
      </c>
      <c r="AZ88">
        <v>2.8</v>
      </c>
      <c r="BA88">
        <v>14.048999999999999</v>
      </c>
      <c r="BB88">
        <v>16.350000000000001</v>
      </c>
      <c r="BC88">
        <v>1.1599999999999999</v>
      </c>
      <c r="BD88">
        <v>12.302</v>
      </c>
      <c r="BE88">
        <v>3017.192</v>
      </c>
      <c r="BF88">
        <v>1.7529999999999999</v>
      </c>
      <c r="BG88">
        <v>1.9810000000000001</v>
      </c>
      <c r="BH88">
        <v>0</v>
      </c>
      <c r="BI88">
        <v>1.9810000000000001</v>
      </c>
      <c r="BJ88">
        <v>1.494</v>
      </c>
      <c r="BK88">
        <v>0</v>
      </c>
      <c r="BL88">
        <v>1.494</v>
      </c>
      <c r="BM88">
        <v>5.4580000000000002</v>
      </c>
      <c r="BN88"/>
      <c r="BO88"/>
      <c r="BP88"/>
      <c r="BQ88">
        <v>682.98599999999999</v>
      </c>
      <c r="BR88">
        <v>0.19547400000000001</v>
      </c>
      <c r="BS88">
        <v>0.27992099999999998</v>
      </c>
      <c r="BT88">
        <v>1.2078999999999999E-2</v>
      </c>
      <c r="BU88">
        <v>4.7055480000000003</v>
      </c>
      <c r="BV88">
        <f t="shared" si="16"/>
        <v>5.6264120999999996</v>
      </c>
      <c r="BW88" s="4">
        <f t="shared" si="21"/>
        <v>1.2432057815999999</v>
      </c>
      <c r="BY88" s="4">
        <f t="shared" si="17"/>
        <v>10810.008312217862</v>
      </c>
      <c r="BZ88" s="4">
        <f t="shared" si="18"/>
        <v>6.2806558453415997</v>
      </c>
      <c r="CA88" s="4">
        <f t="shared" si="19"/>
        <v>5.3527095453167997</v>
      </c>
      <c r="CB88" s="4">
        <f t="shared" si="20"/>
        <v>19.554945581217602</v>
      </c>
    </row>
    <row r="89" spans="1:80" x14ac:dyDescent="0.25">
      <c r="A89" s="40">
        <v>41703</v>
      </c>
      <c r="B89" s="41">
        <v>0.60141153935185188</v>
      </c>
      <c r="C89">
        <v>12.798999999999999</v>
      </c>
      <c r="D89">
        <v>1.38E-2</v>
      </c>
      <c r="E89">
        <v>138.39805799999999</v>
      </c>
      <c r="F89">
        <v>77.8</v>
      </c>
      <c r="G89">
        <v>-13.1</v>
      </c>
      <c r="H89">
        <v>686.7</v>
      </c>
      <c r="I89"/>
      <c r="J89">
        <v>3.9</v>
      </c>
      <c r="K89">
        <v>0.89080000000000004</v>
      </c>
      <c r="L89">
        <v>11.4009</v>
      </c>
      <c r="M89">
        <v>1.23E-2</v>
      </c>
      <c r="N89">
        <v>69.3018</v>
      </c>
      <c r="O89">
        <v>0</v>
      </c>
      <c r="P89">
        <v>69.3</v>
      </c>
      <c r="Q89">
        <v>52.267499999999998</v>
      </c>
      <c r="R89">
        <v>0</v>
      </c>
      <c r="S89">
        <v>52.3</v>
      </c>
      <c r="T89">
        <v>686.66279999999995</v>
      </c>
      <c r="U89"/>
      <c r="V89"/>
      <c r="W89">
        <v>0</v>
      </c>
      <c r="X89">
        <v>3.4740000000000002</v>
      </c>
      <c r="Y89">
        <v>12.1</v>
      </c>
      <c r="Z89">
        <v>867</v>
      </c>
      <c r="AA89">
        <v>887</v>
      </c>
      <c r="AB89">
        <v>809</v>
      </c>
      <c r="AC89">
        <v>53</v>
      </c>
      <c r="AD89">
        <v>5.66</v>
      </c>
      <c r="AE89">
        <v>0.13</v>
      </c>
      <c r="AF89">
        <v>993</v>
      </c>
      <c r="AG89">
        <v>-12</v>
      </c>
      <c r="AH89">
        <v>12</v>
      </c>
      <c r="AI89">
        <v>10</v>
      </c>
      <c r="AJ89">
        <v>191</v>
      </c>
      <c r="AK89">
        <v>190.1</v>
      </c>
      <c r="AL89">
        <v>4.8</v>
      </c>
      <c r="AM89">
        <v>195</v>
      </c>
      <c r="AN89" t="s">
        <v>155</v>
      </c>
      <c r="AO89">
        <v>1</v>
      </c>
      <c r="AP89" s="42">
        <v>0.80967592592592597</v>
      </c>
      <c r="AQ89">
        <v>47.164163000000002</v>
      </c>
      <c r="AR89">
        <v>-88.488545000000002</v>
      </c>
      <c r="AS89">
        <v>318.3</v>
      </c>
      <c r="AT89">
        <v>22</v>
      </c>
      <c r="AU89">
        <v>11</v>
      </c>
      <c r="AV89">
        <v>9</v>
      </c>
      <c r="AW89" t="s">
        <v>398</v>
      </c>
      <c r="AX89">
        <v>1.6</v>
      </c>
      <c r="AY89">
        <v>1.9</v>
      </c>
      <c r="AZ89">
        <v>2.9</v>
      </c>
      <c r="BA89">
        <v>14.048999999999999</v>
      </c>
      <c r="BB89">
        <v>16.399999999999999</v>
      </c>
      <c r="BC89">
        <v>1.17</v>
      </c>
      <c r="BD89">
        <v>12.263</v>
      </c>
      <c r="BE89">
        <v>3015.0749999999998</v>
      </c>
      <c r="BF89">
        <v>2.0750000000000002</v>
      </c>
      <c r="BG89">
        <v>1.919</v>
      </c>
      <c r="BH89">
        <v>0</v>
      </c>
      <c r="BI89">
        <v>1.919</v>
      </c>
      <c r="BJ89">
        <v>1.448</v>
      </c>
      <c r="BK89">
        <v>0</v>
      </c>
      <c r="BL89">
        <v>1.448</v>
      </c>
      <c r="BM89">
        <v>6.0002000000000004</v>
      </c>
      <c r="BN89"/>
      <c r="BO89"/>
      <c r="BP89"/>
      <c r="BQ89">
        <v>668.01700000000005</v>
      </c>
      <c r="BR89">
        <v>0.24565500000000001</v>
      </c>
      <c r="BS89">
        <v>0.28092099999999998</v>
      </c>
      <c r="BT89">
        <v>1.2E-2</v>
      </c>
      <c r="BU89">
        <v>5.9135299999999997</v>
      </c>
      <c r="BV89">
        <f t="shared" si="16"/>
        <v>5.6465120999999998</v>
      </c>
      <c r="BW89" s="4">
        <f t="shared" si="21"/>
        <v>1.5623546259999999</v>
      </c>
      <c r="BY89" s="4">
        <f t="shared" si="17"/>
        <v>13575.56134426065</v>
      </c>
      <c r="BZ89" s="4">
        <f t="shared" si="18"/>
        <v>9.3428156146500001</v>
      </c>
      <c r="CA89" s="4">
        <f t="shared" si="19"/>
        <v>6.5197094024159998</v>
      </c>
      <c r="CB89" s="4">
        <f t="shared" si="20"/>
        <v>27.016270964348401</v>
      </c>
    </row>
    <row r="90" spans="1:80" x14ac:dyDescent="0.25">
      <c r="A90" s="40">
        <v>41703</v>
      </c>
      <c r="B90" s="41">
        <v>0.60142311342592591</v>
      </c>
      <c r="C90">
        <v>12.532</v>
      </c>
      <c r="D90">
        <v>1.17E-2</v>
      </c>
      <c r="E90">
        <v>117.315659</v>
      </c>
      <c r="F90">
        <v>82.5</v>
      </c>
      <c r="G90">
        <v>-8.1</v>
      </c>
      <c r="H90">
        <v>677.8</v>
      </c>
      <c r="I90"/>
      <c r="J90">
        <v>3.85</v>
      </c>
      <c r="K90">
        <v>0.89280000000000004</v>
      </c>
      <c r="L90">
        <v>11.189</v>
      </c>
      <c r="M90">
        <v>1.0500000000000001E-2</v>
      </c>
      <c r="N90">
        <v>73.659000000000006</v>
      </c>
      <c r="O90">
        <v>0</v>
      </c>
      <c r="P90">
        <v>73.7</v>
      </c>
      <c r="Q90">
        <v>55.553699999999999</v>
      </c>
      <c r="R90">
        <v>0</v>
      </c>
      <c r="S90">
        <v>55.6</v>
      </c>
      <c r="T90">
        <v>677.77850000000001</v>
      </c>
      <c r="U90"/>
      <c r="V90"/>
      <c r="W90">
        <v>0</v>
      </c>
      <c r="X90">
        <v>3.4359000000000002</v>
      </c>
      <c r="Y90">
        <v>12.2</v>
      </c>
      <c r="Z90">
        <v>867</v>
      </c>
      <c r="AA90">
        <v>887</v>
      </c>
      <c r="AB90">
        <v>807</v>
      </c>
      <c r="AC90">
        <v>53</v>
      </c>
      <c r="AD90">
        <v>5.66</v>
      </c>
      <c r="AE90">
        <v>0.13</v>
      </c>
      <c r="AF90">
        <v>993</v>
      </c>
      <c r="AG90">
        <v>-12</v>
      </c>
      <c r="AH90">
        <v>11.079000000000001</v>
      </c>
      <c r="AI90">
        <v>10</v>
      </c>
      <c r="AJ90">
        <v>191</v>
      </c>
      <c r="AK90">
        <v>190</v>
      </c>
      <c r="AL90">
        <v>4.5</v>
      </c>
      <c r="AM90">
        <v>195</v>
      </c>
      <c r="AN90" t="s">
        <v>155</v>
      </c>
      <c r="AO90">
        <v>1</v>
      </c>
      <c r="AP90" s="42">
        <v>0.8096875</v>
      </c>
      <c r="AQ90">
        <v>47.164203000000001</v>
      </c>
      <c r="AR90">
        <v>-88.488671999999994</v>
      </c>
      <c r="AS90">
        <v>318.5</v>
      </c>
      <c r="AT90">
        <v>22.7</v>
      </c>
      <c r="AU90">
        <v>11</v>
      </c>
      <c r="AV90">
        <v>9</v>
      </c>
      <c r="AW90" t="s">
        <v>398</v>
      </c>
      <c r="AX90">
        <v>1.9</v>
      </c>
      <c r="AY90">
        <v>1</v>
      </c>
      <c r="AZ90">
        <v>3.1</v>
      </c>
      <c r="BA90">
        <v>14.048999999999999</v>
      </c>
      <c r="BB90">
        <v>16.73</v>
      </c>
      <c r="BC90">
        <v>1.19</v>
      </c>
      <c r="BD90">
        <v>12.005000000000001</v>
      </c>
      <c r="BE90">
        <v>3015.6060000000002</v>
      </c>
      <c r="BF90">
        <v>1.7969999999999999</v>
      </c>
      <c r="BG90">
        <v>2.0790000000000002</v>
      </c>
      <c r="BH90">
        <v>0</v>
      </c>
      <c r="BI90">
        <v>2.0790000000000002</v>
      </c>
      <c r="BJ90">
        <v>1.5680000000000001</v>
      </c>
      <c r="BK90">
        <v>0</v>
      </c>
      <c r="BL90">
        <v>1.5680000000000001</v>
      </c>
      <c r="BM90">
        <v>6.0358000000000001</v>
      </c>
      <c r="BN90"/>
      <c r="BO90"/>
      <c r="BP90"/>
      <c r="BQ90">
        <v>673.32299999999998</v>
      </c>
      <c r="BR90">
        <v>0.25368400000000002</v>
      </c>
      <c r="BS90">
        <v>0.28192099999999998</v>
      </c>
      <c r="BT90">
        <v>1.2921E-2</v>
      </c>
      <c r="BU90">
        <v>6.106808</v>
      </c>
      <c r="BV90">
        <f t="shared" si="16"/>
        <v>5.6666121</v>
      </c>
      <c r="BW90" s="4">
        <f t="shared" si="21"/>
        <v>1.6134186736</v>
      </c>
      <c r="BY90" s="4">
        <f t="shared" si="17"/>
        <v>14021.734420276387</v>
      </c>
      <c r="BZ90" s="4">
        <f t="shared" si="18"/>
        <v>8.3555533293263995</v>
      </c>
      <c r="CA90" s="4">
        <f t="shared" si="19"/>
        <v>7.2907666223615992</v>
      </c>
      <c r="CB90" s="4">
        <f t="shared" si="20"/>
        <v>28.064801772480962</v>
      </c>
    </row>
    <row r="91" spans="1:80" x14ac:dyDescent="0.25">
      <c r="A91" s="40">
        <v>41703</v>
      </c>
      <c r="B91" s="41">
        <v>0.60143468749999995</v>
      </c>
      <c r="C91">
        <v>12.272</v>
      </c>
      <c r="D91">
        <v>0.02</v>
      </c>
      <c r="E91">
        <v>200.23333299999999</v>
      </c>
      <c r="F91">
        <v>96.5</v>
      </c>
      <c r="G91">
        <v>1.5</v>
      </c>
      <c r="H91">
        <v>751.2</v>
      </c>
      <c r="I91"/>
      <c r="J91">
        <v>3.7</v>
      </c>
      <c r="K91">
        <v>0.89480000000000004</v>
      </c>
      <c r="L91">
        <v>10.980700000000001</v>
      </c>
      <c r="M91">
        <v>1.7899999999999999E-2</v>
      </c>
      <c r="N91">
        <v>86.307199999999995</v>
      </c>
      <c r="O91">
        <v>1.3421000000000001</v>
      </c>
      <c r="P91">
        <v>87.6</v>
      </c>
      <c r="Q91">
        <v>65.0929</v>
      </c>
      <c r="R91">
        <v>1.0122</v>
      </c>
      <c r="S91">
        <v>66.099999999999994</v>
      </c>
      <c r="T91">
        <v>751.21199999999999</v>
      </c>
      <c r="U91"/>
      <c r="V91"/>
      <c r="W91">
        <v>0</v>
      </c>
      <c r="X91">
        <v>3.3102</v>
      </c>
      <c r="Y91">
        <v>12.1</v>
      </c>
      <c r="Z91">
        <v>867</v>
      </c>
      <c r="AA91">
        <v>887</v>
      </c>
      <c r="AB91">
        <v>806</v>
      </c>
      <c r="AC91">
        <v>53</v>
      </c>
      <c r="AD91">
        <v>5.66</v>
      </c>
      <c r="AE91">
        <v>0.13</v>
      </c>
      <c r="AF91">
        <v>993</v>
      </c>
      <c r="AG91">
        <v>-12</v>
      </c>
      <c r="AH91">
        <v>11</v>
      </c>
      <c r="AI91">
        <v>10</v>
      </c>
      <c r="AJ91">
        <v>191</v>
      </c>
      <c r="AK91">
        <v>190.9</v>
      </c>
      <c r="AL91">
        <v>4.5999999999999996</v>
      </c>
      <c r="AM91">
        <v>195</v>
      </c>
      <c r="AN91" t="s">
        <v>155</v>
      </c>
      <c r="AO91">
        <v>1</v>
      </c>
      <c r="AP91" s="42">
        <v>0.80969907407407404</v>
      </c>
      <c r="AQ91">
        <v>47.164231999999998</v>
      </c>
      <c r="AR91">
        <v>-88.488798000000003</v>
      </c>
      <c r="AS91">
        <v>318.7</v>
      </c>
      <c r="AT91">
        <v>22.7</v>
      </c>
      <c r="AU91">
        <v>11</v>
      </c>
      <c r="AV91">
        <v>9</v>
      </c>
      <c r="AW91" t="s">
        <v>398</v>
      </c>
      <c r="AX91">
        <v>1.6</v>
      </c>
      <c r="AY91">
        <v>1.1000000000000001</v>
      </c>
      <c r="AZ91">
        <v>2.5</v>
      </c>
      <c r="BA91">
        <v>14.048999999999999</v>
      </c>
      <c r="BB91">
        <v>17.04</v>
      </c>
      <c r="BC91">
        <v>1.21</v>
      </c>
      <c r="BD91">
        <v>11.760999999999999</v>
      </c>
      <c r="BE91">
        <v>3011.37</v>
      </c>
      <c r="BF91">
        <v>3.1269999999999998</v>
      </c>
      <c r="BG91">
        <v>2.4790000000000001</v>
      </c>
      <c r="BH91">
        <v>3.9E-2</v>
      </c>
      <c r="BI91">
        <v>2.5169999999999999</v>
      </c>
      <c r="BJ91">
        <v>1.869</v>
      </c>
      <c r="BK91">
        <v>2.9000000000000001E-2</v>
      </c>
      <c r="BL91">
        <v>1.8979999999999999</v>
      </c>
      <c r="BM91">
        <v>6.8071000000000002</v>
      </c>
      <c r="BN91"/>
      <c r="BO91"/>
      <c r="BP91"/>
      <c r="BQ91">
        <v>660.06299999999999</v>
      </c>
      <c r="BR91">
        <v>0.19874</v>
      </c>
      <c r="BS91">
        <v>0.27555299999999999</v>
      </c>
      <c r="BT91">
        <v>1.2999999999999999E-2</v>
      </c>
      <c r="BU91">
        <v>4.7841690000000003</v>
      </c>
      <c r="BV91">
        <f t="shared" si="16"/>
        <v>5.5386153</v>
      </c>
      <c r="BW91" s="4">
        <f t="shared" si="21"/>
        <v>1.2639774498</v>
      </c>
      <c r="BY91" s="4">
        <f t="shared" si="17"/>
        <v>10969.415945364943</v>
      </c>
      <c r="BZ91" s="4">
        <f t="shared" si="18"/>
        <v>11.390617446928198</v>
      </c>
      <c r="CA91" s="4">
        <f t="shared" si="19"/>
        <v>6.8081432709653997</v>
      </c>
      <c r="CB91" s="4">
        <f t="shared" si="20"/>
        <v>24.795993611443858</v>
      </c>
    </row>
    <row r="92" spans="1:80" x14ac:dyDescent="0.25">
      <c r="A92" s="40">
        <v>41703</v>
      </c>
      <c r="B92" s="41">
        <v>0.6014462615740741</v>
      </c>
      <c r="C92">
        <v>12.066000000000001</v>
      </c>
      <c r="D92">
        <v>3.1699999999999999E-2</v>
      </c>
      <c r="E92">
        <v>316.89999999999998</v>
      </c>
      <c r="F92">
        <v>106.4</v>
      </c>
      <c r="G92">
        <v>-3.2</v>
      </c>
      <c r="H92">
        <v>1041.5999999999999</v>
      </c>
      <c r="I92"/>
      <c r="J92">
        <v>3.55</v>
      </c>
      <c r="K92">
        <v>0.89600000000000002</v>
      </c>
      <c r="L92">
        <v>10.811299999999999</v>
      </c>
      <c r="M92">
        <v>2.8400000000000002E-2</v>
      </c>
      <c r="N92">
        <v>95.352900000000005</v>
      </c>
      <c r="O92">
        <v>0</v>
      </c>
      <c r="P92">
        <v>95.4</v>
      </c>
      <c r="Q92">
        <v>71.915199999999999</v>
      </c>
      <c r="R92">
        <v>0</v>
      </c>
      <c r="S92">
        <v>71.900000000000006</v>
      </c>
      <c r="T92">
        <v>1041.5918999999999</v>
      </c>
      <c r="U92"/>
      <c r="V92"/>
      <c r="W92">
        <v>0</v>
      </c>
      <c r="X92">
        <v>3.1789999999999998</v>
      </c>
      <c r="Y92">
        <v>12.3</v>
      </c>
      <c r="Z92">
        <v>867</v>
      </c>
      <c r="AA92">
        <v>887</v>
      </c>
      <c r="AB92">
        <v>807</v>
      </c>
      <c r="AC92">
        <v>53</v>
      </c>
      <c r="AD92">
        <v>5.66</v>
      </c>
      <c r="AE92">
        <v>0.13</v>
      </c>
      <c r="AF92">
        <v>993</v>
      </c>
      <c r="AG92">
        <v>-12</v>
      </c>
      <c r="AH92">
        <v>11</v>
      </c>
      <c r="AI92">
        <v>10</v>
      </c>
      <c r="AJ92">
        <v>191</v>
      </c>
      <c r="AK92">
        <v>191</v>
      </c>
      <c r="AL92">
        <v>4.5999999999999996</v>
      </c>
      <c r="AM92">
        <v>195</v>
      </c>
      <c r="AN92" t="s">
        <v>155</v>
      </c>
      <c r="AO92">
        <v>1</v>
      </c>
      <c r="AP92" s="42">
        <v>0.80971064814814808</v>
      </c>
      <c r="AQ92">
        <v>47.164237</v>
      </c>
      <c r="AR92">
        <v>-88.488934999999998</v>
      </c>
      <c r="AS92">
        <v>318.60000000000002</v>
      </c>
      <c r="AT92">
        <v>23.1</v>
      </c>
      <c r="AU92">
        <v>11</v>
      </c>
      <c r="AV92">
        <v>9</v>
      </c>
      <c r="AW92" t="s">
        <v>398</v>
      </c>
      <c r="AX92">
        <v>1.4</v>
      </c>
      <c r="AY92">
        <v>1.2</v>
      </c>
      <c r="AZ92">
        <v>2.2000000000000002</v>
      </c>
      <c r="BA92">
        <v>14.048999999999999</v>
      </c>
      <c r="BB92">
        <v>17.25</v>
      </c>
      <c r="BC92">
        <v>1.23</v>
      </c>
      <c r="BD92">
        <v>11.603</v>
      </c>
      <c r="BE92">
        <v>3000.23</v>
      </c>
      <c r="BF92">
        <v>5.0149999999999997</v>
      </c>
      <c r="BG92">
        <v>2.7709999999999999</v>
      </c>
      <c r="BH92">
        <v>0</v>
      </c>
      <c r="BI92">
        <v>2.7709999999999999</v>
      </c>
      <c r="BJ92">
        <v>2.09</v>
      </c>
      <c r="BK92">
        <v>0</v>
      </c>
      <c r="BL92">
        <v>2.09</v>
      </c>
      <c r="BM92">
        <v>9.5508000000000006</v>
      </c>
      <c r="BN92"/>
      <c r="BO92"/>
      <c r="BP92"/>
      <c r="BQ92">
        <v>641.45100000000002</v>
      </c>
      <c r="BR92">
        <v>0.152555</v>
      </c>
      <c r="BS92">
        <v>0.27868399999999999</v>
      </c>
      <c r="BT92">
        <v>1.2078999999999999E-2</v>
      </c>
      <c r="BU92">
        <v>3.6723810000000001</v>
      </c>
      <c r="BV92">
        <f t="shared" si="16"/>
        <v>5.6015484000000004</v>
      </c>
      <c r="BW92" s="4">
        <f t="shared" si="21"/>
        <v>0.97024306019999995</v>
      </c>
      <c r="BY92" s="4">
        <f t="shared" si="17"/>
        <v>8389.0957949054809</v>
      </c>
      <c r="BZ92" s="4">
        <f t="shared" si="18"/>
        <v>14.022696730401</v>
      </c>
      <c r="CA92" s="4">
        <f t="shared" si="19"/>
        <v>5.8439553672059992</v>
      </c>
      <c r="CB92" s="4">
        <f t="shared" si="20"/>
        <v>26.705477952684721</v>
      </c>
    </row>
    <row r="93" spans="1:80" x14ac:dyDescent="0.25">
      <c r="A93" s="40">
        <v>41703</v>
      </c>
      <c r="B93" s="41">
        <v>0.60145783564814814</v>
      </c>
      <c r="C93">
        <v>11.97</v>
      </c>
      <c r="D93">
        <v>3.7499999999999999E-2</v>
      </c>
      <c r="E93">
        <v>374.62867</v>
      </c>
      <c r="F93">
        <v>134.6</v>
      </c>
      <c r="G93">
        <v>-4.5999999999999996</v>
      </c>
      <c r="H93">
        <v>1185.4000000000001</v>
      </c>
      <c r="I93"/>
      <c r="J93">
        <v>3.4</v>
      </c>
      <c r="K93">
        <v>0.89659999999999995</v>
      </c>
      <c r="L93">
        <v>10.7318</v>
      </c>
      <c r="M93">
        <v>3.3599999999999998E-2</v>
      </c>
      <c r="N93">
        <v>120.6974</v>
      </c>
      <c r="O93">
        <v>0</v>
      </c>
      <c r="P93">
        <v>120.7</v>
      </c>
      <c r="Q93">
        <v>91.030100000000004</v>
      </c>
      <c r="R93">
        <v>0</v>
      </c>
      <c r="S93">
        <v>91</v>
      </c>
      <c r="T93">
        <v>1185.4000000000001</v>
      </c>
      <c r="U93"/>
      <c r="V93"/>
      <c r="W93">
        <v>0</v>
      </c>
      <c r="X93">
        <v>3.0482999999999998</v>
      </c>
      <c r="Y93">
        <v>12.2</v>
      </c>
      <c r="Z93">
        <v>866</v>
      </c>
      <c r="AA93">
        <v>887</v>
      </c>
      <c r="AB93">
        <v>809</v>
      </c>
      <c r="AC93">
        <v>53</v>
      </c>
      <c r="AD93">
        <v>5.66</v>
      </c>
      <c r="AE93">
        <v>0.13</v>
      </c>
      <c r="AF93">
        <v>993</v>
      </c>
      <c r="AG93">
        <v>-12</v>
      </c>
      <c r="AH93">
        <v>11</v>
      </c>
      <c r="AI93">
        <v>10</v>
      </c>
      <c r="AJ93">
        <v>191</v>
      </c>
      <c r="AK93">
        <v>190.1</v>
      </c>
      <c r="AL93">
        <v>4.4000000000000004</v>
      </c>
      <c r="AM93">
        <v>195</v>
      </c>
      <c r="AN93" t="s">
        <v>155</v>
      </c>
      <c r="AO93">
        <v>1</v>
      </c>
      <c r="AP93" s="42">
        <v>0.80972222222222223</v>
      </c>
      <c r="AQ93">
        <v>47.164228000000001</v>
      </c>
      <c r="AR93">
        <v>-88.489073000000005</v>
      </c>
      <c r="AS93">
        <v>318.39999999999998</v>
      </c>
      <c r="AT93">
        <v>23.8</v>
      </c>
      <c r="AU93">
        <v>11</v>
      </c>
      <c r="AV93">
        <v>9</v>
      </c>
      <c r="AW93" t="s">
        <v>398</v>
      </c>
      <c r="AX93">
        <v>1.5</v>
      </c>
      <c r="AY93">
        <v>1.3</v>
      </c>
      <c r="AZ93">
        <v>2.4</v>
      </c>
      <c r="BA93">
        <v>14.048999999999999</v>
      </c>
      <c r="BB93">
        <v>17.350000000000001</v>
      </c>
      <c r="BC93">
        <v>1.23</v>
      </c>
      <c r="BD93">
        <v>11.538</v>
      </c>
      <c r="BE93">
        <v>2994.6260000000002</v>
      </c>
      <c r="BF93">
        <v>5.9649999999999999</v>
      </c>
      <c r="BG93">
        <v>3.5270000000000001</v>
      </c>
      <c r="BH93">
        <v>0</v>
      </c>
      <c r="BI93">
        <v>3.5270000000000001</v>
      </c>
      <c r="BJ93">
        <v>2.66</v>
      </c>
      <c r="BK93">
        <v>0</v>
      </c>
      <c r="BL93">
        <v>2.66</v>
      </c>
      <c r="BM93">
        <v>10.929500000000001</v>
      </c>
      <c r="BN93"/>
      <c r="BO93"/>
      <c r="BP93"/>
      <c r="BQ93">
        <v>618.48</v>
      </c>
      <c r="BR93">
        <v>0.18307699999999999</v>
      </c>
      <c r="BS93">
        <v>0.27900000000000003</v>
      </c>
      <c r="BT93">
        <v>1.1079E-2</v>
      </c>
      <c r="BU93">
        <v>4.4071210000000001</v>
      </c>
      <c r="BV93">
        <f t="shared" si="16"/>
        <v>5.6079000000000008</v>
      </c>
      <c r="BW93" s="4">
        <f t="shared" si="21"/>
        <v>1.1643613682</v>
      </c>
      <c r="BY93" s="4">
        <f t="shared" si="17"/>
        <v>10048.712890911405</v>
      </c>
      <c r="BZ93" s="4">
        <f t="shared" si="18"/>
        <v>20.016046208871</v>
      </c>
      <c r="CA93" s="4">
        <f t="shared" si="19"/>
        <v>8.9258479322040003</v>
      </c>
      <c r="CB93" s="4">
        <f t="shared" si="20"/>
        <v>36.674832697377305</v>
      </c>
    </row>
    <row r="94" spans="1:80" x14ac:dyDescent="0.25">
      <c r="A94" s="40">
        <v>41703</v>
      </c>
      <c r="B94" s="41">
        <v>0.60146940972222229</v>
      </c>
      <c r="C94">
        <v>11.911</v>
      </c>
      <c r="D94">
        <v>3.5799999999999998E-2</v>
      </c>
      <c r="E94">
        <v>357.8</v>
      </c>
      <c r="F94">
        <v>195</v>
      </c>
      <c r="G94">
        <v>-13.8</v>
      </c>
      <c r="H94">
        <v>1245.8</v>
      </c>
      <c r="I94"/>
      <c r="J94">
        <v>3.4</v>
      </c>
      <c r="K94">
        <v>0.89700000000000002</v>
      </c>
      <c r="L94">
        <v>10.683400000000001</v>
      </c>
      <c r="M94">
        <v>3.2099999999999997E-2</v>
      </c>
      <c r="N94">
        <v>174.90719999999999</v>
      </c>
      <c r="O94">
        <v>0</v>
      </c>
      <c r="P94">
        <v>174.9</v>
      </c>
      <c r="Q94">
        <v>131.9151</v>
      </c>
      <c r="R94">
        <v>0</v>
      </c>
      <c r="S94">
        <v>131.9</v>
      </c>
      <c r="T94">
        <v>1245.7589</v>
      </c>
      <c r="U94"/>
      <c r="V94"/>
      <c r="W94">
        <v>0</v>
      </c>
      <c r="X94">
        <v>3.0495999999999999</v>
      </c>
      <c r="Y94">
        <v>12.2</v>
      </c>
      <c r="Z94">
        <v>866</v>
      </c>
      <c r="AA94">
        <v>887</v>
      </c>
      <c r="AB94">
        <v>808</v>
      </c>
      <c r="AC94">
        <v>53</v>
      </c>
      <c r="AD94">
        <v>5.66</v>
      </c>
      <c r="AE94">
        <v>0.13</v>
      </c>
      <c r="AF94">
        <v>993</v>
      </c>
      <c r="AG94">
        <v>-12</v>
      </c>
      <c r="AH94">
        <v>11.920999999999999</v>
      </c>
      <c r="AI94">
        <v>10</v>
      </c>
      <c r="AJ94">
        <v>191</v>
      </c>
      <c r="AK94">
        <v>190</v>
      </c>
      <c r="AL94">
        <v>4.3</v>
      </c>
      <c r="AM94">
        <v>195</v>
      </c>
      <c r="AN94" t="s">
        <v>155</v>
      </c>
      <c r="AO94">
        <v>1</v>
      </c>
      <c r="AP94" s="42">
        <v>0.80973379629629638</v>
      </c>
      <c r="AQ94">
        <v>47.164206999999998</v>
      </c>
      <c r="AR94">
        <v>-88.489217999999994</v>
      </c>
      <c r="AS94">
        <v>318.7</v>
      </c>
      <c r="AT94">
        <v>25.2</v>
      </c>
      <c r="AU94">
        <v>11</v>
      </c>
      <c r="AV94">
        <v>9</v>
      </c>
      <c r="AW94" t="s">
        <v>398</v>
      </c>
      <c r="AX94">
        <v>1.5</v>
      </c>
      <c r="AY94">
        <v>1.5</v>
      </c>
      <c r="AZ94">
        <v>2.5</v>
      </c>
      <c r="BA94">
        <v>14.048999999999999</v>
      </c>
      <c r="BB94">
        <v>17.420000000000002</v>
      </c>
      <c r="BC94">
        <v>1.24</v>
      </c>
      <c r="BD94">
        <v>11.488</v>
      </c>
      <c r="BE94">
        <v>2993.2260000000001</v>
      </c>
      <c r="BF94">
        <v>5.7229999999999999</v>
      </c>
      <c r="BG94">
        <v>5.1319999999999997</v>
      </c>
      <c r="BH94">
        <v>0</v>
      </c>
      <c r="BI94">
        <v>5.1319999999999997</v>
      </c>
      <c r="BJ94">
        <v>3.87</v>
      </c>
      <c r="BK94">
        <v>0</v>
      </c>
      <c r="BL94">
        <v>3.87</v>
      </c>
      <c r="BM94">
        <v>11.5326</v>
      </c>
      <c r="BN94"/>
      <c r="BO94"/>
      <c r="BP94"/>
      <c r="BQ94">
        <v>621.26599999999996</v>
      </c>
      <c r="BR94">
        <v>0.20810400000000001</v>
      </c>
      <c r="BS94">
        <v>0.28176299999999999</v>
      </c>
      <c r="BT94">
        <v>1.1920999999999999E-2</v>
      </c>
      <c r="BU94">
        <v>5.0095840000000003</v>
      </c>
      <c r="BV94">
        <f t="shared" si="16"/>
        <v>5.6634362999999999</v>
      </c>
      <c r="BW94" s="4">
        <f t="shared" si="21"/>
        <v>1.3235320928000001</v>
      </c>
      <c r="BY94" s="4">
        <f t="shared" si="17"/>
        <v>11417.053723177019</v>
      </c>
      <c r="BZ94" s="4">
        <f t="shared" si="18"/>
        <v>21.829223205244798</v>
      </c>
      <c r="CA94" s="4">
        <f t="shared" si="19"/>
        <v>14.761330386912</v>
      </c>
      <c r="CB94" s="4">
        <f t="shared" si="20"/>
        <v>43.988764552997765</v>
      </c>
    </row>
    <row r="95" spans="1:80" x14ac:dyDescent="0.25">
      <c r="A95" s="40">
        <v>41703</v>
      </c>
      <c r="B95" s="41">
        <v>0.60148098379629633</v>
      </c>
      <c r="C95">
        <v>11.63</v>
      </c>
      <c r="D95">
        <v>3.15E-2</v>
      </c>
      <c r="E95">
        <v>315.37067500000001</v>
      </c>
      <c r="F95">
        <v>304.39999999999998</v>
      </c>
      <c r="G95">
        <v>-16.8</v>
      </c>
      <c r="H95">
        <v>1218.9000000000001</v>
      </c>
      <c r="I95"/>
      <c r="J95">
        <v>3.5</v>
      </c>
      <c r="K95">
        <v>0.8992</v>
      </c>
      <c r="L95">
        <v>10.457800000000001</v>
      </c>
      <c r="M95">
        <v>2.8400000000000002E-2</v>
      </c>
      <c r="N95">
        <v>273.71210000000002</v>
      </c>
      <c r="O95">
        <v>0</v>
      </c>
      <c r="P95">
        <v>273.7</v>
      </c>
      <c r="Q95">
        <v>206.43389999999999</v>
      </c>
      <c r="R95">
        <v>0</v>
      </c>
      <c r="S95">
        <v>206.4</v>
      </c>
      <c r="T95">
        <v>1218.8507999999999</v>
      </c>
      <c r="U95"/>
      <c r="V95"/>
      <c r="W95">
        <v>0</v>
      </c>
      <c r="X95">
        <v>3.1472000000000002</v>
      </c>
      <c r="Y95">
        <v>12.2</v>
      </c>
      <c r="Z95">
        <v>866</v>
      </c>
      <c r="AA95">
        <v>887</v>
      </c>
      <c r="AB95">
        <v>807</v>
      </c>
      <c r="AC95">
        <v>53</v>
      </c>
      <c r="AD95">
        <v>5.66</v>
      </c>
      <c r="AE95">
        <v>0.13</v>
      </c>
      <c r="AF95">
        <v>993</v>
      </c>
      <c r="AG95">
        <v>-12</v>
      </c>
      <c r="AH95">
        <v>11.079000000000001</v>
      </c>
      <c r="AI95">
        <v>10</v>
      </c>
      <c r="AJ95">
        <v>191</v>
      </c>
      <c r="AK95">
        <v>190.9</v>
      </c>
      <c r="AL95">
        <v>4.0999999999999996</v>
      </c>
      <c r="AM95">
        <v>195</v>
      </c>
      <c r="AN95" t="s">
        <v>155</v>
      </c>
      <c r="AO95">
        <v>1</v>
      </c>
      <c r="AP95" s="42">
        <v>0.80974537037037031</v>
      </c>
      <c r="AQ95">
        <v>47.164169999999999</v>
      </c>
      <c r="AR95">
        <v>-88.489373000000001</v>
      </c>
      <c r="AS95">
        <v>318.7</v>
      </c>
      <c r="AT95">
        <v>27.5</v>
      </c>
      <c r="AU95">
        <v>11</v>
      </c>
      <c r="AV95">
        <v>9</v>
      </c>
      <c r="AW95" t="s">
        <v>398</v>
      </c>
      <c r="AX95">
        <v>1.6</v>
      </c>
      <c r="AY95">
        <v>1.6</v>
      </c>
      <c r="AZ95">
        <v>2.6</v>
      </c>
      <c r="BA95">
        <v>14.048999999999999</v>
      </c>
      <c r="BB95">
        <v>17.829999999999998</v>
      </c>
      <c r="BC95">
        <v>1.27</v>
      </c>
      <c r="BD95">
        <v>11.208</v>
      </c>
      <c r="BE95">
        <v>2994.348</v>
      </c>
      <c r="BF95">
        <v>5.1680000000000001</v>
      </c>
      <c r="BG95">
        <v>8.2070000000000007</v>
      </c>
      <c r="BH95">
        <v>0</v>
      </c>
      <c r="BI95">
        <v>8.2070000000000007</v>
      </c>
      <c r="BJ95">
        <v>6.19</v>
      </c>
      <c r="BK95">
        <v>0</v>
      </c>
      <c r="BL95">
        <v>6.19</v>
      </c>
      <c r="BM95">
        <v>11.5312</v>
      </c>
      <c r="BN95"/>
      <c r="BO95"/>
      <c r="BP95"/>
      <c r="BQ95">
        <v>655.22299999999996</v>
      </c>
      <c r="BR95">
        <v>0.25605</v>
      </c>
      <c r="BS95">
        <v>0.27923700000000001</v>
      </c>
      <c r="BT95">
        <v>1.2E-2</v>
      </c>
      <c r="BU95">
        <v>6.1637639999999996</v>
      </c>
      <c r="BV95">
        <f t="shared" si="16"/>
        <v>5.6126637000000006</v>
      </c>
      <c r="BW95" s="4">
        <f t="shared" si="21"/>
        <v>1.6284664487999998</v>
      </c>
      <c r="BY95" s="4">
        <f t="shared" si="17"/>
        <v>14052.74438463094</v>
      </c>
      <c r="BZ95" s="4">
        <f t="shared" si="18"/>
        <v>24.253888652812797</v>
      </c>
      <c r="CA95" s="4">
        <f t="shared" si="19"/>
        <v>29.050226540423999</v>
      </c>
      <c r="CB95" s="4">
        <f t="shared" si="20"/>
        <v>54.116958365579521</v>
      </c>
    </row>
    <row r="96" spans="1:80" x14ac:dyDescent="0.25">
      <c r="A96" s="40">
        <v>41703</v>
      </c>
      <c r="B96" s="41">
        <v>0.60149255787037037</v>
      </c>
      <c r="C96">
        <v>11.63</v>
      </c>
      <c r="D96">
        <v>3.3700000000000001E-2</v>
      </c>
      <c r="E96">
        <v>336.82410399999998</v>
      </c>
      <c r="F96">
        <v>369.2</v>
      </c>
      <c r="G96">
        <v>-17</v>
      </c>
      <c r="H96">
        <v>1125.5</v>
      </c>
      <c r="I96"/>
      <c r="J96">
        <v>3.6</v>
      </c>
      <c r="K96">
        <v>0.89929999999999999</v>
      </c>
      <c r="L96">
        <v>10.458600000000001</v>
      </c>
      <c r="M96">
        <v>3.0300000000000001E-2</v>
      </c>
      <c r="N96">
        <v>332.00639999999999</v>
      </c>
      <c r="O96">
        <v>0</v>
      </c>
      <c r="P96">
        <v>332</v>
      </c>
      <c r="Q96">
        <v>250.39949999999999</v>
      </c>
      <c r="R96">
        <v>0</v>
      </c>
      <c r="S96">
        <v>250.4</v>
      </c>
      <c r="T96">
        <v>1125.546</v>
      </c>
      <c r="U96"/>
      <c r="V96"/>
      <c r="W96">
        <v>0</v>
      </c>
      <c r="X96">
        <v>3.2374000000000001</v>
      </c>
      <c r="Y96">
        <v>12.2</v>
      </c>
      <c r="Z96">
        <v>866</v>
      </c>
      <c r="AA96">
        <v>886</v>
      </c>
      <c r="AB96">
        <v>807</v>
      </c>
      <c r="AC96">
        <v>53</v>
      </c>
      <c r="AD96">
        <v>5.66</v>
      </c>
      <c r="AE96">
        <v>0.13</v>
      </c>
      <c r="AF96">
        <v>993</v>
      </c>
      <c r="AG96">
        <v>-12</v>
      </c>
      <c r="AH96">
        <v>11</v>
      </c>
      <c r="AI96">
        <v>10</v>
      </c>
      <c r="AJ96">
        <v>191</v>
      </c>
      <c r="AK96">
        <v>190.1</v>
      </c>
      <c r="AL96">
        <v>4.0999999999999996</v>
      </c>
      <c r="AM96">
        <v>195</v>
      </c>
      <c r="AN96" t="s">
        <v>155</v>
      </c>
      <c r="AO96">
        <v>1</v>
      </c>
      <c r="AP96" s="42">
        <v>0.80975694444444446</v>
      </c>
      <c r="AQ96">
        <v>47.164127000000001</v>
      </c>
      <c r="AR96">
        <v>-88.489530000000002</v>
      </c>
      <c r="AS96">
        <v>318.8</v>
      </c>
      <c r="AT96">
        <v>28.7</v>
      </c>
      <c r="AU96">
        <v>11</v>
      </c>
      <c r="AV96">
        <v>9</v>
      </c>
      <c r="AW96" t="s">
        <v>398</v>
      </c>
      <c r="AX96">
        <v>1.4</v>
      </c>
      <c r="AY96">
        <v>1.6</v>
      </c>
      <c r="AZ96">
        <v>2.2999999999999998</v>
      </c>
      <c r="BA96">
        <v>14.048999999999999</v>
      </c>
      <c r="BB96">
        <v>17.84</v>
      </c>
      <c r="BC96">
        <v>1.27</v>
      </c>
      <c r="BD96">
        <v>11.201000000000001</v>
      </c>
      <c r="BE96">
        <v>2996.4479999999999</v>
      </c>
      <c r="BF96">
        <v>5.5229999999999997</v>
      </c>
      <c r="BG96">
        <v>9.9610000000000003</v>
      </c>
      <c r="BH96">
        <v>0</v>
      </c>
      <c r="BI96">
        <v>9.9610000000000003</v>
      </c>
      <c r="BJ96">
        <v>7.5129999999999999</v>
      </c>
      <c r="BK96">
        <v>0</v>
      </c>
      <c r="BL96">
        <v>7.5129999999999999</v>
      </c>
      <c r="BM96">
        <v>10.655200000000001</v>
      </c>
      <c r="BN96"/>
      <c r="BO96"/>
      <c r="BP96"/>
      <c r="BQ96">
        <v>674.41600000000005</v>
      </c>
      <c r="BR96">
        <v>0.35302099999999997</v>
      </c>
      <c r="BS96">
        <v>0.27715800000000002</v>
      </c>
      <c r="BT96">
        <v>1.2E-2</v>
      </c>
      <c r="BU96">
        <v>8.4980980000000006</v>
      </c>
      <c r="BV96">
        <f t="shared" si="16"/>
        <v>5.5708758000000005</v>
      </c>
      <c r="BW96" s="4">
        <f t="shared" si="21"/>
        <v>2.2451974915999999</v>
      </c>
      <c r="BY96" s="4">
        <f t="shared" si="17"/>
        <v>19388.372406745304</v>
      </c>
      <c r="BZ96" s="4">
        <f t="shared" si="18"/>
        <v>35.7363053863956</v>
      </c>
      <c r="CA96" s="4">
        <f t="shared" si="19"/>
        <v>48.612504502623601</v>
      </c>
      <c r="CB96" s="4">
        <f t="shared" si="20"/>
        <v>68.943958202629446</v>
      </c>
    </row>
    <row r="97" spans="1:80" x14ac:dyDescent="0.25">
      <c r="A97" s="40">
        <v>41703</v>
      </c>
      <c r="B97" s="41">
        <v>0.60150413194444441</v>
      </c>
      <c r="C97">
        <v>11.946999999999999</v>
      </c>
      <c r="D97">
        <v>5.3999999999999999E-2</v>
      </c>
      <c r="E97">
        <v>540.27657699999997</v>
      </c>
      <c r="F97">
        <v>492.7</v>
      </c>
      <c r="G97">
        <v>-21.5</v>
      </c>
      <c r="H97">
        <v>1231.9000000000001</v>
      </c>
      <c r="I97"/>
      <c r="J97">
        <v>3.7</v>
      </c>
      <c r="K97">
        <v>0.89670000000000005</v>
      </c>
      <c r="L97">
        <v>10.712999999999999</v>
      </c>
      <c r="M97">
        <v>4.8399999999999999E-2</v>
      </c>
      <c r="N97">
        <v>441.76589999999999</v>
      </c>
      <c r="O97">
        <v>0</v>
      </c>
      <c r="P97">
        <v>441.8</v>
      </c>
      <c r="Q97">
        <v>333.18020000000001</v>
      </c>
      <c r="R97">
        <v>0</v>
      </c>
      <c r="S97">
        <v>333.2</v>
      </c>
      <c r="T97">
        <v>1231.8514</v>
      </c>
      <c r="U97"/>
      <c r="V97"/>
      <c r="W97">
        <v>0</v>
      </c>
      <c r="X97">
        <v>3.3182999999999998</v>
      </c>
      <c r="Y97">
        <v>12.2</v>
      </c>
      <c r="Z97">
        <v>866</v>
      </c>
      <c r="AA97">
        <v>886</v>
      </c>
      <c r="AB97">
        <v>809</v>
      </c>
      <c r="AC97">
        <v>53</v>
      </c>
      <c r="AD97">
        <v>5.66</v>
      </c>
      <c r="AE97">
        <v>0.13</v>
      </c>
      <c r="AF97">
        <v>993</v>
      </c>
      <c r="AG97">
        <v>-12</v>
      </c>
      <c r="AH97">
        <v>11.92008</v>
      </c>
      <c r="AI97">
        <v>10</v>
      </c>
      <c r="AJ97">
        <v>191</v>
      </c>
      <c r="AK97">
        <v>190</v>
      </c>
      <c r="AL97">
        <v>4.9000000000000004</v>
      </c>
      <c r="AM97">
        <v>195</v>
      </c>
      <c r="AN97" t="s">
        <v>155</v>
      </c>
      <c r="AO97">
        <v>1</v>
      </c>
      <c r="AP97" s="42">
        <v>0.8097685185185185</v>
      </c>
      <c r="AQ97">
        <v>47.164037</v>
      </c>
      <c r="AR97">
        <v>-88.489692000000005</v>
      </c>
      <c r="AS97">
        <v>318.89999999999998</v>
      </c>
      <c r="AT97">
        <v>31.5</v>
      </c>
      <c r="AU97">
        <v>11</v>
      </c>
      <c r="AV97">
        <v>9</v>
      </c>
      <c r="AW97" t="s">
        <v>398</v>
      </c>
      <c r="AX97">
        <v>1.9</v>
      </c>
      <c r="AY97">
        <v>1</v>
      </c>
      <c r="AZ97">
        <v>2.7</v>
      </c>
      <c r="BA97">
        <v>14.048999999999999</v>
      </c>
      <c r="BB97">
        <v>17.350000000000001</v>
      </c>
      <c r="BC97">
        <v>1.23</v>
      </c>
      <c r="BD97">
        <v>11.519</v>
      </c>
      <c r="BE97">
        <v>2989.1849999999999</v>
      </c>
      <c r="BF97">
        <v>8.6039999999999992</v>
      </c>
      <c r="BG97">
        <v>12.907999999999999</v>
      </c>
      <c r="BH97">
        <v>0</v>
      </c>
      <c r="BI97">
        <v>12.907999999999999</v>
      </c>
      <c r="BJ97">
        <v>9.7349999999999994</v>
      </c>
      <c r="BK97">
        <v>0</v>
      </c>
      <c r="BL97">
        <v>9.7349999999999994</v>
      </c>
      <c r="BM97">
        <v>11.356999999999999</v>
      </c>
      <c r="BN97"/>
      <c r="BO97"/>
      <c r="BP97"/>
      <c r="BQ97">
        <v>673.21600000000001</v>
      </c>
      <c r="BR97">
        <v>0.376641</v>
      </c>
      <c r="BS97">
        <v>0.27976000000000001</v>
      </c>
      <c r="BT97">
        <v>1.2E-2</v>
      </c>
      <c r="BU97">
        <v>9.0666989999999998</v>
      </c>
      <c r="BV97">
        <f t="shared" si="16"/>
        <v>5.6231760000000008</v>
      </c>
      <c r="BW97" s="4">
        <f t="shared" si="21"/>
        <v>2.3954218757999999</v>
      </c>
      <c r="BY97" s="4">
        <f t="shared" si="17"/>
        <v>20635.493751149839</v>
      </c>
      <c r="BZ97" s="4">
        <f t="shared" si="18"/>
        <v>59.39672125843439</v>
      </c>
      <c r="CA97" s="4">
        <f t="shared" si="19"/>
        <v>67.204449262070995</v>
      </c>
      <c r="CB97" s="4">
        <f t="shared" si="20"/>
        <v>78.401739113440186</v>
      </c>
    </row>
    <row r="98" spans="1:80" x14ac:dyDescent="0.25">
      <c r="A98" s="40">
        <v>41703</v>
      </c>
      <c r="B98" s="41">
        <v>0.60151570601851845</v>
      </c>
      <c r="C98">
        <v>12.164</v>
      </c>
      <c r="D98">
        <v>6.7900000000000002E-2</v>
      </c>
      <c r="E98">
        <v>678.56525499999998</v>
      </c>
      <c r="F98">
        <v>505.2</v>
      </c>
      <c r="G98">
        <v>-16.7</v>
      </c>
      <c r="H98">
        <v>1383.4</v>
      </c>
      <c r="I98"/>
      <c r="J98">
        <v>3.86</v>
      </c>
      <c r="K98">
        <v>0.89459999999999995</v>
      </c>
      <c r="L98">
        <v>10.8812</v>
      </c>
      <c r="M98">
        <v>6.0699999999999997E-2</v>
      </c>
      <c r="N98">
        <v>451.90519999999998</v>
      </c>
      <c r="O98">
        <v>0</v>
      </c>
      <c r="P98">
        <v>451.9</v>
      </c>
      <c r="Q98">
        <v>340.82729999999998</v>
      </c>
      <c r="R98">
        <v>0</v>
      </c>
      <c r="S98">
        <v>340.8</v>
      </c>
      <c r="T98">
        <v>1383.441</v>
      </c>
      <c r="U98"/>
      <c r="V98"/>
      <c r="W98">
        <v>0</v>
      </c>
      <c r="X98">
        <v>3.4504999999999999</v>
      </c>
      <c r="Y98">
        <v>12.2</v>
      </c>
      <c r="Z98">
        <v>865</v>
      </c>
      <c r="AA98">
        <v>886</v>
      </c>
      <c r="AB98">
        <v>809</v>
      </c>
      <c r="AC98">
        <v>53</v>
      </c>
      <c r="AD98">
        <v>5.66</v>
      </c>
      <c r="AE98">
        <v>0.13</v>
      </c>
      <c r="AF98">
        <v>993</v>
      </c>
      <c r="AG98">
        <v>-12</v>
      </c>
      <c r="AH98">
        <v>12</v>
      </c>
      <c r="AI98">
        <v>10</v>
      </c>
      <c r="AJ98">
        <v>191</v>
      </c>
      <c r="AK98">
        <v>190</v>
      </c>
      <c r="AL98">
        <v>4.4000000000000004</v>
      </c>
      <c r="AM98">
        <v>195</v>
      </c>
      <c r="AN98" t="s">
        <v>155</v>
      </c>
      <c r="AO98">
        <v>1</v>
      </c>
      <c r="AP98" s="42">
        <v>0.80978009259259265</v>
      </c>
      <c r="AQ98">
        <v>47.163943000000003</v>
      </c>
      <c r="AR98">
        <v>-88.489836999999994</v>
      </c>
      <c r="AS98">
        <v>319</v>
      </c>
      <c r="AT98">
        <v>32.5</v>
      </c>
      <c r="AU98">
        <v>11</v>
      </c>
      <c r="AV98">
        <v>9</v>
      </c>
      <c r="AW98" t="s">
        <v>398</v>
      </c>
      <c r="AX98">
        <v>2.2999999999999998</v>
      </c>
      <c r="AY98">
        <v>1</v>
      </c>
      <c r="AZ98">
        <v>3</v>
      </c>
      <c r="BA98">
        <v>14.048999999999999</v>
      </c>
      <c r="BB98">
        <v>17.02</v>
      </c>
      <c r="BC98">
        <v>1.21</v>
      </c>
      <c r="BD98">
        <v>11.787000000000001</v>
      </c>
      <c r="BE98">
        <v>2982.3220000000001</v>
      </c>
      <c r="BF98">
        <v>10.589</v>
      </c>
      <c r="BG98">
        <v>12.971</v>
      </c>
      <c r="BH98">
        <v>0</v>
      </c>
      <c r="BI98">
        <v>12.971</v>
      </c>
      <c r="BJ98">
        <v>9.782</v>
      </c>
      <c r="BK98">
        <v>0</v>
      </c>
      <c r="BL98">
        <v>9.782</v>
      </c>
      <c r="BM98">
        <v>12.528499999999999</v>
      </c>
      <c r="BN98"/>
      <c r="BO98"/>
      <c r="BP98"/>
      <c r="BQ98">
        <v>687.63099999999997</v>
      </c>
      <c r="BR98">
        <v>0.37523699999999999</v>
      </c>
      <c r="BS98">
        <v>0.28184199999999998</v>
      </c>
      <c r="BT98">
        <v>1.2E-2</v>
      </c>
      <c r="BU98">
        <v>9.0328990000000005</v>
      </c>
      <c r="BV98">
        <f t="shared" si="16"/>
        <v>5.6650242000000004</v>
      </c>
      <c r="BW98" s="4">
        <f t="shared" si="21"/>
        <v>2.3864919158000002</v>
      </c>
      <c r="BY98" s="4">
        <f t="shared" si="17"/>
        <v>20511.364811499348</v>
      </c>
      <c r="BZ98" s="4">
        <f t="shared" si="18"/>
        <v>72.8274284228754</v>
      </c>
      <c r="CA98" s="4">
        <f t="shared" si="19"/>
        <v>67.2771654389052</v>
      </c>
      <c r="CB98" s="4">
        <f t="shared" si="20"/>
        <v>86.166629237510094</v>
      </c>
    </row>
    <row r="99" spans="1:80" x14ac:dyDescent="0.25">
      <c r="A99" s="40">
        <v>41703</v>
      </c>
      <c r="B99" s="41">
        <v>0.6015272800925926</v>
      </c>
      <c r="C99">
        <v>12.244</v>
      </c>
      <c r="D99">
        <v>6.7299999999999999E-2</v>
      </c>
      <c r="E99">
        <v>672.52032499999996</v>
      </c>
      <c r="F99">
        <v>492.8</v>
      </c>
      <c r="G99">
        <v>-15.7</v>
      </c>
      <c r="H99">
        <v>1451.6</v>
      </c>
      <c r="I99"/>
      <c r="J99">
        <v>4</v>
      </c>
      <c r="K99">
        <v>0.89390000000000003</v>
      </c>
      <c r="L99">
        <v>10.945600000000001</v>
      </c>
      <c r="M99">
        <v>6.0100000000000001E-2</v>
      </c>
      <c r="N99">
        <v>440.50650000000002</v>
      </c>
      <c r="O99">
        <v>0</v>
      </c>
      <c r="P99">
        <v>440.5</v>
      </c>
      <c r="Q99">
        <v>332.23039999999997</v>
      </c>
      <c r="R99">
        <v>0</v>
      </c>
      <c r="S99">
        <v>332.2</v>
      </c>
      <c r="T99">
        <v>1451.6346000000001</v>
      </c>
      <c r="U99"/>
      <c r="V99"/>
      <c r="W99">
        <v>0</v>
      </c>
      <c r="X99">
        <v>3.5769000000000002</v>
      </c>
      <c r="Y99">
        <v>12.1</v>
      </c>
      <c r="Z99">
        <v>868</v>
      </c>
      <c r="AA99">
        <v>886</v>
      </c>
      <c r="AB99">
        <v>811</v>
      </c>
      <c r="AC99">
        <v>53</v>
      </c>
      <c r="AD99">
        <v>5.66</v>
      </c>
      <c r="AE99">
        <v>0.13</v>
      </c>
      <c r="AF99">
        <v>993</v>
      </c>
      <c r="AG99">
        <v>-12</v>
      </c>
      <c r="AH99">
        <v>12</v>
      </c>
      <c r="AI99">
        <v>10</v>
      </c>
      <c r="AJ99">
        <v>191</v>
      </c>
      <c r="AK99">
        <v>190</v>
      </c>
      <c r="AL99">
        <v>4.7</v>
      </c>
      <c r="AM99">
        <v>195</v>
      </c>
      <c r="AN99" t="s">
        <v>155</v>
      </c>
      <c r="AO99">
        <v>1</v>
      </c>
      <c r="AP99" s="42">
        <v>0.80979166666666658</v>
      </c>
      <c r="AQ99">
        <v>47.163857</v>
      </c>
      <c r="AR99">
        <v>-88.489985000000004</v>
      </c>
      <c r="AS99">
        <v>319</v>
      </c>
      <c r="AT99">
        <v>32.299999999999997</v>
      </c>
      <c r="AU99">
        <v>11</v>
      </c>
      <c r="AV99">
        <v>9</v>
      </c>
      <c r="AW99" t="s">
        <v>405</v>
      </c>
      <c r="AX99">
        <v>1</v>
      </c>
      <c r="AY99">
        <v>1.1000000000000001</v>
      </c>
      <c r="AZ99">
        <v>1.9</v>
      </c>
      <c r="BA99">
        <v>14.048999999999999</v>
      </c>
      <c r="BB99">
        <v>16.899999999999999</v>
      </c>
      <c r="BC99">
        <v>1.2</v>
      </c>
      <c r="BD99">
        <v>11.865</v>
      </c>
      <c r="BE99">
        <v>2980.9</v>
      </c>
      <c r="BF99">
        <v>10.420999999999999</v>
      </c>
      <c r="BG99">
        <v>12.563000000000001</v>
      </c>
      <c r="BH99">
        <v>0</v>
      </c>
      <c r="BI99">
        <v>12.563000000000001</v>
      </c>
      <c r="BJ99">
        <v>9.4749999999999996</v>
      </c>
      <c r="BK99">
        <v>0</v>
      </c>
      <c r="BL99">
        <v>9.4749999999999996</v>
      </c>
      <c r="BM99">
        <v>13.0626</v>
      </c>
      <c r="BN99"/>
      <c r="BO99"/>
      <c r="BP99"/>
      <c r="BQ99">
        <v>708.29</v>
      </c>
      <c r="BR99">
        <v>0.45604800000000001</v>
      </c>
      <c r="BS99">
        <v>0.28107900000000002</v>
      </c>
      <c r="BT99">
        <v>1.2E-2</v>
      </c>
      <c r="BU99">
        <v>10.978216</v>
      </c>
      <c r="BV99">
        <f t="shared" si="16"/>
        <v>5.6496879000000009</v>
      </c>
      <c r="BW99" s="4">
        <f t="shared" si="21"/>
        <v>2.9004446671999999</v>
      </c>
      <c r="BY99" s="4">
        <f t="shared" si="17"/>
        <v>24916.787646248158</v>
      </c>
      <c r="BZ99" s="4">
        <f t="shared" si="18"/>
        <v>87.107197175870382</v>
      </c>
      <c r="CA99" s="4">
        <f t="shared" si="19"/>
        <v>79.199759451239998</v>
      </c>
      <c r="CB99" s="4">
        <f t="shared" si="20"/>
        <v>109.18783934646623</v>
      </c>
    </row>
    <row r="100" spans="1:80" x14ac:dyDescent="0.25">
      <c r="A100" s="40">
        <v>41703</v>
      </c>
      <c r="B100" s="41">
        <v>0.60153885416666664</v>
      </c>
      <c r="C100">
        <v>12.287000000000001</v>
      </c>
      <c r="D100">
        <v>6.3899999999999998E-2</v>
      </c>
      <c r="E100">
        <v>639.36241600000005</v>
      </c>
      <c r="F100">
        <v>523.70000000000005</v>
      </c>
      <c r="G100">
        <v>-15.5</v>
      </c>
      <c r="H100">
        <v>1450.7</v>
      </c>
      <c r="I100"/>
      <c r="J100">
        <v>4.1500000000000004</v>
      </c>
      <c r="K100">
        <v>0.89349999999999996</v>
      </c>
      <c r="L100">
        <v>10.9787</v>
      </c>
      <c r="M100">
        <v>5.7099999999999998E-2</v>
      </c>
      <c r="N100">
        <v>467.91289999999998</v>
      </c>
      <c r="O100">
        <v>0</v>
      </c>
      <c r="P100">
        <v>467.9</v>
      </c>
      <c r="Q100">
        <v>352.90030000000002</v>
      </c>
      <c r="R100">
        <v>0</v>
      </c>
      <c r="S100">
        <v>352.9</v>
      </c>
      <c r="T100">
        <v>1450.6884</v>
      </c>
      <c r="U100"/>
      <c r="V100"/>
      <c r="W100">
        <v>0</v>
      </c>
      <c r="X100">
        <v>3.7109000000000001</v>
      </c>
      <c r="Y100">
        <v>12.2</v>
      </c>
      <c r="Z100">
        <v>867</v>
      </c>
      <c r="AA100">
        <v>886</v>
      </c>
      <c r="AB100">
        <v>812</v>
      </c>
      <c r="AC100">
        <v>53</v>
      </c>
      <c r="AD100">
        <v>5.66</v>
      </c>
      <c r="AE100">
        <v>0.13</v>
      </c>
      <c r="AF100">
        <v>993</v>
      </c>
      <c r="AG100">
        <v>-12</v>
      </c>
      <c r="AH100">
        <v>12</v>
      </c>
      <c r="AI100">
        <v>10</v>
      </c>
      <c r="AJ100">
        <v>191.9</v>
      </c>
      <c r="AK100">
        <v>190</v>
      </c>
      <c r="AL100">
        <v>4.4000000000000004</v>
      </c>
      <c r="AM100">
        <v>195</v>
      </c>
      <c r="AN100" t="s">
        <v>155</v>
      </c>
      <c r="AO100">
        <v>1</v>
      </c>
      <c r="AP100" s="42">
        <v>0.80979166666666658</v>
      </c>
      <c r="AQ100">
        <v>47.16377</v>
      </c>
      <c r="AR100">
        <v>-88.490137000000004</v>
      </c>
      <c r="AS100">
        <v>319.10000000000002</v>
      </c>
      <c r="AT100">
        <v>33.1</v>
      </c>
      <c r="AU100">
        <v>11</v>
      </c>
      <c r="AV100">
        <v>9</v>
      </c>
      <c r="AW100" t="s">
        <v>405</v>
      </c>
      <c r="AX100">
        <v>1</v>
      </c>
      <c r="AY100">
        <v>1.1000000000000001</v>
      </c>
      <c r="AZ100">
        <v>1.9</v>
      </c>
      <c r="BA100">
        <v>14.048999999999999</v>
      </c>
      <c r="BB100">
        <v>16.850000000000001</v>
      </c>
      <c r="BC100">
        <v>1.2</v>
      </c>
      <c r="BD100">
        <v>11.914</v>
      </c>
      <c r="BE100">
        <v>2981.86</v>
      </c>
      <c r="BF100">
        <v>9.8759999999999994</v>
      </c>
      <c r="BG100">
        <v>13.308999999999999</v>
      </c>
      <c r="BH100">
        <v>0</v>
      </c>
      <c r="BI100">
        <v>13.308999999999999</v>
      </c>
      <c r="BJ100">
        <v>10.037000000000001</v>
      </c>
      <c r="BK100">
        <v>0</v>
      </c>
      <c r="BL100">
        <v>10.037000000000001</v>
      </c>
      <c r="BM100">
        <v>13.018800000000001</v>
      </c>
      <c r="BN100"/>
      <c r="BO100"/>
      <c r="BP100"/>
      <c r="BQ100">
        <v>732.85500000000002</v>
      </c>
      <c r="BR100">
        <v>0.43721199999999999</v>
      </c>
      <c r="BS100">
        <v>0.28100000000000003</v>
      </c>
      <c r="BT100">
        <v>1.1079E-2</v>
      </c>
      <c r="BU100">
        <v>10.524786000000001</v>
      </c>
      <c r="BV100">
        <f t="shared" si="16"/>
        <v>5.6481000000000012</v>
      </c>
      <c r="BW100" s="4">
        <f t="shared" si="21"/>
        <v>2.7806484612000002</v>
      </c>
      <c r="BY100" s="4">
        <f t="shared" si="17"/>
        <v>23895.349984024346</v>
      </c>
      <c r="BZ100" s="4">
        <f t="shared" si="18"/>
        <v>79.142037668510397</v>
      </c>
      <c r="CA100" s="4">
        <f t="shared" si="19"/>
        <v>80.432222770234802</v>
      </c>
      <c r="CB100" s="4">
        <f t="shared" si="20"/>
        <v>104.32709193993553</v>
      </c>
    </row>
    <row r="101" spans="1:80" x14ac:dyDescent="0.25">
      <c r="A101" s="40">
        <v>41703</v>
      </c>
      <c r="B101" s="41">
        <v>0.60155042824074079</v>
      </c>
      <c r="C101">
        <v>12.369</v>
      </c>
      <c r="D101">
        <v>5.2999999999999999E-2</v>
      </c>
      <c r="E101">
        <v>530.14705900000001</v>
      </c>
      <c r="F101">
        <v>579.20000000000005</v>
      </c>
      <c r="G101">
        <v>-6</v>
      </c>
      <c r="H101">
        <v>1341.9</v>
      </c>
      <c r="I101"/>
      <c r="J101">
        <v>4.3</v>
      </c>
      <c r="K101">
        <v>0.8931</v>
      </c>
      <c r="L101">
        <v>11.047599999999999</v>
      </c>
      <c r="M101">
        <v>4.7300000000000002E-2</v>
      </c>
      <c r="N101">
        <v>517.33460000000002</v>
      </c>
      <c r="O101">
        <v>0</v>
      </c>
      <c r="P101">
        <v>517.29999999999995</v>
      </c>
      <c r="Q101">
        <v>390.17419999999998</v>
      </c>
      <c r="R101">
        <v>0</v>
      </c>
      <c r="S101">
        <v>390.2</v>
      </c>
      <c r="T101">
        <v>1341.8915</v>
      </c>
      <c r="U101"/>
      <c r="V101"/>
      <c r="W101">
        <v>0</v>
      </c>
      <c r="X101">
        <v>3.8405</v>
      </c>
      <c r="Y101">
        <v>12.2</v>
      </c>
      <c r="Z101">
        <v>867</v>
      </c>
      <c r="AA101">
        <v>887</v>
      </c>
      <c r="AB101">
        <v>813</v>
      </c>
      <c r="AC101">
        <v>53</v>
      </c>
      <c r="AD101">
        <v>5.66</v>
      </c>
      <c r="AE101">
        <v>0.13</v>
      </c>
      <c r="AF101">
        <v>993</v>
      </c>
      <c r="AG101">
        <v>-12</v>
      </c>
      <c r="AH101">
        <v>12</v>
      </c>
      <c r="AI101">
        <v>10</v>
      </c>
      <c r="AJ101">
        <v>191.1</v>
      </c>
      <c r="AK101">
        <v>190</v>
      </c>
      <c r="AL101">
        <v>4.5999999999999996</v>
      </c>
      <c r="AM101">
        <v>195</v>
      </c>
      <c r="AN101" t="s">
        <v>155</v>
      </c>
      <c r="AO101">
        <v>2</v>
      </c>
      <c r="AP101" s="42">
        <v>0.80981481481481488</v>
      </c>
      <c r="AQ101">
        <v>47.163696999999999</v>
      </c>
      <c r="AR101">
        <v>-88.490314999999995</v>
      </c>
      <c r="AS101">
        <v>319</v>
      </c>
      <c r="AT101">
        <v>35.299999999999997</v>
      </c>
      <c r="AU101">
        <v>11</v>
      </c>
      <c r="AV101">
        <v>9</v>
      </c>
      <c r="AW101" t="s">
        <v>405</v>
      </c>
      <c r="AX101">
        <v>1.1000000000000001</v>
      </c>
      <c r="AY101">
        <v>1.2</v>
      </c>
      <c r="AZ101">
        <v>2</v>
      </c>
      <c r="BA101">
        <v>14.048999999999999</v>
      </c>
      <c r="BB101">
        <v>16.78</v>
      </c>
      <c r="BC101">
        <v>1.19</v>
      </c>
      <c r="BD101">
        <v>11.965</v>
      </c>
      <c r="BE101">
        <v>2987.6370000000002</v>
      </c>
      <c r="BF101">
        <v>8.15</v>
      </c>
      <c r="BG101">
        <v>14.651</v>
      </c>
      <c r="BH101">
        <v>0</v>
      </c>
      <c r="BI101">
        <v>14.651</v>
      </c>
      <c r="BJ101">
        <v>11.05</v>
      </c>
      <c r="BK101">
        <v>0</v>
      </c>
      <c r="BL101">
        <v>11.05</v>
      </c>
      <c r="BM101">
        <v>11.990600000000001</v>
      </c>
      <c r="BN101"/>
      <c r="BO101"/>
      <c r="BP101"/>
      <c r="BQ101">
        <v>755.17100000000005</v>
      </c>
      <c r="BR101">
        <v>0.415659</v>
      </c>
      <c r="BS101">
        <v>0.28192099999999998</v>
      </c>
      <c r="BT101">
        <v>1.0999999999999999E-2</v>
      </c>
      <c r="BU101">
        <v>10.005951</v>
      </c>
      <c r="BV101">
        <f t="shared" si="16"/>
        <v>5.6666121</v>
      </c>
      <c r="BW101" s="4">
        <f t="shared" si="21"/>
        <v>2.6435722542</v>
      </c>
      <c r="BY101" s="4">
        <f t="shared" si="17"/>
        <v>22761.405374317023</v>
      </c>
      <c r="BZ101" s="4">
        <f t="shared" si="18"/>
        <v>62.091028394909991</v>
      </c>
      <c r="CA101" s="4">
        <f t="shared" si="19"/>
        <v>84.184768559969996</v>
      </c>
      <c r="CB101" s="4">
        <f t="shared" si="20"/>
        <v>91.350758904540839</v>
      </c>
    </row>
    <row r="102" spans="1:80" x14ac:dyDescent="0.25">
      <c r="A102" s="40">
        <v>41703</v>
      </c>
      <c r="B102" s="41">
        <v>0.60156200231481483</v>
      </c>
      <c r="C102">
        <v>12.087</v>
      </c>
      <c r="D102">
        <v>3.4099999999999998E-2</v>
      </c>
      <c r="E102">
        <v>341.386054</v>
      </c>
      <c r="F102">
        <v>614.79999999999995</v>
      </c>
      <c r="G102">
        <v>-0.2</v>
      </c>
      <c r="H102">
        <v>1221.0999999999999</v>
      </c>
      <c r="I102"/>
      <c r="J102">
        <v>4.3</v>
      </c>
      <c r="K102">
        <v>0.89590000000000003</v>
      </c>
      <c r="L102">
        <v>10.8285</v>
      </c>
      <c r="M102">
        <v>3.0599999999999999E-2</v>
      </c>
      <c r="N102">
        <v>550.83010000000002</v>
      </c>
      <c r="O102">
        <v>0</v>
      </c>
      <c r="P102">
        <v>550.79999999999995</v>
      </c>
      <c r="Q102">
        <v>415.43650000000002</v>
      </c>
      <c r="R102">
        <v>0</v>
      </c>
      <c r="S102">
        <v>415.4</v>
      </c>
      <c r="T102">
        <v>1221.07</v>
      </c>
      <c r="U102"/>
      <c r="V102"/>
      <c r="W102">
        <v>0</v>
      </c>
      <c r="X102">
        <v>3.8523999999999998</v>
      </c>
      <c r="Y102">
        <v>12.2</v>
      </c>
      <c r="Z102">
        <v>867</v>
      </c>
      <c r="AA102">
        <v>886</v>
      </c>
      <c r="AB102">
        <v>813</v>
      </c>
      <c r="AC102">
        <v>53</v>
      </c>
      <c r="AD102">
        <v>5.66</v>
      </c>
      <c r="AE102">
        <v>0.13</v>
      </c>
      <c r="AF102">
        <v>993</v>
      </c>
      <c r="AG102">
        <v>-12</v>
      </c>
      <c r="AH102">
        <v>12</v>
      </c>
      <c r="AI102">
        <v>10</v>
      </c>
      <c r="AJ102">
        <v>191</v>
      </c>
      <c r="AK102">
        <v>190</v>
      </c>
      <c r="AL102">
        <v>5.3</v>
      </c>
      <c r="AM102">
        <v>195</v>
      </c>
      <c r="AN102" t="s">
        <v>155</v>
      </c>
      <c r="AO102">
        <v>2</v>
      </c>
      <c r="AP102" s="42">
        <v>0.80982638888888892</v>
      </c>
      <c r="AQ102">
        <v>47.163643</v>
      </c>
      <c r="AR102">
        <v>-88.490515000000002</v>
      </c>
      <c r="AS102">
        <v>318.89999999999998</v>
      </c>
      <c r="AT102">
        <v>35.6</v>
      </c>
      <c r="AU102">
        <v>11</v>
      </c>
      <c r="AV102">
        <v>10</v>
      </c>
      <c r="AW102" t="s">
        <v>405</v>
      </c>
      <c r="AX102">
        <v>1.2</v>
      </c>
      <c r="AY102">
        <v>1</v>
      </c>
      <c r="AZ102">
        <v>2</v>
      </c>
      <c r="BA102">
        <v>14.048999999999999</v>
      </c>
      <c r="BB102">
        <v>17.190000000000001</v>
      </c>
      <c r="BC102">
        <v>1.22</v>
      </c>
      <c r="BD102">
        <v>11.618</v>
      </c>
      <c r="BE102">
        <v>2994.748</v>
      </c>
      <c r="BF102">
        <v>5.3840000000000003</v>
      </c>
      <c r="BG102">
        <v>15.952999999999999</v>
      </c>
      <c r="BH102">
        <v>0</v>
      </c>
      <c r="BI102">
        <v>15.952999999999999</v>
      </c>
      <c r="BJ102">
        <v>12.032</v>
      </c>
      <c r="BK102">
        <v>0</v>
      </c>
      <c r="BL102">
        <v>12.032</v>
      </c>
      <c r="BM102">
        <v>11.158200000000001</v>
      </c>
      <c r="BN102"/>
      <c r="BO102"/>
      <c r="BP102"/>
      <c r="BQ102">
        <v>774.68299999999999</v>
      </c>
      <c r="BR102">
        <v>0.39926400000000001</v>
      </c>
      <c r="BS102">
        <v>0.28476299999999999</v>
      </c>
      <c r="BT102">
        <v>1.0999999999999999E-2</v>
      </c>
      <c r="BU102">
        <v>9.6112830000000002</v>
      </c>
      <c r="BV102">
        <f t="shared" si="16"/>
        <v>5.7237363000000006</v>
      </c>
      <c r="BW102" s="4">
        <f t="shared" si="21"/>
        <v>2.5393009686000001</v>
      </c>
      <c r="BY102" s="4">
        <f t="shared" si="17"/>
        <v>21915.658330438197</v>
      </c>
      <c r="BZ102" s="4">
        <f t="shared" si="18"/>
        <v>39.400278237460803</v>
      </c>
      <c r="CA102" s="4">
        <f t="shared" si="19"/>
        <v>88.050547502438391</v>
      </c>
      <c r="CB102" s="4">
        <f t="shared" si="20"/>
        <v>81.656052122814842</v>
      </c>
    </row>
    <row r="103" spans="1:80" x14ac:dyDescent="0.25">
      <c r="A103" s="40">
        <v>41703</v>
      </c>
      <c r="B103" s="41">
        <v>0.60157357638888886</v>
      </c>
      <c r="C103">
        <v>11.79</v>
      </c>
      <c r="D103">
        <v>2.5000000000000001E-2</v>
      </c>
      <c r="E103">
        <v>250.188062</v>
      </c>
      <c r="F103">
        <v>627.9</v>
      </c>
      <c r="G103">
        <v>-0.3</v>
      </c>
      <c r="H103">
        <v>1075.7</v>
      </c>
      <c r="I103"/>
      <c r="J103">
        <v>4.1900000000000004</v>
      </c>
      <c r="K103">
        <v>0.89839999999999998</v>
      </c>
      <c r="L103">
        <v>10.5922</v>
      </c>
      <c r="M103">
        <v>2.2499999999999999E-2</v>
      </c>
      <c r="N103">
        <v>564.08199999999999</v>
      </c>
      <c r="O103">
        <v>0</v>
      </c>
      <c r="P103">
        <v>564.1</v>
      </c>
      <c r="Q103">
        <v>425.43110000000001</v>
      </c>
      <c r="R103">
        <v>0</v>
      </c>
      <c r="S103">
        <v>425.4</v>
      </c>
      <c r="T103">
        <v>1075.6866</v>
      </c>
      <c r="U103"/>
      <c r="V103"/>
      <c r="W103">
        <v>0</v>
      </c>
      <c r="X103">
        <v>3.7684000000000002</v>
      </c>
      <c r="Y103">
        <v>12.2</v>
      </c>
      <c r="Z103">
        <v>866</v>
      </c>
      <c r="AA103">
        <v>887</v>
      </c>
      <c r="AB103">
        <v>812</v>
      </c>
      <c r="AC103">
        <v>53</v>
      </c>
      <c r="AD103">
        <v>5.66</v>
      </c>
      <c r="AE103">
        <v>0.13</v>
      </c>
      <c r="AF103">
        <v>993</v>
      </c>
      <c r="AG103">
        <v>-12</v>
      </c>
      <c r="AH103">
        <v>12</v>
      </c>
      <c r="AI103">
        <v>10</v>
      </c>
      <c r="AJ103">
        <v>191.9</v>
      </c>
      <c r="AK103">
        <v>190</v>
      </c>
      <c r="AL103">
        <v>5</v>
      </c>
      <c r="AM103">
        <v>195</v>
      </c>
      <c r="AN103" t="s">
        <v>155</v>
      </c>
      <c r="AO103">
        <v>2</v>
      </c>
      <c r="AP103" s="42">
        <v>0.80983796296296295</v>
      </c>
      <c r="AQ103">
        <v>47.163604999999997</v>
      </c>
      <c r="AR103">
        <v>-88.490728000000004</v>
      </c>
      <c r="AS103">
        <v>319</v>
      </c>
      <c r="AT103">
        <v>36.200000000000003</v>
      </c>
      <c r="AU103">
        <v>11</v>
      </c>
      <c r="AV103">
        <v>9</v>
      </c>
      <c r="AW103" t="s">
        <v>405</v>
      </c>
      <c r="AX103">
        <v>1.2</v>
      </c>
      <c r="AY103">
        <v>1.2</v>
      </c>
      <c r="AZ103">
        <v>2.1</v>
      </c>
      <c r="BA103">
        <v>14.048999999999999</v>
      </c>
      <c r="BB103">
        <v>17.63</v>
      </c>
      <c r="BC103">
        <v>1.26</v>
      </c>
      <c r="BD103">
        <v>11.308</v>
      </c>
      <c r="BE103">
        <v>3000.4079999999999</v>
      </c>
      <c r="BF103">
        <v>4.0519999999999996</v>
      </c>
      <c r="BG103">
        <v>16.733000000000001</v>
      </c>
      <c r="BH103">
        <v>0</v>
      </c>
      <c r="BI103">
        <v>16.733000000000001</v>
      </c>
      <c r="BJ103">
        <v>12.62</v>
      </c>
      <c r="BK103">
        <v>0</v>
      </c>
      <c r="BL103">
        <v>12.62</v>
      </c>
      <c r="BM103">
        <v>10.068</v>
      </c>
      <c r="BN103"/>
      <c r="BO103"/>
      <c r="BP103"/>
      <c r="BQ103">
        <v>776.16099999999994</v>
      </c>
      <c r="BR103">
        <v>0.36023899999999998</v>
      </c>
      <c r="BS103">
        <v>0.28315800000000002</v>
      </c>
      <c r="BT103">
        <v>1.0999999999999999E-2</v>
      </c>
      <c r="BU103">
        <v>8.6718530000000005</v>
      </c>
      <c r="BV103">
        <f t="shared" si="16"/>
        <v>5.691475800000001</v>
      </c>
      <c r="BW103" s="4">
        <f t="shared" si="21"/>
        <v>2.2911035626</v>
      </c>
      <c r="BY103" s="4">
        <f t="shared" si="17"/>
        <v>19810.940544140674</v>
      </c>
      <c r="BZ103" s="4">
        <f t="shared" si="18"/>
        <v>26.754338438258401</v>
      </c>
      <c r="CA103" s="4">
        <f t="shared" si="19"/>
        <v>83.326690792403994</v>
      </c>
      <c r="CB103" s="4">
        <f t="shared" si="20"/>
        <v>66.476475665445605</v>
      </c>
    </row>
    <row r="104" spans="1:80" x14ac:dyDescent="0.25">
      <c r="A104" s="40">
        <v>41703</v>
      </c>
      <c r="B104" s="41">
        <v>0.6015851504629629</v>
      </c>
      <c r="C104">
        <v>11.602</v>
      </c>
      <c r="D104">
        <v>2.58E-2</v>
      </c>
      <c r="E104">
        <v>258.36467699999997</v>
      </c>
      <c r="F104">
        <v>596.5</v>
      </c>
      <c r="G104">
        <v>6</v>
      </c>
      <c r="H104">
        <v>1030.5999999999999</v>
      </c>
      <c r="I104"/>
      <c r="J104">
        <v>4.0999999999999996</v>
      </c>
      <c r="K104">
        <v>0.89990000000000003</v>
      </c>
      <c r="L104">
        <v>10.4415</v>
      </c>
      <c r="M104">
        <v>2.3300000000000001E-2</v>
      </c>
      <c r="N104">
        <v>536.80129999999997</v>
      </c>
      <c r="O104">
        <v>5.391</v>
      </c>
      <c r="P104">
        <v>542.20000000000005</v>
      </c>
      <c r="Q104">
        <v>404.85599999999999</v>
      </c>
      <c r="R104">
        <v>4.0659000000000001</v>
      </c>
      <c r="S104">
        <v>408.9</v>
      </c>
      <c r="T104">
        <v>1030.5695000000001</v>
      </c>
      <c r="U104"/>
      <c r="V104"/>
      <c r="W104">
        <v>0</v>
      </c>
      <c r="X104">
        <v>3.6897000000000002</v>
      </c>
      <c r="Y104">
        <v>12.2</v>
      </c>
      <c r="Z104">
        <v>867</v>
      </c>
      <c r="AA104">
        <v>887</v>
      </c>
      <c r="AB104">
        <v>811</v>
      </c>
      <c r="AC104">
        <v>53</v>
      </c>
      <c r="AD104">
        <v>5.66</v>
      </c>
      <c r="AE104">
        <v>0.13</v>
      </c>
      <c r="AF104">
        <v>993</v>
      </c>
      <c r="AG104">
        <v>-12</v>
      </c>
      <c r="AH104">
        <v>12.920999999999999</v>
      </c>
      <c r="AI104">
        <v>10</v>
      </c>
      <c r="AJ104">
        <v>191.1</v>
      </c>
      <c r="AK104">
        <v>190</v>
      </c>
      <c r="AL104">
        <v>5</v>
      </c>
      <c r="AM104">
        <v>195</v>
      </c>
      <c r="AN104" t="s">
        <v>155</v>
      </c>
      <c r="AO104">
        <v>2</v>
      </c>
      <c r="AP104" s="42">
        <v>0.80984953703703699</v>
      </c>
      <c r="AQ104">
        <v>47.163573</v>
      </c>
      <c r="AR104">
        <v>-88.490939999999995</v>
      </c>
      <c r="AS104">
        <v>319.10000000000002</v>
      </c>
      <c r="AT104">
        <v>36.4</v>
      </c>
      <c r="AU104">
        <v>11</v>
      </c>
      <c r="AV104">
        <v>11</v>
      </c>
      <c r="AW104" t="s">
        <v>392</v>
      </c>
      <c r="AX104">
        <v>1.2</v>
      </c>
      <c r="AY104">
        <v>1.2</v>
      </c>
      <c r="AZ104">
        <v>2.1</v>
      </c>
      <c r="BA104">
        <v>14.048999999999999</v>
      </c>
      <c r="BB104">
        <v>17.91</v>
      </c>
      <c r="BC104">
        <v>1.27</v>
      </c>
      <c r="BD104">
        <v>11.119</v>
      </c>
      <c r="BE104">
        <v>3001.107</v>
      </c>
      <c r="BF104">
        <v>4.2530000000000001</v>
      </c>
      <c r="BG104">
        <v>16.157</v>
      </c>
      <c r="BH104">
        <v>0.16200000000000001</v>
      </c>
      <c r="BI104">
        <v>16.32</v>
      </c>
      <c r="BJ104">
        <v>12.186</v>
      </c>
      <c r="BK104">
        <v>0.122</v>
      </c>
      <c r="BL104">
        <v>12.308</v>
      </c>
      <c r="BM104">
        <v>9.7872000000000003</v>
      </c>
      <c r="BN104"/>
      <c r="BO104"/>
      <c r="BP104"/>
      <c r="BQ104">
        <v>771.10500000000002</v>
      </c>
      <c r="BR104">
        <v>0.31923899999999999</v>
      </c>
      <c r="BS104">
        <v>0.28299999999999997</v>
      </c>
      <c r="BT104">
        <v>1.1920999999999999E-2</v>
      </c>
      <c r="BU104">
        <v>7.6848809999999999</v>
      </c>
      <c r="BV104">
        <f t="shared" si="16"/>
        <v>5.6882999999999999</v>
      </c>
      <c r="BW104" s="4">
        <f t="shared" si="21"/>
        <v>2.0303455601999998</v>
      </c>
      <c r="BY104" s="4">
        <f t="shared" si="17"/>
        <v>17560.282534311493</v>
      </c>
      <c r="BZ104" s="4">
        <f t="shared" si="18"/>
        <v>24.8854444771302</v>
      </c>
      <c r="CA104" s="4">
        <f t="shared" si="19"/>
        <v>71.303556641972392</v>
      </c>
      <c r="CB104" s="4">
        <f t="shared" si="20"/>
        <v>57.267534019884479</v>
      </c>
    </row>
    <row r="105" spans="1:80" x14ac:dyDescent="0.25">
      <c r="A105" s="40">
        <v>41703</v>
      </c>
      <c r="B105" s="41">
        <v>0.60159672453703705</v>
      </c>
      <c r="C105">
        <v>11.733000000000001</v>
      </c>
      <c r="D105">
        <v>3.4700000000000002E-2</v>
      </c>
      <c r="E105">
        <v>346.59450500000003</v>
      </c>
      <c r="F105">
        <v>529.20000000000005</v>
      </c>
      <c r="G105">
        <v>8.6</v>
      </c>
      <c r="H105">
        <v>1074.2</v>
      </c>
      <c r="I105"/>
      <c r="J105">
        <v>4</v>
      </c>
      <c r="K105">
        <v>0.89880000000000004</v>
      </c>
      <c r="L105">
        <v>10.5457</v>
      </c>
      <c r="M105">
        <v>3.1199999999999999E-2</v>
      </c>
      <c r="N105">
        <v>475.66879999999998</v>
      </c>
      <c r="O105">
        <v>7.7432999999999996</v>
      </c>
      <c r="P105">
        <v>483.4</v>
      </c>
      <c r="Q105">
        <v>358.74979999999999</v>
      </c>
      <c r="R105">
        <v>5.84</v>
      </c>
      <c r="S105">
        <v>364.6</v>
      </c>
      <c r="T105">
        <v>1074.2180000000001</v>
      </c>
      <c r="U105"/>
      <c r="V105"/>
      <c r="W105">
        <v>0</v>
      </c>
      <c r="X105">
        <v>3.5935999999999999</v>
      </c>
      <c r="Y105">
        <v>12.3</v>
      </c>
      <c r="Z105">
        <v>866</v>
      </c>
      <c r="AA105">
        <v>887</v>
      </c>
      <c r="AB105">
        <v>809</v>
      </c>
      <c r="AC105">
        <v>53</v>
      </c>
      <c r="AD105">
        <v>5.66</v>
      </c>
      <c r="AE105">
        <v>0.13</v>
      </c>
      <c r="AF105">
        <v>993</v>
      </c>
      <c r="AG105">
        <v>-12</v>
      </c>
      <c r="AH105">
        <v>12.079000000000001</v>
      </c>
      <c r="AI105">
        <v>10</v>
      </c>
      <c r="AJ105">
        <v>191</v>
      </c>
      <c r="AK105">
        <v>190</v>
      </c>
      <c r="AL105">
        <v>5.0999999999999996</v>
      </c>
      <c r="AM105">
        <v>195</v>
      </c>
      <c r="AN105" t="s">
        <v>155</v>
      </c>
      <c r="AO105">
        <v>2</v>
      </c>
      <c r="AP105" s="42">
        <v>0.80986111111111114</v>
      </c>
      <c r="AQ105">
        <v>47.163542</v>
      </c>
      <c r="AR105">
        <v>-88.491145000000003</v>
      </c>
      <c r="AS105">
        <v>319</v>
      </c>
      <c r="AT105">
        <v>35.9</v>
      </c>
      <c r="AU105">
        <v>11</v>
      </c>
      <c r="AV105">
        <v>10</v>
      </c>
      <c r="AW105" t="s">
        <v>392</v>
      </c>
      <c r="AX105">
        <v>1.1000000000000001</v>
      </c>
      <c r="AY105">
        <v>1.2</v>
      </c>
      <c r="AZ105">
        <v>2.1</v>
      </c>
      <c r="BA105">
        <v>14.048999999999999</v>
      </c>
      <c r="BB105">
        <v>17.7</v>
      </c>
      <c r="BC105">
        <v>1.26</v>
      </c>
      <c r="BD105">
        <v>11.26</v>
      </c>
      <c r="BE105">
        <v>2997.8919999999998</v>
      </c>
      <c r="BF105">
        <v>5.6360000000000001</v>
      </c>
      <c r="BG105">
        <v>14.161</v>
      </c>
      <c r="BH105">
        <v>0.23100000000000001</v>
      </c>
      <c r="BI105">
        <v>14.391</v>
      </c>
      <c r="BJ105">
        <v>10.68</v>
      </c>
      <c r="BK105">
        <v>0.17399999999999999</v>
      </c>
      <c r="BL105">
        <v>10.853999999999999</v>
      </c>
      <c r="BM105">
        <v>10.0901</v>
      </c>
      <c r="BN105"/>
      <c r="BO105"/>
      <c r="BP105"/>
      <c r="BQ105">
        <v>742.803</v>
      </c>
      <c r="BR105">
        <v>0.32797300000000001</v>
      </c>
      <c r="BS105">
        <v>0.28484199999999998</v>
      </c>
      <c r="BT105">
        <v>1.1079E-2</v>
      </c>
      <c r="BU105">
        <v>7.8951310000000001</v>
      </c>
      <c r="BV105">
        <f t="shared" si="16"/>
        <v>5.7253242000000002</v>
      </c>
      <c r="BW105" s="4">
        <f t="shared" si="21"/>
        <v>2.0858936101999999</v>
      </c>
      <c r="BY105" s="4">
        <f t="shared" si="17"/>
        <v>18021.386298616912</v>
      </c>
      <c r="BZ105" s="4">
        <f t="shared" si="18"/>
        <v>33.879984061802404</v>
      </c>
      <c r="CA105" s="4">
        <f t="shared" si="19"/>
        <v>64.201247299512005</v>
      </c>
      <c r="CB105" s="4">
        <f t="shared" si="20"/>
        <v>60.655150316180332</v>
      </c>
    </row>
    <row r="106" spans="1:80" x14ac:dyDescent="0.25">
      <c r="A106" s="40">
        <v>41703</v>
      </c>
      <c r="B106" s="41">
        <v>0.60160829861111109</v>
      </c>
      <c r="C106">
        <v>12.102</v>
      </c>
      <c r="D106">
        <v>4.7800000000000002E-2</v>
      </c>
      <c r="E106">
        <v>478.24090100000001</v>
      </c>
      <c r="F106">
        <v>457.2</v>
      </c>
      <c r="G106">
        <v>7.1</v>
      </c>
      <c r="H106">
        <v>1208.9000000000001</v>
      </c>
      <c r="I106"/>
      <c r="J106">
        <v>3.9</v>
      </c>
      <c r="K106">
        <v>0.89559999999999995</v>
      </c>
      <c r="L106">
        <v>10.837899999999999</v>
      </c>
      <c r="M106">
        <v>4.2799999999999998E-2</v>
      </c>
      <c r="N106">
        <v>409.4699</v>
      </c>
      <c r="O106">
        <v>6.3586</v>
      </c>
      <c r="P106">
        <v>415.8</v>
      </c>
      <c r="Q106">
        <v>308.82249999999999</v>
      </c>
      <c r="R106">
        <v>4.7956000000000003</v>
      </c>
      <c r="S106">
        <v>313.60000000000002</v>
      </c>
      <c r="T106">
        <v>1208.9386</v>
      </c>
      <c r="U106"/>
      <c r="V106"/>
      <c r="W106">
        <v>0</v>
      </c>
      <c r="X106">
        <v>3.4927000000000001</v>
      </c>
      <c r="Y106">
        <v>12.2</v>
      </c>
      <c r="Z106">
        <v>866</v>
      </c>
      <c r="AA106">
        <v>888</v>
      </c>
      <c r="AB106">
        <v>807</v>
      </c>
      <c r="AC106">
        <v>53</v>
      </c>
      <c r="AD106">
        <v>5.66</v>
      </c>
      <c r="AE106">
        <v>0.13</v>
      </c>
      <c r="AF106">
        <v>993</v>
      </c>
      <c r="AG106">
        <v>-12</v>
      </c>
      <c r="AH106">
        <v>12</v>
      </c>
      <c r="AI106">
        <v>10</v>
      </c>
      <c r="AJ106">
        <v>191.9</v>
      </c>
      <c r="AK106">
        <v>190</v>
      </c>
      <c r="AL106">
        <v>5</v>
      </c>
      <c r="AM106">
        <v>195</v>
      </c>
      <c r="AN106" t="s">
        <v>155</v>
      </c>
      <c r="AO106">
        <v>2</v>
      </c>
      <c r="AP106" s="42">
        <v>0.80987268518518529</v>
      </c>
      <c r="AQ106">
        <v>47.163502000000001</v>
      </c>
      <c r="AR106">
        <v>-88.491344999999995</v>
      </c>
      <c r="AS106">
        <v>318.89999999999998</v>
      </c>
      <c r="AT106">
        <v>35.4</v>
      </c>
      <c r="AU106">
        <v>11</v>
      </c>
      <c r="AV106">
        <v>11</v>
      </c>
      <c r="AW106" t="s">
        <v>392</v>
      </c>
      <c r="AX106">
        <v>1.1000000000000001</v>
      </c>
      <c r="AY106">
        <v>1.4</v>
      </c>
      <c r="AZ106">
        <v>2.2000000000000002</v>
      </c>
      <c r="BA106">
        <v>14.048999999999999</v>
      </c>
      <c r="BB106">
        <v>17.149999999999999</v>
      </c>
      <c r="BC106">
        <v>1.22</v>
      </c>
      <c r="BD106">
        <v>11.66</v>
      </c>
      <c r="BE106">
        <v>2991.76</v>
      </c>
      <c r="BF106">
        <v>7.5250000000000004</v>
      </c>
      <c r="BG106">
        <v>11.837</v>
      </c>
      <c r="BH106">
        <v>0.184</v>
      </c>
      <c r="BI106">
        <v>12.021000000000001</v>
      </c>
      <c r="BJ106">
        <v>8.9269999999999996</v>
      </c>
      <c r="BK106">
        <v>0.13900000000000001</v>
      </c>
      <c r="BL106">
        <v>9.0660000000000007</v>
      </c>
      <c r="BM106">
        <v>11.0267</v>
      </c>
      <c r="BN106"/>
      <c r="BO106"/>
      <c r="BP106"/>
      <c r="BQ106">
        <v>701.04399999999998</v>
      </c>
      <c r="BR106">
        <v>0.35294599999999998</v>
      </c>
      <c r="BS106">
        <v>0.28407900000000003</v>
      </c>
      <c r="BT106">
        <v>1.0999999999999999E-2</v>
      </c>
      <c r="BU106">
        <v>8.4962920000000004</v>
      </c>
      <c r="BV106">
        <f t="shared" si="16"/>
        <v>5.7099879000000007</v>
      </c>
      <c r="BW106" s="4">
        <f t="shared" si="21"/>
        <v>2.2447203463999998</v>
      </c>
      <c r="BY106" s="4">
        <f t="shared" si="17"/>
        <v>19353.924994154691</v>
      </c>
      <c r="BZ106" s="4">
        <f t="shared" si="18"/>
        <v>48.679802384220004</v>
      </c>
      <c r="CA106" s="4">
        <f t="shared" si="19"/>
        <v>57.749447957997589</v>
      </c>
      <c r="CB106" s="4">
        <f t="shared" si="20"/>
        <v>71.332568365458954</v>
      </c>
    </row>
    <row r="107" spans="1:80" x14ac:dyDescent="0.25">
      <c r="A107" s="40">
        <v>41703</v>
      </c>
      <c r="B107" s="41">
        <v>0.60161987268518524</v>
      </c>
      <c r="C107">
        <v>12.27</v>
      </c>
      <c r="D107">
        <v>7.4399999999999994E-2</v>
      </c>
      <c r="E107">
        <v>744.49419599999999</v>
      </c>
      <c r="F107">
        <v>400.9</v>
      </c>
      <c r="G107">
        <v>7</v>
      </c>
      <c r="H107">
        <v>1395</v>
      </c>
      <c r="I107"/>
      <c r="J107">
        <v>3.9</v>
      </c>
      <c r="K107">
        <v>0.89380000000000004</v>
      </c>
      <c r="L107">
        <v>10.967499999999999</v>
      </c>
      <c r="M107">
        <v>6.6500000000000004E-2</v>
      </c>
      <c r="N107">
        <v>358.3236</v>
      </c>
      <c r="O107">
        <v>6.2702</v>
      </c>
      <c r="P107">
        <v>364.6</v>
      </c>
      <c r="Q107">
        <v>270.24790000000002</v>
      </c>
      <c r="R107">
        <v>4.7290000000000001</v>
      </c>
      <c r="S107">
        <v>275</v>
      </c>
      <c r="T107">
        <v>1395.0161000000001</v>
      </c>
      <c r="U107"/>
      <c r="V107"/>
      <c r="W107">
        <v>0</v>
      </c>
      <c r="X107">
        <v>3.4863</v>
      </c>
      <c r="Y107">
        <v>12.3</v>
      </c>
      <c r="Z107">
        <v>866</v>
      </c>
      <c r="AA107">
        <v>888</v>
      </c>
      <c r="AB107">
        <v>808</v>
      </c>
      <c r="AC107">
        <v>53</v>
      </c>
      <c r="AD107">
        <v>5.66</v>
      </c>
      <c r="AE107">
        <v>0.13</v>
      </c>
      <c r="AF107">
        <v>993</v>
      </c>
      <c r="AG107">
        <v>-12</v>
      </c>
      <c r="AH107">
        <v>12</v>
      </c>
      <c r="AI107">
        <v>10</v>
      </c>
      <c r="AJ107">
        <v>191.1</v>
      </c>
      <c r="AK107">
        <v>189.1</v>
      </c>
      <c r="AL107">
        <v>5</v>
      </c>
      <c r="AM107">
        <v>195</v>
      </c>
      <c r="AN107" t="s">
        <v>155</v>
      </c>
      <c r="AO107">
        <v>2</v>
      </c>
      <c r="AP107" s="42">
        <v>0.80988425925925922</v>
      </c>
      <c r="AQ107">
        <v>47.163435</v>
      </c>
      <c r="AR107">
        <v>-88.491529999999997</v>
      </c>
      <c r="AS107">
        <v>318.60000000000002</v>
      </c>
      <c r="AT107">
        <v>35.200000000000003</v>
      </c>
      <c r="AU107">
        <v>11</v>
      </c>
      <c r="AV107">
        <v>10</v>
      </c>
      <c r="AW107" t="s">
        <v>392</v>
      </c>
      <c r="AX107">
        <v>1.6</v>
      </c>
      <c r="AY107">
        <v>1.8</v>
      </c>
      <c r="AZ107">
        <v>2.8</v>
      </c>
      <c r="BA107">
        <v>14.048999999999999</v>
      </c>
      <c r="BB107">
        <v>16.87</v>
      </c>
      <c r="BC107">
        <v>1.2</v>
      </c>
      <c r="BD107">
        <v>11.88</v>
      </c>
      <c r="BE107">
        <v>2980.7840000000001</v>
      </c>
      <c r="BF107">
        <v>11.510999999999999</v>
      </c>
      <c r="BG107">
        <v>10.198</v>
      </c>
      <c r="BH107">
        <v>0.17799999999999999</v>
      </c>
      <c r="BI107">
        <v>10.377000000000001</v>
      </c>
      <c r="BJ107">
        <v>7.6920000000000002</v>
      </c>
      <c r="BK107">
        <v>0.13500000000000001</v>
      </c>
      <c r="BL107">
        <v>7.8259999999999996</v>
      </c>
      <c r="BM107">
        <v>12.5275</v>
      </c>
      <c r="BN107"/>
      <c r="BO107"/>
      <c r="BP107"/>
      <c r="BQ107">
        <v>688.952</v>
      </c>
      <c r="BR107">
        <v>0.37341999999999997</v>
      </c>
      <c r="BS107">
        <v>0.28584199999999998</v>
      </c>
      <c r="BT107">
        <v>1.0999999999999999E-2</v>
      </c>
      <c r="BU107">
        <v>8.9891529999999999</v>
      </c>
      <c r="BV107">
        <f t="shared" si="16"/>
        <v>5.7454242000000004</v>
      </c>
      <c r="BW107" s="4">
        <f t="shared" si="21"/>
        <v>2.3749342225999999</v>
      </c>
      <c r="BY107" s="4">
        <f t="shared" si="17"/>
        <v>20401.502424133854</v>
      </c>
      <c r="BZ107" s="4">
        <f t="shared" si="18"/>
        <v>78.785210335336188</v>
      </c>
      <c r="CA107" s="4">
        <f t="shared" si="19"/>
        <v>52.646671696586402</v>
      </c>
      <c r="CB107" s="4">
        <f t="shared" si="20"/>
        <v>85.742483057590491</v>
      </c>
    </row>
    <row r="108" spans="1:80" x14ac:dyDescent="0.25">
      <c r="A108" s="40">
        <v>41703</v>
      </c>
      <c r="B108" s="41">
        <v>0.60163144675925928</v>
      </c>
      <c r="C108">
        <v>12.494999999999999</v>
      </c>
      <c r="D108">
        <v>0.1168</v>
      </c>
      <c r="E108">
        <v>1168.1972510000001</v>
      </c>
      <c r="F108">
        <v>398.9</v>
      </c>
      <c r="G108">
        <v>2.1</v>
      </c>
      <c r="H108">
        <v>1630.7</v>
      </c>
      <c r="I108"/>
      <c r="J108">
        <v>4.0599999999999996</v>
      </c>
      <c r="K108">
        <v>0.89119999999999999</v>
      </c>
      <c r="L108">
        <v>11.1363</v>
      </c>
      <c r="M108">
        <v>0.1041</v>
      </c>
      <c r="N108">
        <v>355.49079999999998</v>
      </c>
      <c r="O108">
        <v>1.8521000000000001</v>
      </c>
      <c r="P108">
        <v>357.3</v>
      </c>
      <c r="Q108">
        <v>268.11149999999998</v>
      </c>
      <c r="R108">
        <v>1.3968</v>
      </c>
      <c r="S108">
        <v>269.5</v>
      </c>
      <c r="T108">
        <v>1630.6958999999999</v>
      </c>
      <c r="U108"/>
      <c r="V108"/>
      <c r="W108">
        <v>0</v>
      </c>
      <c r="X108">
        <v>3.6191</v>
      </c>
      <c r="Y108">
        <v>12.2</v>
      </c>
      <c r="Z108">
        <v>866</v>
      </c>
      <c r="AA108">
        <v>888</v>
      </c>
      <c r="AB108">
        <v>808</v>
      </c>
      <c r="AC108">
        <v>53</v>
      </c>
      <c r="AD108">
        <v>5.66</v>
      </c>
      <c r="AE108">
        <v>0.13</v>
      </c>
      <c r="AF108">
        <v>993</v>
      </c>
      <c r="AG108">
        <v>-12</v>
      </c>
      <c r="AH108">
        <v>12</v>
      </c>
      <c r="AI108">
        <v>10</v>
      </c>
      <c r="AJ108">
        <v>191</v>
      </c>
      <c r="AK108">
        <v>189.9</v>
      </c>
      <c r="AL108">
        <v>4.4000000000000004</v>
      </c>
      <c r="AM108">
        <v>195</v>
      </c>
      <c r="AN108" t="s">
        <v>155</v>
      </c>
      <c r="AO108">
        <v>2</v>
      </c>
      <c r="AP108" s="42">
        <v>0.80989583333333337</v>
      </c>
      <c r="AQ108">
        <v>47.163352000000003</v>
      </c>
      <c r="AR108">
        <v>-88.491699999999994</v>
      </c>
      <c r="AS108">
        <v>318.5</v>
      </c>
      <c r="AT108">
        <v>35.6</v>
      </c>
      <c r="AU108">
        <v>11</v>
      </c>
      <c r="AV108">
        <v>10</v>
      </c>
      <c r="AW108" t="s">
        <v>392</v>
      </c>
      <c r="AX108">
        <v>1.1000000000000001</v>
      </c>
      <c r="AY108">
        <v>1.7</v>
      </c>
      <c r="AZ108">
        <v>2</v>
      </c>
      <c r="BA108">
        <v>14.048999999999999</v>
      </c>
      <c r="BB108">
        <v>16.489999999999998</v>
      </c>
      <c r="BC108">
        <v>1.17</v>
      </c>
      <c r="BD108">
        <v>12.204000000000001</v>
      </c>
      <c r="BE108">
        <v>2965.4160000000002</v>
      </c>
      <c r="BF108">
        <v>17.645</v>
      </c>
      <c r="BG108">
        <v>9.9130000000000003</v>
      </c>
      <c r="BH108">
        <v>5.1999999999999998E-2</v>
      </c>
      <c r="BI108">
        <v>9.9649999999999999</v>
      </c>
      <c r="BJ108">
        <v>7.476</v>
      </c>
      <c r="BK108">
        <v>3.9E-2</v>
      </c>
      <c r="BL108">
        <v>7.5149999999999997</v>
      </c>
      <c r="BM108">
        <v>14.3477</v>
      </c>
      <c r="BN108"/>
      <c r="BO108"/>
      <c r="BP108"/>
      <c r="BQ108">
        <v>700.726</v>
      </c>
      <c r="BR108">
        <v>0.39894600000000002</v>
      </c>
      <c r="BS108">
        <v>0.28692099999999998</v>
      </c>
      <c r="BT108">
        <v>1.1920999999999999E-2</v>
      </c>
      <c r="BU108">
        <v>9.6036280000000005</v>
      </c>
      <c r="BV108">
        <f t="shared" si="16"/>
        <v>5.7671121000000003</v>
      </c>
      <c r="BW108" s="4">
        <f t="shared" si="21"/>
        <v>2.5372785175999999</v>
      </c>
      <c r="BY108" s="4">
        <f t="shared" si="17"/>
        <v>21683.721871209429</v>
      </c>
      <c r="BZ108" s="4">
        <f t="shared" si="18"/>
        <v>129.02381062808399</v>
      </c>
      <c r="CA108" s="4">
        <f t="shared" si="19"/>
        <v>54.666024837379204</v>
      </c>
      <c r="CB108" s="4">
        <f t="shared" si="20"/>
        <v>104.91328578909383</v>
      </c>
    </row>
    <row r="109" spans="1:80" x14ac:dyDescent="0.25">
      <c r="A109" s="40">
        <v>41703</v>
      </c>
      <c r="B109" s="41">
        <v>0.60164302083333332</v>
      </c>
      <c r="C109">
        <v>12.76</v>
      </c>
      <c r="D109">
        <v>0.16200000000000001</v>
      </c>
      <c r="E109">
        <v>1620.315877</v>
      </c>
      <c r="F109">
        <v>464.5</v>
      </c>
      <c r="G109">
        <v>1.1000000000000001</v>
      </c>
      <c r="H109">
        <v>1978</v>
      </c>
      <c r="I109"/>
      <c r="J109">
        <v>4.3</v>
      </c>
      <c r="K109">
        <v>0.88839999999999997</v>
      </c>
      <c r="L109">
        <v>11.3367</v>
      </c>
      <c r="M109">
        <v>0.14399999999999999</v>
      </c>
      <c r="N109">
        <v>412.70030000000003</v>
      </c>
      <c r="O109">
        <v>0.9909</v>
      </c>
      <c r="P109">
        <v>413.7</v>
      </c>
      <c r="Q109">
        <v>311.25889999999998</v>
      </c>
      <c r="R109">
        <v>0.74729999999999996</v>
      </c>
      <c r="S109">
        <v>312</v>
      </c>
      <c r="T109">
        <v>1977.9783</v>
      </c>
      <c r="U109"/>
      <c r="V109"/>
      <c r="W109">
        <v>0</v>
      </c>
      <c r="X109">
        <v>3.8201999999999998</v>
      </c>
      <c r="Y109">
        <v>12.1</v>
      </c>
      <c r="Z109">
        <v>868</v>
      </c>
      <c r="AA109">
        <v>887</v>
      </c>
      <c r="AB109">
        <v>810</v>
      </c>
      <c r="AC109">
        <v>53</v>
      </c>
      <c r="AD109">
        <v>5.66</v>
      </c>
      <c r="AE109">
        <v>0.13</v>
      </c>
      <c r="AF109">
        <v>993</v>
      </c>
      <c r="AG109">
        <v>-12</v>
      </c>
      <c r="AH109">
        <v>12.920999999999999</v>
      </c>
      <c r="AI109">
        <v>10</v>
      </c>
      <c r="AJ109">
        <v>191</v>
      </c>
      <c r="AK109">
        <v>190</v>
      </c>
      <c r="AL109">
        <v>4.4000000000000004</v>
      </c>
      <c r="AM109">
        <v>195</v>
      </c>
      <c r="AN109" t="s">
        <v>155</v>
      </c>
      <c r="AO109">
        <v>2</v>
      </c>
      <c r="AP109" s="42">
        <v>0.80990740740740741</v>
      </c>
      <c r="AQ109">
        <v>47.163268000000002</v>
      </c>
      <c r="AR109">
        <v>-88.491872000000001</v>
      </c>
      <c r="AS109">
        <v>318.5</v>
      </c>
      <c r="AT109">
        <v>35.6</v>
      </c>
      <c r="AU109">
        <v>11</v>
      </c>
      <c r="AV109">
        <v>11</v>
      </c>
      <c r="AW109" t="s">
        <v>392</v>
      </c>
      <c r="AX109">
        <v>1.1000000000000001</v>
      </c>
      <c r="AY109">
        <v>1.7</v>
      </c>
      <c r="AZ109">
        <v>2</v>
      </c>
      <c r="BA109">
        <v>14.048999999999999</v>
      </c>
      <c r="BB109">
        <v>16.07</v>
      </c>
      <c r="BC109">
        <v>1.1399999999999999</v>
      </c>
      <c r="BD109">
        <v>12.558999999999999</v>
      </c>
      <c r="BE109">
        <v>2947.4569999999999</v>
      </c>
      <c r="BF109">
        <v>23.821000000000002</v>
      </c>
      <c r="BG109">
        <v>11.237</v>
      </c>
      <c r="BH109">
        <v>2.7E-2</v>
      </c>
      <c r="BI109">
        <v>11.263999999999999</v>
      </c>
      <c r="BJ109">
        <v>8.4749999999999996</v>
      </c>
      <c r="BK109">
        <v>0.02</v>
      </c>
      <c r="BL109">
        <v>8.4949999999999992</v>
      </c>
      <c r="BM109">
        <v>16.992100000000001</v>
      </c>
      <c r="BN109"/>
      <c r="BO109"/>
      <c r="BP109"/>
      <c r="BQ109">
        <v>722.18299999999999</v>
      </c>
      <c r="BR109">
        <v>0.41481499999999999</v>
      </c>
      <c r="BS109">
        <v>0.28423700000000002</v>
      </c>
      <c r="BT109">
        <v>1.2921E-2</v>
      </c>
      <c r="BU109">
        <v>9.9856339999999992</v>
      </c>
      <c r="BV109">
        <f t="shared" si="16"/>
        <v>5.7131637000000008</v>
      </c>
      <c r="BW109" s="4">
        <f t="shared" si="21"/>
        <v>2.6382045027999999</v>
      </c>
      <c r="BY109" s="4">
        <f t="shared" si="17"/>
        <v>22409.697510446709</v>
      </c>
      <c r="BZ109" s="4">
        <f t="shared" si="18"/>
        <v>181.11253341315958</v>
      </c>
      <c r="CA109" s="4">
        <f t="shared" si="19"/>
        <v>64.435948141409995</v>
      </c>
      <c r="CB109" s="4">
        <f t="shared" si="20"/>
        <v>129.19198518155196</v>
      </c>
    </row>
    <row r="110" spans="1:80" x14ac:dyDescent="0.25">
      <c r="A110" s="40">
        <v>41703</v>
      </c>
      <c r="B110" s="41">
        <v>0.60165459490740736</v>
      </c>
      <c r="C110">
        <v>13</v>
      </c>
      <c r="D110">
        <v>0.17780000000000001</v>
      </c>
      <c r="E110">
        <v>1778.2543639999999</v>
      </c>
      <c r="F110">
        <v>566.1</v>
      </c>
      <c r="G110">
        <v>-7.9</v>
      </c>
      <c r="H110">
        <v>2195.5</v>
      </c>
      <c r="I110"/>
      <c r="J110">
        <v>4.3</v>
      </c>
      <c r="K110">
        <v>0.8861</v>
      </c>
      <c r="L110">
        <v>11.519500000000001</v>
      </c>
      <c r="M110">
        <v>0.15759999999999999</v>
      </c>
      <c r="N110">
        <v>501.6635</v>
      </c>
      <c r="O110">
        <v>0</v>
      </c>
      <c r="P110">
        <v>501.7</v>
      </c>
      <c r="Q110">
        <v>378.35509999999999</v>
      </c>
      <c r="R110">
        <v>0</v>
      </c>
      <c r="S110">
        <v>378.4</v>
      </c>
      <c r="T110">
        <v>2195.4576999999999</v>
      </c>
      <c r="U110"/>
      <c r="V110"/>
      <c r="W110">
        <v>0</v>
      </c>
      <c r="X110">
        <v>3.8104</v>
      </c>
      <c r="Y110">
        <v>12.2</v>
      </c>
      <c r="Z110">
        <v>867</v>
      </c>
      <c r="AA110">
        <v>888</v>
      </c>
      <c r="AB110">
        <v>809</v>
      </c>
      <c r="AC110">
        <v>53</v>
      </c>
      <c r="AD110">
        <v>5.66</v>
      </c>
      <c r="AE110">
        <v>0.13</v>
      </c>
      <c r="AF110">
        <v>993</v>
      </c>
      <c r="AG110">
        <v>-12</v>
      </c>
      <c r="AH110">
        <v>13</v>
      </c>
      <c r="AI110">
        <v>10</v>
      </c>
      <c r="AJ110">
        <v>191</v>
      </c>
      <c r="AK110">
        <v>190</v>
      </c>
      <c r="AL110">
        <v>4.2</v>
      </c>
      <c r="AM110">
        <v>195</v>
      </c>
      <c r="AN110" t="s">
        <v>155</v>
      </c>
      <c r="AO110">
        <v>2</v>
      </c>
      <c r="AP110" s="42">
        <v>0.80991898148148145</v>
      </c>
      <c r="AQ110">
        <v>47.163142000000001</v>
      </c>
      <c r="AR110">
        <v>-88.491978000000003</v>
      </c>
      <c r="AS110">
        <v>318.2</v>
      </c>
      <c r="AT110">
        <v>35.9</v>
      </c>
      <c r="AU110">
        <v>11</v>
      </c>
      <c r="AV110">
        <v>11</v>
      </c>
      <c r="AW110" t="s">
        <v>392</v>
      </c>
      <c r="AX110">
        <v>1</v>
      </c>
      <c r="AY110">
        <v>1.8</v>
      </c>
      <c r="AZ110">
        <v>2.1</v>
      </c>
      <c r="BA110">
        <v>14.048999999999999</v>
      </c>
      <c r="BB110">
        <v>15.75</v>
      </c>
      <c r="BC110">
        <v>1.1200000000000001</v>
      </c>
      <c r="BD110">
        <v>12.848000000000001</v>
      </c>
      <c r="BE110">
        <v>2939.8719999999998</v>
      </c>
      <c r="BF110">
        <v>25.596</v>
      </c>
      <c r="BG110">
        <v>13.407</v>
      </c>
      <c r="BH110">
        <v>0</v>
      </c>
      <c r="BI110">
        <v>13.407</v>
      </c>
      <c r="BJ110">
        <v>10.112</v>
      </c>
      <c r="BK110">
        <v>0</v>
      </c>
      <c r="BL110">
        <v>10.112</v>
      </c>
      <c r="BM110">
        <v>18.513300000000001</v>
      </c>
      <c r="BN110"/>
      <c r="BO110"/>
      <c r="BP110"/>
      <c r="BQ110">
        <v>707.07799999999997</v>
      </c>
      <c r="BR110">
        <v>0.468497</v>
      </c>
      <c r="BS110">
        <v>0.28492099999999998</v>
      </c>
      <c r="BT110">
        <v>1.2078999999999999E-2</v>
      </c>
      <c r="BU110">
        <v>11.277894</v>
      </c>
      <c r="BV110">
        <f t="shared" si="16"/>
        <v>5.7269120999999998</v>
      </c>
      <c r="BW110" s="4">
        <f t="shared" si="21"/>
        <v>2.9796195947999999</v>
      </c>
      <c r="BY110" s="4">
        <f t="shared" si="17"/>
        <v>25244.647030777076</v>
      </c>
      <c r="BZ110" s="4">
        <f t="shared" si="18"/>
        <v>219.79255743099358</v>
      </c>
      <c r="CA110" s="4">
        <f t="shared" si="19"/>
        <v>86.831627627059191</v>
      </c>
      <c r="CB110" s="4">
        <f t="shared" si="20"/>
        <v>158.97349404153829</v>
      </c>
    </row>
    <row r="111" spans="1:80" x14ac:dyDescent="0.25">
      <c r="A111" s="40">
        <v>41703</v>
      </c>
      <c r="B111" s="41">
        <v>0.60166616898148151</v>
      </c>
      <c r="C111">
        <v>13.12</v>
      </c>
      <c r="D111">
        <v>0.1797</v>
      </c>
      <c r="E111">
        <v>1796.7054909999999</v>
      </c>
      <c r="F111">
        <v>663.6</v>
      </c>
      <c r="G111">
        <v>-3.8</v>
      </c>
      <c r="H111">
        <v>2257.1999999999998</v>
      </c>
      <c r="I111"/>
      <c r="J111">
        <v>4.3</v>
      </c>
      <c r="K111">
        <v>0.88519999999999999</v>
      </c>
      <c r="L111">
        <v>11.6143</v>
      </c>
      <c r="M111">
        <v>0.15909999999999999</v>
      </c>
      <c r="N111">
        <v>587.43859999999995</v>
      </c>
      <c r="O111">
        <v>0</v>
      </c>
      <c r="P111">
        <v>587.4</v>
      </c>
      <c r="Q111">
        <v>443.04669999999999</v>
      </c>
      <c r="R111">
        <v>0</v>
      </c>
      <c r="S111">
        <v>443</v>
      </c>
      <c r="T111">
        <v>2257.1590000000001</v>
      </c>
      <c r="U111"/>
      <c r="V111"/>
      <c r="W111">
        <v>0</v>
      </c>
      <c r="X111">
        <v>3.8065000000000002</v>
      </c>
      <c r="Y111">
        <v>12.1</v>
      </c>
      <c r="Z111">
        <v>867</v>
      </c>
      <c r="AA111">
        <v>888</v>
      </c>
      <c r="AB111">
        <v>811</v>
      </c>
      <c r="AC111">
        <v>53</v>
      </c>
      <c r="AD111">
        <v>5.66</v>
      </c>
      <c r="AE111">
        <v>0.13</v>
      </c>
      <c r="AF111">
        <v>993</v>
      </c>
      <c r="AG111">
        <v>-12</v>
      </c>
      <c r="AH111">
        <v>12.079000000000001</v>
      </c>
      <c r="AI111">
        <v>10</v>
      </c>
      <c r="AJ111">
        <v>190.1</v>
      </c>
      <c r="AK111">
        <v>189.1</v>
      </c>
      <c r="AL111">
        <v>4.5999999999999996</v>
      </c>
      <c r="AM111">
        <v>195</v>
      </c>
      <c r="AN111" t="s">
        <v>155</v>
      </c>
      <c r="AO111">
        <v>2</v>
      </c>
      <c r="AP111" s="42">
        <v>0.80993055555555549</v>
      </c>
      <c r="AQ111">
        <v>47.162998000000002</v>
      </c>
      <c r="AR111">
        <v>-88.492052000000001</v>
      </c>
      <c r="AS111">
        <v>318.2</v>
      </c>
      <c r="AT111">
        <v>37.1</v>
      </c>
      <c r="AU111">
        <v>11</v>
      </c>
      <c r="AV111">
        <v>11</v>
      </c>
      <c r="AW111" t="s">
        <v>392</v>
      </c>
      <c r="AX111">
        <v>1.1000000000000001</v>
      </c>
      <c r="AY111">
        <v>2</v>
      </c>
      <c r="AZ111">
        <v>2.2999999999999998</v>
      </c>
      <c r="BA111">
        <v>14.048999999999999</v>
      </c>
      <c r="BB111">
        <v>15.61</v>
      </c>
      <c r="BC111">
        <v>1.1100000000000001</v>
      </c>
      <c r="BD111">
        <v>12.964</v>
      </c>
      <c r="BE111">
        <v>2938.6759999999999</v>
      </c>
      <c r="BF111">
        <v>25.614000000000001</v>
      </c>
      <c r="BG111">
        <v>15.565</v>
      </c>
      <c r="BH111">
        <v>0</v>
      </c>
      <c r="BI111">
        <v>15.565</v>
      </c>
      <c r="BJ111">
        <v>11.739000000000001</v>
      </c>
      <c r="BK111">
        <v>0</v>
      </c>
      <c r="BL111">
        <v>11.739000000000001</v>
      </c>
      <c r="BM111">
        <v>18.8705</v>
      </c>
      <c r="BN111"/>
      <c r="BO111"/>
      <c r="BP111"/>
      <c r="BQ111">
        <v>700.30100000000004</v>
      </c>
      <c r="BR111">
        <v>0.52825999999999995</v>
      </c>
      <c r="BS111">
        <v>0.28315800000000002</v>
      </c>
      <c r="BT111">
        <v>1.2E-2</v>
      </c>
      <c r="BU111">
        <v>12.716538999999999</v>
      </c>
      <c r="BV111">
        <f t="shared" si="16"/>
        <v>5.691475800000001</v>
      </c>
      <c r="BW111" s="4">
        <f t="shared" si="21"/>
        <v>3.3597096037999998</v>
      </c>
      <c r="BY111" s="4">
        <f t="shared" si="17"/>
        <v>28453.356554543945</v>
      </c>
      <c r="BZ111" s="4">
        <f t="shared" si="18"/>
        <v>248.00429676088439</v>
      </c>
      <c r="CA111" s="4">
        <f t="shared" si="19"/>
        <v>113.6613742358094</v>
      </c>
      <c r="CB111" s="4">
        <f t="shared" si="20"/>
        <v>182.71121582049929</v>
      </c>
    </row>
    <row r="112" spans="1:80" x14ac:dyDescent="0.25">
      <c r="A112" s="40">
        <v>41703</v>
      </c>
      <c r="B112" s="41">
        <v>0.60167774305555555</v>
      </c>
      <c r="C112">
        <v>13.194000000000001</v>
      </c>
      <c r="D112">
        <v>0.21329999999999999</v>
      </c>
      <c r="E112">
        <v>2133.3390559999998</v>
      </c>
      <c r="F112">
        <v>736.1</v>
      </c>
      <c r="G112">
        <v>-3.8</v>
      </c>
      <c r="H112">
        <v>2276.8000000000002</v>
      </c>
      <c r="I112"/>
      <c r="J112">
        <v>4.1500000000000004</v>
      </c>
      <c r="K112">
        <v>0.88429999999999997</v>
      </c>
      <c r="L112">
        <v>11.6676</v>
      </c>
      <c r="M112">
        <v>0.18870000000000001</v>
      </c>
      <c r="N112">
        <v>650.93769999999995</v>
      </c>
      <c r="O112">
        <v>0</v>
      </c>
      <c r="P112">
        <v>650.9</v>
      </c>
      <c r="Q112">
        <v>490.93779999999998</v>
      </c>
      <c r="R112">
        <v>0</v>
      </c>
      <c r="S112">
        <v>490.9</v>
      </c>
      <c r="T112">
        <v>2276.7737000000002</v>
      </c>
      <c r="U112"/>
      <c r="V112"/>
      <c r="W112">
        <v>0</v>
      </c>
      <c r="X112">
        <v>3.6659000000000002</v>
      </c>
      <c r="Y112">
        <v>12.1</v>
      </c>
      <c r="Z112">
        <v>868</v>
      </c>
      <c r="AA112">
        <v>887</v>
      </c>
      <c r="AB112">
        <v>812</v>
      </c>
      <c r="AC112">
        <v>53</v>
      </c>
      <c r="AD112">
        <v>5.66</v>
      </c>
      <c r="AE112">
        <v>0.13</v>
      </c>
      <c r="AF112">
        <v>993</v>
      </c>
      <c r="AG112">
        <v>-12</v>
      </c>
      <c r="AH112">
        <v>12.920999999999999</v>
      </c>
      <c r="AI112">
        <v>10</v>
      </c>
      <c r="AJ112">
        <v>190.9</v>
      </c>
      <c r="AK112">
        <v>189.9</v>
      </c>
      <c r="AL112">
        <v>4.5</v>
      </c>
      <c r="AM112">
        <v>195</v>
      </c>
      <c r="AN112" t="s">
        <v>155</v>
      </c>
      <c r="AO112">
        <v>2</v>
      </c>
      <c r="AP112" s="42">
        <v>0.80994212962962964</v>
      </c>
      <c r="AQ112">
        <v>47.162832999999999</v>
      </c>
      <c r="AR112">
        <v>-88.492047999999997</v>
      </c>
      <c r="AS112">
        <v>318.39999999999998</v>
      </c>
      <c r="AT112">
        <v>38.1</v>
      </c>
      <c r="AU112">
        <v>11</v>
      </c>
      <c r="AV112">
        <v>11</v>
      </c>
      <c r="AW112" t="s">
        <v>392</v>
      </c>
      <c r="AX112">
        <v>1.3</v>
      </c>
      <c r="AY112">
        <v>2.4</v>
      </c>
      <c r="AZ112">
        <v>2.7</v>
      </c>
      <c r="BA112">
        <v>14.048999999999999</v>
      </c>
      <c r="BB112">
        <v>15.49</v>
      </c>
      <c r="BC112">
        <v>1.1000000000000001</v>
      </c>
      <c r="BD112">
        <v>13.081</v>
      </c>
      <c r="BE112">
        <v>2931.3580000000002</v>
      </c>
      <c r="BF112">
        <v>30.167000000000002</v>
      </c>
      <c r="BG112">
        <v>17.126000000000001</v>
      </c>
      <c r="BH112">
        <v>0</v>
      </c>
      <c r="BI112">
        <v>17.126000000000001</v>
      </c>
      <c r="BJ112">
        <v>12.917</v>
      </c>
      <c r="BK112">
        <v>0</v>
      </c>
      <c r="BL112">
        <v>12.917</v>
      </c>
      <c r="BM112">
        <v>18.900400000000001</v>
      </c>
      <c r="BN112"/>
      <c r="BO112"/>
      <c r="BP112"/>
      <c r="BQ112">
        <v>669.68700000000001</v>
      </c>
      <c r="BR112">
        <v>0.47129300000000002</v>
      </c>
      <c r="BS112">
        <v>0.28576299999999999</v>
      </c>
      <c r="BT112">
        <v>1.2E-2</v>
      </c>
      <c r="BU112">
        <v>11.345200999999999</v>
      </c>
      <c r="BV112">
        <f t="shared" si="16"/>
        <v>5.7438362999999999</v>
      </c>
      <c r="BW112" s="4">
        <f t="shared" si="21"/>
        <v>2.9974021041999999</v>
      </c>
      <c r="BY112" s="4">
        <f t="shared" si="17"/>
        <v>25321.762325846219</v>
      </c>
      <c r="BZ112" s="4">
        <f t="shared" si="18"/>
        <v>260.58966666091379</v>
      </c>
      <c r="CA112" s="4">
        <f t="shared" si="19"/>
        <v>111.58009494676378</v>
      </c>
      <c r="CB112" s="4">
        <f t="shared" si="20"/>
        <v>163.26611647687656</v>
      </c>
    </row>
    <row r="113" spans="1:80" x14ac:dyDescent="0.25">
      <c r="A113" s="40">
        <v>41703</v>
      </c>
      <c r="B113" s="41">
        <v>0.6016893171296297</v>
      </c>
      <c r="C113">
        <v>13.5</v>
      </c>
      <c r="D113">
        <v>0.2492</v>
      </c>
      <c r="E113">
        <v>2492.158809</v>
      </c>
      <c r="F113">
        <v>776.9</v>
      </c>
      <c r="G113">
        <v>-7.5</v>
      </c>
      <c r="H113">
        <v>2383.8000000000002</v>
      </c>
      <c r="I113"/>
      <c r="J113">
        <v>3.99</v>
      </c>
      <c r="K113">
        <v>0.88149999999999995</v>
      </c>
      <c r="L113">
        <v>11.900700000000001</v>
      </c>
      <c r="M113">
        <v>0.21970000000000001</v>
      </c>
      <c r="N113">
        <v>684.85410000000002</v>
      </c>
      <c r="O113">
        <v>0</v>
      </c>
      <c r="P113">
        <v>684.9</v>
      </c>
      <c r="Q113">
        <v>516.51760000000002</v>
      </c>
      <c r="R113">
        <v>0</v>
      </c>
      <c r="S113">
        <v>516.5</v>
      </c>
      <c r="T113">
        <v>2383.8063000000002</v>
      </c>
      <c r="U113"/>
      <c r="V113"/>
      <c r="W113">
        <v>0</v>
      </c>
      <c r="X113">
        <v>3.5206</v>
      </c>
      <c r="Y113">
        <v>12.1</v>
      </c>
      <c r="Z113">
        <v>868</v>
      </c>
      <c r="AA113">
        <v>888</v>
      </c>
      <c r="AB113">
        <v>809</v>
      </c>
      <c r="AC113">
        <v>53</v>
      </c>
      <c r="AD113">
        <v>5.66</v>
      </c>
      <c r="AE113">
        <v>0.13</v>
      </c>
      <c r="AF113">
        <v>993</v>
      </c>
      <c r="AG113">
        <v>-12</v>
      </c>
      <c r="AH113">
        <v>13</v>
      </c>
      <c r="AI113">
        <v>10</v>
      </c>
      <c r="AJ113">
        <v>191</v>
      </c>
      <c r="AK113">
        <v>190</v>
      </c>
      <c r="AL113">
        <v>4.5</v>
      </c>
      <c r="AM113">
        <v>195</v>
      </c>
      <c r="AN113" t="s">
        <v>155</v>
      </c>
      <c r="AO113">
        <v>2</v>
      </c>
      <c r="AP113" s="42">
        <v>0.80995370370370379</v>
      </c>
      <c r="AQ113">
        <v>47.162683000000001</v>
      </c>
      <c r="AR113">
        <v>-88.492086999999998</v>
      </c>
      <c r="AS113">
        <v>318.5</v>
      </c>
      <c r="AT113">
        <v>38.1</v>
      </c>
      <c r="AU113">
        <v>11</v>
      </c>
      <c r="AV113">
        <v>11</v>
      </c>
      <c r="AW113" t="s">
        <v>392</v>
      </c>
      <c r="AX113">
        <v>1.3</v>
      </c>
      <c r="AY113">
        <v>2.4</v>
      </c>
      <c r="AZ113">
        <v>2.7</v>
      </c>
      <c r="BA113">
        <v>14.048999999999999</v>
      </c>
      <c r="BB113">
        <v>15.11</v>
      </c>
      <c r="BC113">
        <v>1.08</v>
      </c>
      <c r="BD113">
        <v>13.441000000000001</v>
      </c>
      <c r="BE113">
        <v>2923.2150000000001</v>
      </c>
      <c r="BF113">
        <v>34.345999999999997</v>
      </c>
      <c r="BG113">
        <v>17.617000000000001</v>
      </c>
      <c r="BH113">
        <v>0</v>
      </c>
      <c r="BI113">
        <v>17.617000000000001</v>
      </c>
      <c r="BJ113">
        <v>13.287000000000001</v>
      </c>
      <c r="BK113">
        <v>0</v>
      </c>
      <c r="BL113">
        <v>13.287000000000001</v>
      </c>
      <c r="BM113">
        <v>19.3474</v>
      </c>
      <c r="BN113"/>
      <c r="BO113"/>
      <c r="BP113"/>
      <c r="BQ113">
        <v>628.78700000000003</v>
      </c>
      <c r="BR113">
        <v>0.55340800000000001</v>
      </c>
      <c r="BS113">
        <v>0.28323999999999999</v>
      </c>
      <c r="BT113">
        <v>1.2E-2</v>
      </c>
      <c r="BU113">
        <v>13.321904999999999</v>
      </c>
      <c r="BV113">
        <f t="shared" si="16"/>
        <v>5.6931240000000001</v>
      </c>
      <c r="BW113" s="4">
        <f t="shared" si="21"/>
        <v>3.5196473009999996</v>
      </c>
      <c r="BY113" s="4">
        <f t="shared" si="17"/>
        <v>29651.042228211405</v>
      </c>
      <c r="BZ113" s="4">
        <f t="shared" si="18"/>
        <v>348.38172914758195</v>
      </c>
      <c r="CA113" s="4">
        <f t="shared" si="19"/>
        <v>134.774006731029</v>
      </c>
      <c r="CB113" s="4">
        <f t="shared" si="20"/>
        <v>196.2464527604358</v>
      </c>
    </row>
    <row r="114" spans="1:80" x14ac:dyDescent="0.25">
      <c r="A114" s="40">
        <v>41703</v>
      </c>
      <c r="B114" s="41">
        <v>0.60170089120370374</v>
      </c>
      <c r="C114">
        <v>13.507999999999999</v>
      </c>
      <c r="D114">
        <v>0.2419</v>
      </c>
      <c r="E114">
        <v>2418.501229</v>
      </c>
      <c r="F114">
        <v>784.7</v>
      </c>
      <c r="G114">
        <v>-7.6</v>
      </c>
      <c r="H114">
        <v>2354.6</v>
      </c>
      <c r="I114"/>
      <c r="J114">
        <v>3.75</v>
      </c>
      <c r="K114">
        <v>0.88160000000000005</v>
      </c>
      <c r="L114">
        <v>11.9091</v>
      </c>
      <c r="M114">
        <v>0.2132</v>
      </c>
      <c r="N114">
        <v>691.81809999999996</v>
      </c>
      <c r="O114">
        <v>0</v>
      </c>
      <c r="P114">
        <v>691.8</v>
      </c>
      <c r="Q114">
        <v>521.76980000000003</v>
      </c>
      <c r="R114">
        <v>0</v>
      </c>
      <c r="S114">
        <v>521.79999999999995</v>
      </c>
      <c r="T114">
        <v>2354.6352999999999</v>
      </c>
      <c r="U114"/>
      <c r="V114"/>
      <c r="W114">
        <v>0</v>
      </c>
      <c r="X114">
        <v>3.3031000000000001</v>
      </c>
      <c r="Y114">
        <v>12.1</v>
      </c>
      <c r="Z114">
        <v>868</v>
      </c>
      <c r="AA114">
        <v>887</v>
      </c>
      <c r="AB114">
        <v>810</v>
      </c>
      <c r="AC114">
        <v>53</v>
      </c>
      <c r="AD114">
        <v>5.66</v>
      </c>
      <c r="AE114">
        <v>0.13</v>
      </c>
      <c r="AF114">
        <v>993</v>
      </c>
      <c r="AG114">
        <v>-12</v>
      </c>
      <c r="AH114">
        <v>13</v>
      </c>
      <c r="AI114">
        <v>10</v>
      </c>
      <c r="AJ114">
        <v>191</v>
      </c>
      <c r="AK114">
        <v>190</v>
      </c>
      <c r="AL114">
        <v>4.7</v>
      </c>
      <c r="AM114">
        <v>195</v>
      </c>
      <c r="AN114" t="s">
        <v>155</v>
      </c>
      <c r="AO114">
        <v>2</v>
      </c>
      <c r="AP114" s="42">
        <v>0.80996527777777771</v>
      </c>
      <c r="AQ114">
        <v>47.162517999999999</v>
      </c>
      <c r="AR114">
        <v>-88.492047999999997</v>
      </c>
      <c r="AS114">
        <v>318.39999999999998</v>
      </c>
      <c r="AT114">
        <v>40.5</v>
      </c>
      <c r="AU114">
        <v>11</v>
      </c>
      <c r="AV114">
        <v>11</v>
      </c>
      <c r="AW114" t="s">
        <v>392</v>
      </c>
      <c r="AX114">
        <v>1</v>
      </c>
      <c r="AY114">
        <v>1.7</v>
      </c>
      <c r="AZ114">
        <v>2</v>
      </c>
      <c r="BA114">
        <v>14.048999999999999</v>
      </c>
      <c r="BB114">
        <v>15.12</v>
      </c>
      <c r="BC114">
        <v>1.08</v>
      </c>
      <c r="BD114">
        <v>13.43</v>
      </c>
      <c r="BE114">
        <v>2925.5129999999999</v>
      </c>
      <c r="BF114">
        <v>33.337000000000003</v>
      </c>
      <c r="BG114">
        <v>17.797000000000001</v>
      </c>
      <c r="BH114">
        <v>0</v>
      </c>
      <c r="BI114">
        <v>17.797000000000001</v>
      </c>
      <c r="BJ114">
        <v>13.423</v>
      </c>
      <c r="BK114">
        <v>0</v>
      </c>
      <c r="BL114">
        <v>13.423</v>
      </c>
      <c r="BM114">
        <v>19.112200000000001</v>
      </c>
      <c r="BN114"/>
      <c r="BO114"/>
      <c r="BP114"/>
      <c r="BQ114">
        <v>589.98400000000004</v>
      </c>
      <c r="BR114">
        <v>0.62730600000000003</v>
      </c>
      <c r="BS114">
        <v>0.28115800000000002</v>
      </c>
      <c r="BT114">
        <v>1.1079E-2</v>
      </c>
      <c r="BU114">
        <v>15.100832</v>
      </c>
      <c r="BV114">
        <f t="shared" si="16"/>
        <v>5.6512758000000005</v>
      </c>
      <c r="BW114" s="4">
        <f t="shared" si="21"/>
        <v>3.9896398143999998</v>
      </c>
      <c r="BY114" s="4">
        <f t="shared" si="17"/>
        <v>33636.885800837699</v>
      </c>
      <c r="BZ114" s="4">
        <f t="shared" si="18"/>
        <v>383.30127466277764</v>
      </c>
      <c r="CA114" s="4">
        <f t="shared" si="19"/>
        <v>154.3346134864704</v>
      </c>
      <c r="CB114" s="4">
        <f t="shared" si="20"/>
        <v>219.7477463961946</v>
      </c>
    </row>
    <row r="115" spans="1:80" x14ac:dyDescent="0.25">
      <c r="A115" s="40">
        <v>41703</v>
      </c>
      <c r="B115" s="41">
        <v>0.60171246527777777</v>
      </c>
      <c r="C115">
        <v>13.422000000000001</v>
      </c>
      <c r="D115">
        <v>0.18290000000000001</v>
      </c>
      <c r="E115">
        <v>1829.302905</v>
      </c>
      <c r="F115">
        <v>781.8</v>
      </c>
      <c r="G115">
        <v>-7.5</v>
      </c>
      <c r="H115">
        <v>2009.1</v>
      </c>
      <c r="I115"/>
      <c r="J115">
        <v>3.5</v>
      </c>
      <c r="K115">
        <v>0.8831</v>
      </c>
      <c r="L115">
        <v>11.853400000000001</v>
      </c>
      <c r="M115">
        <v>0.1615</v>
      </c>
      <c r="N115">
        <v>690.38189999999997</v>
      </c>
      <c r="O115">
        <v>0</v>
      </c>
      <c r="P115">
        <v>690.4</v>
      </c>
      <c r="Q115">
        <v>520.68669999999997</v>
      </c>
      <c r="R115">
        <v>0</v>
      </c>
      <c r="S115">
        <v>520.70000000000005</v>
      </c>
      <c r="T115">
        <v>2009.0571</v>
      </c>
      <c r="U115"/>
      <c r="V115"/>
      <c r="W115">
        <v>0</v>
      </c>
      <c r="X115">
        <v>3.0905</v>
      </c>
      <c r="Y115">
        <v>12.1</v>
      </c>
      <c r="Z115">
        <v>868</v>
      </c>
      <c r="AA115">
        <v>887</v>
      </c>
      <c r="AB115">
        <v>811</v>
      </c>
      <c r="AC115">
        <v>53</v>
      </c>
      <c r="AD115">
        <v>5.66</v>
      </c>
      <c r="AE115">
        <v>0.13</v>
      </c>
      <c r="AF115">
        <v>993</v>
      </c>
      <c r="AG115">
        <v>-12</v>
      </c>
      <c r="AH115">
        <v>13</v>
      </c>
      <c r="AI115">
        <v>10</v>
      </c>
      <c r="AJ115">
        <v>191</v>
      </c>
      <c r="AK115">
        <v>189.1</v>
      </c>
      <c r="AL115">
        <v>4.7</v>
      </c>
      <c r="AM115">
        <v>195</v>
      </c>
      <c r="AN115" t="s">
        <v>155</v>
      </c>
      <c r="AO115">
        <v>2</v>
      </c>
      <c r="AP115" s="42">
        <v>0.80997685185185186</v>
      </c>
      <c r="AQ115">
        <v>47.162348000000001</v>
      </c>
      <c r="AR115">
        <v>-88.491983000000005</v>
      </c>
      <c r="AS115">
        <v>318.39999999999998</v>
      </c>
      <c r="AT115">
        <v>41.8</v>
      </c>
      <c r="AU115">
        <v>11</v>
      </c>
      <c r="AV115">
        <v>11</v>
      </c>
      <c r="AW115" t="s">
        <v>392</v>
      </c>
      <c r="AX115">
        <v>1.1000000000000001</v>
      </c>
      <c r="AY115">
        <v>1</v>
      </c>
      <c r="AZ115">
        <v>2</v>
      </c>
      <c r="BA115">
        <v>14.048999999999999</v>
      </c>
      <c r="BB115">
        <v>15.32</v>
      </c>
      <c r="BC115">
        <v>1.0900000000000001</v>
      </c>
      <c r="BD115">
        <v>13.234999999999999</v>
      </c>
      <c r="BE115">
        <v>2945.7739999999999</v>
      </c>
      <c r="BF115">
        <v>25.553000000000001</v>
      </c>
      <c r="BG115">
        <v>17.966999999999999</v>
      </c>
      <c r="BH115">
        <v>0</v>
      </c>
      <c r="BI115">
        <v>17.966999999999999</v>
      </c>
      <c r="BJ115">
        <v>13.551</v>
      </c>
      <c r="BK115">
        <v>0</v>
      </c>
      <c r="BL115">
        <v>13.551</v>
      </c>
      <c r="BM115">
        <v>16.497199999999999</v>
      </c>
      <c r="BN115"/>
      <c r="BO115"/>
      <c r="BP115"/>
      <c r="BQ115">
        <v>558.44200000000001</v>
      </c>
      <c r="BR115">
        <v>0.63484200000000002</v>
      </c>
      <c r="BS115">
        <v>0.28100000000000003</v>
      </c>
      <c r="BT115">
        <v>1.0999999999999999E-2</v>
      </c>
      <c r="BU115">
        <v>15.282235</v>
      </c>
      <c r="BV115">
        <f t="shared" si="16"/>
        <v>5.6481000000000012</v>
      </c>
      <c r="BW115" s="4">
        <f t="shared" si="21"/>
        <v>4.0375664869999994</v>
      </c>
      <c r="BY115" s="4">
        <f t="shared" si="17"/>
        <v>34276.713213651245</v>
      </c>
      <c r="BZ115" s="4">
        <f t="shared" si="18"/>
        <v>297.33199245713701</v>
      </c>
      <c r="CA115" s="4">
        <f t="shared" si="19"/>
        <v>157.67799592167898</v>
      </c>
      <c r="CB115" s="4">
        <f t="shared" si="20"/>
        <v>191.95966602605878</v>
      </c>
    </row>
    <row r="116" spans="1:80" x14ac:dyDescent="0.25">
      <c r="A116" s="40">
        <v>41703</v>
      </c>
      <c r="B116" s="41">
        <v>0.60172403935185181</v>
      </c>
      <c r="C116">
        <v>13.307</v>
      </c>
      <c r="D116">
        <v>0.14810000000000001</v>
      </c>
      <c r="E116">
        <v>1480.755187</v>
      </c>
      <c r="F116">
        <v>756.7</v>
      </c>
      <c r="G116">
        <v>-7.4</v>
      </c>
      <c r="H116">
        <v>1424</v>
      </c>
      <c r="I116"/>
      <c r="J116">
        <v>3.25</v>
      </c>
      <c r="K116">
        <v>0.88490000000000002</v>
      </c>
      <c r="L116">
        <v>11.774699999999999</v>
      </c>
      <c r="M116">
        <v>0.13100000000000001</v>
      </c>
      <c r="N116">
        <v>669.59209999999996</v>
      </c>
      <c r="O116">
        <v>0</v>
      </c>
      <c r="P116">
        <v>669.6</v>
      </c>
      <c r="Q116">
        <v>505.00689999999997</v>
      </c>
      <c r="R116">
        <v>0</v>
      </c>
      <c r="S116">
        <v>505</v>
      </c>
      <c r="T116">
        <v>1423.9702</v>
      </c>
      <c r="U116"/>
      <c r="V116"/>
      <c r="W116">
        <v>0</v>
      </c>
      <c r="X116">
        <v>2.8714</v>
      </c>
      <c r="Y116">
        <v>12.1</v>
      </c>
      <c r="Z116">
        <v>868</v>
      </c>
      <c r="AA116">
        <v>888</v>
      </c>
      <c r="AB116">
        <v>812</v>
      </c>
      <c r="AC116">
        <v>53</v>
      </c>
      <c r="AD116">
        <v>5.66</v>
      </c>
      <c r="AE116">
        <v>0.13</v>
      </c>
      <c r="AF116">
        <v>993</v>
      </c>
      <c r="AG116">
        <v>-12</v>
      </c>
      <c r="AH116">
        <v>13</v>
      </c>
      <c r="AI116">
        <v>10</v>
      </c>
      <c r="AJ116">
        <v>190.1</v>
      </c>
      <c r="AK116">
        <v>189</v>
      </c>
      <c r="AL116">
        <v>4.7</v>
      </c>
      <c r="AM116">
        <v>195</v>
      </c>
      <c r="AN116" t="s">
        <v>155</v>
      </c>
      <c r="AO116">
        <v>2</v>
      </c>
      <c r="AP116" s="42">
        <v>0.80997685185185186</v>
      </c>
      <c r="AQ116">
        <v>47.162173000000003</v>
      </c>
      <c r="AR116">
        <v>-88.491889999999998</v>
      </c>
      <c r="AS116">
        <v>317.89999999999998</v>
      </c>
      <c r="AT116">
        <v>43.5</v>
      </c>
      <c r="AU116">
        <v>11</v>
      </c>
      <c r="AV116">
        <v>11</v>
      </c>
      <c r="AW116" t="s">
        <v>392</v>
      </c>
      <c r="AX116">
        <v>1.1999</v>
      </c>
      <c r="AY116">
        <v>1.0999000000000001</v>
      </c>
      <c r="AZ116">
        <v>2.0998999999999999</v>
      </c>
      <c r="BA116">
        <v>14.048999999999999</v>
      </c>
      <c r="BB116">
        <v>15.56</v>
      </c>
      <c r="BC116">
        <v>1.1100000000000001</v>
      </c>
      <c r="BD116">
        <v>13.01</v>
      </c>
      <c r="BE116">
        <v>2967.09</v>
      </c>
      <c r="BF116">
        <v>21.015000000000001</v>
      </c>
      <c r="BG116">
        <v>17.670000000000002</v>
      </c>
      <c r="BH116">
        <v>0</v>
      </c>
      <c r="BI116">
        <v>17.670000000000002</v>
      </c>
      <c r="BJ116">
        <v>13.326000000000001</v>
      </c>
      <c r="BK116">
        <v>0</v>
      </c>
      <c r="BL116">
        <v>13.326000000000001</v>
      </c>
      <c r="BM116">
        <v>11.856199999999999</v>
      </c>
      <c r="BN116"/>
      <c r="BO116"/>
      <c r="BP116"/>
      <c r="BQ116">
        <v>526.11300000000006</v>
      </c>
      <c r="BR116">
        <v>0.594476</v>
      </c>
      <c r="BS116">
        <v>0.28007900000000002</v>
      </c>
      <c r="BT116">
        <v>1.0999999999999999E-2</v>
      </c>
      <c r="BU116">
        <v>14.310523999999999</v>
      </c>
      <c r="BV116">
        <f t="shared" si="16"/>
        <v>5.6295879000000006</v>
      </c>
      <c r="BW116" s="4">
        <f t="shared" si="21"/>
        <v>3.7808404407999996</v>
      </c>
      <c r="BY116" s="4">
        <f t="shared" si="17"/>
        <v>32329.510475638825</v>
      </c>
      <c r="BZ116" s="4">
        <f t="shared" si="18"/>
        <v>228.98013294020399</v>
      </c>
      <c r="CA116" s="4">
        <f t="shared" si="19"/>
        <v>145.20053540619358</v>
      </c>
      <c r="CB116" s="4">
        <f t="shared" si="20"/>
        <v>129.18554614159629</v>
      </c>
    </row>
    <row r="117" spans="1:80" x14ac:dyDescent="0.25">
      <c r="A117" s="40">
        <v>41703</v>
      </c>
      <c r="B117" s="41">
        <v>0.60173561342592585</v>
      </c>
      <c r="C117">
        <v>13.073</v>
      </c>
      <c r="D117">
        <v>0.1085</v>
      </c>
      <c r="E117">
        <v>1084.829309</v>
      </c>
      <c r="F117">
        <v>739.8</v>
      </c>
      <c r="G117">
        <v>-10.3</v>
      </c>
      <c r="H117">
        <v>998.6</v>
      </c>
      <c r="I117"/>
      <c r="J117">
        <v>3</v>
      </c>
      <c r="K117">
        <v>0.88749999999999996</v>
      </c>
      <c r="L117">
        <v>11.603199999999999</v>
      </c>
      <c r="M117">
        <v>9.6299999999999997E-2</v>
      </c>
      <c r="N117">
        <v>656.61279999999999</v>
      </c>
      <c r="O117">
        <v>0</v>
      </c>
      <c r="P117">
        <v>656.6</v>
      </c>
      <c r="Q117">
        <v>495.21789999999999</v>
      </c>
      <c r="R117">
        <v>0</v>
      </c>
      <c r="S117">
        <v>495.2</v>
      </c>
      <c r="T117">
        <v>998.59320000000002</v>
      </c>
      <c r="U117"/>
      <c r="V117"/>
      <c r="W117">
        <v>0</v>
      </c>
      <c r="X117">
        <v>2.6617000000000002</v>
      </c>
      <c r="Y117">
        <v>12.2</v>
      </c>
      <c r="Z117">
        <v>868</v>
      </c>
      <c r="AA117">
        <v>887</v>
      </c>
      <c r="AB117">
        <v>814</v>
      </c>
      <c r="AC117">
        <v>53</v>
      </c>
      <c r="AD117">
        <v>5.66</v>
      </c>
      <c r="AE117">
        <v>0.13</v>
      </c>
      <c r="AF117">
        <v>993</v>
      </c>
      <c r="AG117">
        <v>-12</v>
      </c>
      <c r="AH117">
        <v>12.079000000000001</v>
      </c>
      <c r="AI117">
        <v>10</v>
      </c>
      <c r="AJ117">
        <v>190</v>
      </c>
      <c r="AK117">
        <v>188.1</v>
      </c>
      <c r="AL117">
        <v>5</v>
      </c>
      <c r="AM117">
        <v>195</v>
      </c>
      <c r="AN117" t="s">
        <v>155</v>
      </c>
      <c r="AO117">
        <v>2</v>
      </c>
      <c r="AP117" s="42">
        <v>0.81</v>
      </c>
      <c r="AQ117">
        <v>47.161997999999997</v>
      </c>
      <c r="AR117">
        <v>-88.491776999999999</v>
      </c>
      <c r="AS117">
        <v>317.2</v>
      </c>
      <c r="AT117">
        <v>44.9</v>
      </c>
      <c r="AU117">
        <v>11</v>
      </c>
      <c r="AV117">
        <v>11</v>
      </c>
      <c r="AW117" t="s">
        <v>392</v>
      </c>
      <c r="AX117">
        <v>1.2</v>
      </c>
      <c r="AY117">
        <v>1.6</v>
      </c>
      <c r="AZ117">
        <v>2.5</v>
      </c>
      <c r="BA117">
        <v>14.048999999999999</v>
      </c>
      <c r="BB117">
        <v>15.92</v>
      </c>
      <c r="BC117">
        <v>1.1299999999999999</v>
      </c>
      <c r="BD117">
        <v>12.670999999999999</v>
      </c>
      <c r="BE117">
        <v>2985.7339999999999</v>
      </c>
      <c r="BF117">
        <v>15.769</v>
      </c>
      <c r="BG117">
        <v>17.693999999999999</v>
      </c>
      <c r="BH117">
        <v>0</v>
      </c>
      <c r="BI117">
        <v>17.693999999999999</v>
      </c>
      <c r="BJ117">
        <v>13.345000000000001</v>
      </c>
      <c r="BK117">
        <v>0</v>
      </c>
      <c r="BL117">
        <v>13.345000000000001</v>
      </c>
      <c r="BM117">
        <v>8.4902999999999995</v>
      </c>
      <c r="BN117"/>
      <c r="BO117"/>
      <c r="BP117"/>
      <c r="BQ117">
        <v>498.00900000000001</v>
      </c>
      <c r="BR117">
        <v>0.497058</v>
      </c>
      <c r="BS117">
        <v>0.27723700000000001</v>
      </c>
      <c r="BT117">
        <v>1.0999999999999999E-2</v>
      </c>
      <c r="BU117">
        <v>11.965429</v>
      </c>
      <c r="BV117">
        <f t="shared" si="16"/>
        <v>5.572463700000001</v>
      </c>
      <c r="BW117" s="4">
        <f t="shared" si="21"/>
        <v>3.1612663417999998</v>
      </c>
      <c r="BY117" s="4">
        <f t="shared" si="17"/>
        <v>27201.462847779199</v>
      </c>
      <c r="BZ117" s="4">
        <f t="shared" si="18"/>
        <v>143.6631219146214</v>
      </c>
      <c r="CA117" s="4">
        <f t="shared" si="19"/>
        <v>121.579324113807</v>
      </c>
      <c r="CB117" s="4">
        <f t="shared" si="20"/>
        <v>77.350688311986175</v>
      </c>
    </row>
    <row r="118" spans="1:80" x14ac:dyDescent="0.25">
      <c r="A118" s="40">
        <v>41703</v>
      </c>
      <c r="B118" s="41">
        <v>0.6017471875</v>
      </c>
      <c r="C118">
        <v>12.712999999999999</v>
      </c>
      <c r="D118">
        <v>6.9800000000000001E-2</v>
      </c>
      <c r="E118">
        <v>697.53472199999999</v>
      </c>
      <c r="F118">
        <v>734.4</v>
      </c>
      <c r="G118">
        <v>-18</v>
      </c>
      <c r="H118">
        <v>648.9</v>
      </c>
      <c r="I118"/>
      <c r="J118">
        <v>2.8</v>
      </c>
      <c r="K118">
        <v>0.89100000000000001</v>
      </c>
      <c r="L118">
        <v>11.3279</v>
      </c>
      <c r="M118">
        <v>6.2199999999999998E-2</v>
      </c>
      <c r="N118">
        <v>654.32389999999998</v>
      </c>
      <c r="O118">
        <v>0</v>
      </c>
      <c r="P118">
        <v>654.29999999999995</v>
      </c>
      <c r="Q118">
        <v>493.49160000000001</v>
      </c>
      <c r="R118">
        <v>0</v>
      </c>
      <c r="S118">
        <v>493.5</v>
      </c>
      <c r="T118">
        <v>648.88890000000004</v>
      </c>
      <c r="U118"/>
      <c r="V118"/>
      <c r="W118">
        <v>0</v>
      </c>
      <c r="X118">
        <v>2.4948999999999999</v>
      </c>
      <c r="Y118">
        <v>12.1</v>
      </c>
      <c r="Z118">
        <v>869</v>
      </c>
      <c r="AA118">
        <v>888</v>
      </c>
      <c r="AB118">
        <v>812</v>
      </c>
      <c r="AC118">
        <v>53</v>
      </c>
      <c r="AD118">
        <v>5.66</v>
      </c>
      <c r="AE118">
        <v>0.13</v>
      </c>
      <c r="AF118">
        <v>993</v>
      </c>
      <c r="AG118">
        <v>-12</v>
      </c>
      <c r="AH118">
        <v>12</v>
      </c>
      <c r="AI118">
        <v>10</v>
      </c>
      <c r="AJ118">
        <v>190</v>
      </c>
      <c r="AK118">
        <v>188</v>
      </c>
      <c r="AL118">
        <v>4.9000000000000004</v>
      </c>
      <c r="AM118">
        <v>195</v>
      </c>
      <c r="AN118" t="s">
        <v>155</v>
      </c>
      <c r="AO118">
        <v>2</v>
      </c>
      <c r="AP118" s="42">
        <v>0.81001157407407398</v>
      </c>
      <c r="AQ118">
        <v>47.161822999999998</v>
      </c>
      <c r="AR118">
        <v>-88.491677999999993</v>
      </c>
      <c r="AS118">
        <v>316.8</v>
      </c>
      <c r="AT118">
        <v>45.3</v>
      </c>
      <c r="AU118">
        <v>11</v>
      </c>
      <c r="AV118">
        <v>11</v>
      </c>
      <c r="AW118" t="s">
        <v>392</v>
      </c>
      <c r="AX118">
        <v>1.4</v>
      </c>
      <c r="AY118">
        <v>1</v>
      </c>
      <c r="AZ118">
        <v>2.5</v>
      </c>
      <c r="BA118">
        <v>14.048999999999999</v>
      </c>
      <c r="BB118">
        <v>16.440000000000001</v>
      </c>
      <c r="BC118">
        <v>1.17</v>
      </c>
      <c r="BD118">
        <v>12.231</v>
      </c>
      <c r="BE118">
        <v>3002.84</v>
      </c>
      <c r="BF118">
        <v>10.486000000000001</v>
      </c>
      <c r="BG118">
        <v>18.164000000000001</v>
      </c>
      <c r="BH118">
        <v>0</v>
      </c>
      <c r="BI118">
        <v>18.164000000000001</v>
      </c>
      <c r="BJ118">
        <v>13.699</v>
      </c>
      <c r="BK118">
        <v>0</v>
      </c>
      <c r="BL118">
        <v>13.699</v>
      </c>
      <c r="BM118">
        <v>5.6835000000000004</v>
      </c>
      <c r="BN118"/>
      <c r="BO118"/>
      <c r="BP118"/>
      <c r="BQ118">
        <v>480.87</v>
      </c>
      <c r="BR118">
        <v>0.421767</v>
      </c>
      <c r="BS118">
        <v>0.27792099999999997</v>
      </c>
      <c r="BT118">
        <v>1.1920999999999999E-2</v>
      </c>
      <c r="BU118">
        <v>10.152986</v>
      </c>
      <c r="BV118">
        <f t="shared" si="16"/>
        <v>5.5862121</v>
      </c>
      <c r="BW118" s="4">
        <f t="shared" si="21"/>
        <v>2.6824189012000001</v>
      </c>
      <c r="BY118" s="4">
        <f t="shared" si="17"/>
        <v>23213.405194454735</v>
      </c>
      <c r="BZ118" s="4">
        <f t="shared" si="18"/>
        <v>81.061850404634399</v>
      </c>
      <c r="CA118" s="4">
        <f t="shared" si="19"/>
        <v>105.89989401993958</v>
      </c>
      <c r="CB118" s="4">
        <f t="shared" si="20"/>
        <v>43.9362032018634</v>
      </c>
    </row>
    <row r="119" spans="1:80" x14ac:dyDescent="0.25">
      <c r="A119" s="40">
        <v>41703</v>
      </c>
      <c r="B119" s="41">
        <v>0.60175876157407404</v>
      </c>
      <c r="C119">
        <v>12.4</v>
      </c>
      <c r="D119">
        <v>5.33E-2</v>
      </c>
      <c r="E119">
        <v>532.65812700000004</v>
      </c>
      <c r="F119">
        <v>701.1</v>
      </c>
      <c r="G119">
        <v>-32</v>
      </c>
      <c r="H119">
        <v>439.6</v>
      </c>
      <c r="I119"/>
      <c r="J119">
        <v>2.6</v>
      </c>
      <c r="K119">
        <v>0.89359999999999995</v>
      </c>
      <c r="L119">
        <v>11.0809</v>
      </c>
      <c r="M119">
        <v>4.7600000000000003E-2</v>
      </c>
      <c r="N119">
        <v>626.53380000000004</v>
      </c>
      <c r="O119">
        <v>0</v>
      </c>
      <c r="P119">
        <v>626.5</v>
      </c>
      <c r="Q119">
        <v>472.5324</v>
      </c>
      <c r="R119">
        <v>0</v>
      </c>
      <c r="S119">
        <v>472.5</v>
      </c>
      <c r="T119">
        <v>439.57130000000001</v>
      </c>
      <c r="U119"/>
      <c r="V119"/>
      <c r="W119">
        <v>0</v>
      </c>
      <c r="X119">
        <v>2.3235000000000001</v>
      </c>
      <c r="Y119">
        <v>12.1</v>
      </c>
      <c r="Z119">
        <v>869</v>
      </c>
      <c r="AA119">
        <v>888</v>
      </c>
      <c r="AB119">
        <v>812</v>
      </c>
      <c r="AC119">
        <v>53</v>
      </c>
      <c r="AD119">
        <v>5.66</v>
      </c>
      <c r="AE119">
        <v>0.13</v>
      </c>
      <c r="AF119">
        <v>993</v>
      </c>
      <c r="AG119">
        <v>-12</v>
      </c>
      <c r="AH119">
        <v>12</v>
      </c>
      <c r="AI119">
        <v>10</v>
      </c>
      <c r="AJ119">
        <v>190</v>
      </c>
      <c r="AK119">
        <v>188.9</v>
      </c>
      <c r="AL119">
        <v>4.3</v>
      </c>
      <c r="AM119">
        <v>195</v>
      </c>
      <c r="AN119" t="s">
        <v>155</v>
      </c>
      <c r="AO119">
        <v>2</v>
      </c>
      <c r="AP119" s="42">
        <v>0.81002314814814813</v>
      </c>
      <c r="AQ119">
        <v>47.161651999999997</v>
      </c>
      <c r="AR119">
        <v>-88.491587999999993</v>
      </c>
      <c r="AS119">
        <v>316.39999999999998</v>
      </c>
      <c r="AT119">
        <v>45.3</v>
      </c>
      <c r="AU119">
        <v>11</v>
      </c>
      <c r="AV119">
        <v>11</v>
      </c>
      <c r="AW119" t="s">
        <v>392</v>
      </c>
      <c r="AX119">
        <v>1.4</v>
      </c>
      <c r="AY119">
        <v>1</v>
      </c>
      <c r="AZ119">
        <v>2.5</v>
      </c>
      <c r="BA119">
        <v>14.048999999999999</v>
      </c>
      <c r="BB119">
        <v>16.88</v>
      </c>
      <c r="BC119">
        <v>1.2</v>
      </c>
      <c r="BD119">
        <v>11.901</v>
      </c>
      <c r="BE119">
        <v>3011.9</v>
      </c>
      <c r="BF119">
        <v>8.2349999999999994</v>
      </c>
      <c r="BG119">
        <v>17.834</v>
      </c>
      <c r="BH119">
        <v>0</v>
      </c>
      <c r="BI119">
        <v>17.834</v>
      </c>
      <c r="BJ119">
        <v>13.45</v>
      </c>
      <c r="BK119">
        <v>0</v>
      </c>
      <c r="BL119">
        <v>13.45</v>
      </c>
      <c r="BM119">
        <v>3.9478</v>
      </c>
      <c r="BN119"/>
      <c r="BO119"/>
      <c r="BP119"/>
      <c r="BQ119">
        <v>459.19900000000001</v>
      </c>
      <c r="BR119">
        <v>0.33218900000000001</v>
      </c>
      <c r="BS119">
        <v>0.27615800000000001</v>
      </c>
      <c r="BT119">
        <v>1.2E-2</v>
      </c>
      <c r="BU119">
        <v>7.9966200000000001</v>
      </c>
      <c r="BV119">
        <f t="shared" si="16"/>
        <v>5.5507758000000003</v>
      </c>
      <c r="BW119" s="4">
        <f t="shared" si="21"/>
        <v>2.1127070039999998</v>
      </c>
      <c r="BY119" s="4">
        <f t="shared" si="17"/>
        <v>18338.334058969202</v>
      </c>
      <c r="BZ119" s="4">
        <f t="shared" si="18"/>
        <v>50.139838963979997</v>
      </c>
      <c r="CA119" s="4">
        <f t="shared" si="19"/>
        <v>81.89202599459999</v>
      </c>
      <c r="CB119" s="4">
        <f t="shared" si="20"/>
        <v>24.036679570370399</v>
      </c>
    </row>
    <row r="120" spans="1:80" x14ac:dyDescent="0.25">
      <c r="A120" s="40">
        <v>41703</v>
      </c>
      <c r="B120" s="41">
        <v>0.60177033564814819</v>
      </c>
      <c r="C120">
        <v>12.25</v>
      </c>
      <c r="D120">
        <v>6.1199999999999997E-2</v>
      </c>
      <c r="E120">
        <v>611.63453500000003</v>
      </c>
      <c r="F120">
        <v>668.6</v>
      </c>
      <c r="G120">
        <v>-21</v>
      </c>
      <c r="H120">
        <v>366.8</v>
      </c>
      <c r="I120"/>
      <c r="J120">
        <v>2.6</v>
      </c>
      <c r="K120">
        <v>0.89480000000000004</v>
      </c>
      <c r="L120">
        <v>10.961</v>
      </c>
      <c r="M120">
        <v>5.4699999999999999E-2</v>
      </c>
      <c r="N120">
        <v>598.21500000000003</v>
      </c>
      <c r="O120">
        <v>0</v>
      </c>
      <c r="P120">
        <v>598.20000000000005</v>
      </c>
      <c r="Q120">
        <v>451.17430000000002</v>
      </c>
      <c r="R120">
        <v>0</v>
      </c>
      <c r="S120">
        <v>451.2</v>
      </c>
      <c r="T120">
        <v>366.83120000000002</v>
      </c>
      <c r="U120"/>
      <c r="V120"/>
      <c r="W120">
        <v>0</v>
      </c>
      <c r="X120">
        <v>2.3264</v>
      </c>
      <c r="Y120">
        <v>12.1</v>
      </c>
      <c r="Z120">
        <v>870</v>
      </c>
      <c r="AA120">
        <v>887</v>
      </c>
      <c r="AB120">
        <v>814</v>
      </c>
      <c r="AC120">
        <v>53</v>
      </c>
      <c r="AD120">
        <v>5.66</v>
      </c>
      <c r="AE120">
        <v>0.13</v>
      </c>
      <c r="AF120">
        <v>993</v>
      </c>
      <c r="AG120">
        <v>-12</v>
      </c>
      <c r="AH120">
        <v>12</v>
      </c>
      <c r="AI120">
        <v>10</v>
      </c>
      <c r="AJ120">
        <v>190</v>
      </c>
      <c r="AK120">
        <v>189</v>
      </c>
      <c r="AL120">
        <v>4</v>
      </c>
      <c r="AM120">
        <v>195</v>
      </c>
      <c r="AN120" t="s">
        <v>155</v>
      </c>
      <c r="AO120">
        <v>2</v>
      </c>
      <c r="AP120" s="42">
        <v>0.81003472222222228</v>
      </c>
      <c r="AQ120">
        <v>47.161507</v>
      </c>
      <c r="AR120">
        <v>-88.491420000000005</v>
      </c>
      <c r="AS120">
        <v>316.89999999999998</v>
      </c>
      <c r="AT120">
        <v>44.8</v>
      </c>
      <c r="AU120">
        <v>11</v>
      </c>
      <c r="AV120">
        <v>11</v>
      </c>
      <c r="AW120" t="s">
        <v>392</v>
      </c>
      <c r="AX120">
        <v>1.4</v>
      </c>
      <c r="AY120">
        <v>1.2</v>
      </c>
      <c r="AZ120">
        <v>2.6</v>
      </c>
      <c r="BA120">
        <v>14.048999999999999</v>
      </c>
      <c r="BB120">
        <v>17.07</v>
      </c>
      <c r="BC120">
        <v>1.22</v>
      </c>
      <c r="BD120">
        <v>11.762</v>
      </c>
      <c r="BE120">
        <v>3011.7869999999998</v>
      </c>
      <c r="BF120">
        <v>9.5709999999999997</v>
      </c>
      <c r="BG120">
        <v>17.213000000000001</v>
      </c>
      <c r="BH120">
        <v>0</v>
      </c>
      <c r="BI120">
        <v>17.213000000000001</v>
      </c>
      <c r="BJ120">
        <v>12.981999999999999</v>
      </c>
      <c r="BK120">
        <v>0</v>
      </c>
      <c r="BL120">
        <v>12.981999999999999</v>
      </c>
      <c r="BM120">
        <v>3.3304999999999998</v>
      </c>
      <c r="BN120"/>
      <c r="BO120"/>
      <c r="BP120"/>
      <c r="BQ120">
        <v>464.786</v>
      </c>
      <c r="BR120">
        <v>0.28447600000000001</v>
      </c>
      <c r="BS120">
        <v>0.27876299999999998</v>
      </c>
      <c r="BT120">
        <v>1.2921E-2</v>
      </c>
      <c r="BU120">
        <v>6.8480489999999996</v>
      </c>
      <c r="BV120">
        <f t="shared" si="16"/>
        <v>5.6031363000000001</v>
      </c>
      <c r="BW120" s="4">
        <f t="shared" si="21"/>
        <v>1.8092545457999998</v>
      </c>
      <c r="BY120" s="4">
        <f t="shared" si="17"/>
        <v>15703.772175642867</v>
      </c>
      <c r="BZ120" s="4">
        <f t="shared" si="18"/>
        <v>49.904194251810594</v>
      </c>
      <c r="CA120" s="4">
        <f t="shared" si="19"/>
        <v>67.689504730645183</v>
      </c>
      <c r="CB120" s="4">
        <f t="shared" si="20"/>
        <v>17.365575065892298</v>
      </c>
    </row>
    <row r="121" spans="1:80" x14ac:dyDescent="0.25">
      <c r="A121" s="40">
        <v>41703</v>
      </c>
      <c r="B121" s="41">
        <v>0.60178190972222223</v>
      </c>
      <c r="C121">
        <v>12.114000000000001</v>
      </c>
      <c r="D121">
        <v>6.2E-2</v>
      </c>
      <c r="E121">
        <v>620</v>
      </c>
      <c r="F121">
        <v>513.6</v>
      </c>
      <c r="G121">
        <v>-16.5</v>
      </c>
      <c r="H121">
        <v>341</v>
      </c>
      <c r="I121"/>
      <c r="J121">
        <v>2.6</v>
      </c>
      <c r="K121">
        <v>0.89590000000000003</v>
      </c>
      <c r="L121">
        <v>10.852499999999999</v>
      </c>
      <c r="M121">
        <v>5.5500000000000001E-2</v>
      </c>
      <c r="N121">
        <v>460.0926</v>
      </c>
      <c r="O121">
        <v>0</v>
      </c>
      <c r="P121">
        <v>460.1</v>
      </c>
      <c r="Q121">
        <v>347.00220000000002</v>
      </c>
      <c r="R121">
        <v>0</v>
      </c>
      <c r="S121">
        <v>347</v>
      </c>
      <c r="T121">
        <v>341</v>
      </c>
      <c r="U121"/>
      <c r="V121"/>
      <c r="W121">
        <v>0</v>
      </c>
      <c r="X121">
        <v>2.3292999999999999</v>
      </c>
      <c r="Y121">
        <v>12.1</v>
      </c>
      <c r="Z121">
        <v>870</v>
      </c>
      <c r="AA121">
        <v>888</v>
      </c>
      <c r="AB121">
        <v>814</v>
      </c>
      <c r="AC121">
        <v>53</v>
      </c>
      <c r="AD121">
        <v>5.66</v>
      </c>
      <c r="AE121">
        <v>0.13</v>
      </c>
      <c r="AF121">
        <v>993</v>
      </c>
      <c r="AG121">
        <v>-12</v>
      </c>
      <c r="AH121">
        <v>12</v>
      </c>
      <c r="AI121">
        <v>10</v>
      </c>
      <c r="AJ121">
        <v>190</v>
      </c>
      <c r="AK121">
        <v>189.9</v>
      </c>
      <c r="AL121">
        <v>4.0999999999999996</v>
      </c>
      <c r="AM121">
        <v>195</v>
      </c>
      <c r="AN121" t="s">
        <v>155</v>
      </c>
      <c r="AO121">
        <v>2</v>
      </c>
      <c r="AP121" s="42">
        <v>0.81004629629629632</v>
      </c>
      <c r="AQ121">
        <v>47.161385000000003</v>
      </c>
      <c r="AR121">
        <v>-88.491249999999994</v>
      </c>
      <c r="AS121">
        <v>316.3</v>
      </c>
      <c r="AT121">
        <v>42.3</v>
      </c>
      <c r="AU121">
        <v>11</v>
      </c>
      <c r="AV121">
        <v>10</v>
      </c>
      <c r="AW121" t="s">
        <v>401</v>
      </c>
      <c r="AX121">
        <v>1.1000000000000001</v>
      </c>
      <c r="AY121">
        <v>1.2</v>
      </c>
      <c r="AZ121">
        <v>2.1</v>
      </c>
      <c r="BA121">
        <v>14.048999999999999</v>
      </c>
      <c r="BB121">
        <v>17.25</v>
      </c>
      <c r="BC121">
        <v>1.23</v>
      </c>
      <c r="BD121">
        <v>11.621</v>
      </c>
      <c r="BE121">
        <v>3012.134</v>
      </c>
      <c r="BF121">
        <v>9.8119999999999994</v>
      </c>
      <c r="BG121">
        <v>13.372999999999999</v>
      </c>
      <c r="BH121">
        <v>0</v>
      </c>
      <c r="BI121">
        <v>13.372999999999999</v>
      </c>
      <c r="BJ121">
        <v>10.086</v>
      </c>
      <c r="BK121">
        <v>0</v>
      </c>
      <c r="BL121">
        <v>10.086</v>
      </c>
      <c r="BM121">
        <v>3.1272000000000002</v>
      </c>
      <c r="BN121"/>
      <c r="BO121"/>
      <c r="BP121"/>
      <c r="BQ121">
        <v>470.07799999999997</v>
      </c>
      <c r="BR121">
        <v>0.335339</v>
      </c>
      <c r="BS121">
        <v>0.27807900000000002</v>
      </c>
      <c r="BT121">
        <v>1.2078999999999999E-2</v>
      </c>
      <c r="BU121">
        <v>8.0724479999999996</v>
      </c>
      <c r="BV121">
        <f t="shared" si="16"/>
        <v>5.5893879000000011</v>
      </c>
      <c r="BW121" s="4">
        <f t="shared" si="21"/>
        <v>2.1327407616</v>
      </c>
      <c r="BY121" s="4">
        <f t="shared" si="17"/>
        <v>18513.66567698196</v>
      </c>
      <c r="BZ121" s="4">
        <f t="shared" si="18"/>
        <v>60.308103033446386</v>
      </c>
      <c r="CA121" s="4">
        <f t="shared" si="19"/>
        <v>61.992206196019204</v>
      </c>
      <c r="CB121" s="4">
        <f t="shared" si="20"/>
        <v>19.22090295619584</v>
      </c>
    </row>
    <row r="122" spans="1:80" x14ac:dyDescent="0.25">
      <c r="A122" s="40">
        <v>41703</v>
      </c>
      <c r="B122" s="41">
        <v>0.60179348379629627</v>
      </c>
      <c r="C122">
        <v>12.07</v>
      </c>
      <c r="D122">
        <v>6.2E-2</v>
      </c>
      <c r="E122">
        <v>620</v>
      </c>
      <c r="F122">
        <v>391.3</v>
      </c>
      <c r="G122">
        <v>-11.2</v>
      </c>
      <c r="H122">
        <v>420.1</v>
      </c>
      <c r="I122"/>
      <c r="J122">
        <v>2.65</v>
      </c>
      <c r="K122">
        <v>0.8962</v>
      </c>
      <c r="L122">
        <v>10.8179</v>
      </c>
      <c r="M122">
        <v>5.5599999999999997E-2</v>
      </c>
      <c r="N122">
        <v>350.73430000000002</v>
      </c>
      <c r="O122">
        <v>0</v>
      </c>
      <c r="P122">
        <v>350.7</v>
      </c>
      <c r="Q122">
        <v>264.52409999999998</v>
      </c>
      <c r="R122">
        <v>0</v>
      </c>
      <c r="S122">
        <v>264.5</v>
      </c>
      <c r="T122">
        <v>420.05549999999999</v>
      </c>
      <c r="U122"/>
      <c r="V122"/>
      <c r="W122">
        <v>0</v>
      </c>
      <c r="X122">
        <v>2.3780999999999999</v>
      </c>
      <c r="Y122">
        <v>12.2</v>
      </c>
      <c r="Z122">
        <v>869</v>
      </c>
      <c r="AA122">
        <v>888</v>
      </c>
      <c r="AB122">
        <v>814</v>
      </c>
      <c r="AC122">
        <v>53</v>
      </c>
      <c r="AD122">
        <v>5.66</v>
      </c>
      <c r="AE122">
        <v>0.13</v>
      </c>
      <c r="AF122">
        <v>993</v>
      </c>
      <c r="AG122">
        <v>-12</v>
      </c>
      <c r="AH122">
        <v>12.920999999999999</v>
      </c>
      <c r="AI122">
        <v>10</v>
      </c>
      <c r="AJ122">
        <v>190</v>
      </c>
      <c r="AK122">
        <v>190</v>
      </c>
      <c r="AL122">
        <v>4.4000000000000004</v>
      </c>
      <c r="AM122">
        <v>195</v>
      </c>
      <c r="AN122" t="s">
        <v>155</v>
      </c>
      <c r="AO122">
        <v>2</v>
      </c>
      <c r="AP122" s="42">
        <v>0.81005787037037036</v>
      </c>
      <c r="AQ122">
        <v>47.161267000000002</v>
      </c>
      <c r="AR122">
        <v>-88.491091999999995</v>
      </c>
      <c r="AS122">
        <v>316.10000000000002</v>
      </c>
      <c r="AT122">
        <v>40.5</v>
      </c>
      <c r="AU122">
        <v>11</v>
      </c>
      <c r="AV122">
        <v>10</v>
      </c>
      <c r="AW122" t="s">
        <v>401</v>
      </c>
      <c r="AX122">
        <v>1.1000000000000001</v>
      </c>
      <c r="AY122">
        <v>1.2</v>
      </c>
      <c r="AZ122">
        <v>2.1</v>
      </c>
      <c r="BA122">
        <v>14.048999999999999</v>
      </c>
      <c r="BB122">
        <v>17.3</v>
      </c>
      <c r="BC122">
        <v>1.23</v>
      </c>
      <c r="BD122">
        <v>11.577</v>
      </c>
      <c r="BE122">
        <v>3009.8939999999998</v>
      </c>
      <c r="BF122">
        <v>9.84</v>
      </c>
      <c r="BG122">
        <v>10.218999999999999</v>
      </c>
      <c r="BH122">
        <v>0</v>
      </c>
      <c r="BI122">
        <v>10.218999999999999</v>
      </c>
      <c r="BJ122">
        <v>7.7069999999999999</v>
      </c>
      <c r="BK122">
        <v>0</v>
      </c>
      <c r="BL122">
        <v>7.7069999999999999</v>
      </c>
      <c r="BM122">
        <v>3.8616999999999999</v>
      </c>
      <c r="BN122"/>
      <c r="BO122"/>
      <c r="BP122"/>
      <c r="BQ122">
        <v>481.10300000000001</v>
      </c>
      <c r="BR122">
        <v>0.33723700000000001</v>
      </c>
      <c r="BS122">
        <v>0.27984199999999998</v>
      </c>
      <c r="BT122">
        <v>1.1079E-2</v>
      </c>
      <c r="BU122">
        <v>8.1181380000000001</v>
      </c>
      <c r="BV122">
        <f t="shared" si="16"/>
        <v>5.6248241999999999</v>
      </c>
      <c r="BW122" s="4">
        <f t="shared" si="21"/>
        <v>2.1448120596</v>
      </c>
      <c r="BY122" s="4">
        <f t="shared" si="17"/>
        <v>18604.607120403038</v>
      </c>
      <c r="BZ122" s="4">
        <f t="shared" si="18"/>
        <v>60.822518688288</v>
      </c>
      <c r="CA122" s="4">
        <f t="shared" si="19"/>
        <v>47.638125155552402</v>
      </c>
      <c r="CB122" s="4">
        <f t="shared" si="20"/>
        <v>23.869748010016441</v>
      </c>
    </row>
    <row r="123" spans="1:80" x14ac:dyDescent="0.25">
      <c r="A123" s="40">
        <v>41703</v>
      </c>
      <c r="B123" s="41">
        <v>0.60180505787037031</v>
      </c>
      <c r="C123">
        <v>12.08</v>
      </c>
      <c r="D123">
        <v>5.5300000000000002E-2</v>
      </c>
      <c r="E123">
        <v>553.02443100000005</v>
      </c>
      <c r="F123">
        <v>331.7</v>
      </c>
      <c r="G123">
        <v>-10.4</v>
      </c>
      <c r="H123">
        <v>576.79999999999995</v>
      </c>
      <c r="I123"/>
      <c r="J123">
        <v>2.9</v>
      </c>
      <c r="K123">
        <v>0.89610000000000001</v>
      </c>
      <c r="L123">
        <v>10.825100000000001</v>
      </c>
      <c r="M123">
        <v>4.9599999999999998E-2</v>
      </c>
      <c r="N123">
        <v>297.279</v>
      </c>
      <c r="O123">
        <v>0</v>
      </c>
      <c r="P123">
        <v>297.3</v>
      </c>
      <c r="Q123">
        <v>224.2081</v>
      </c>
      <c r="R123">
        <v>0</v>
      </c>
      <c r="S123">
        <v>224.2</v>
      </c>
      <c r="T123">
        <v>576.8356</v>
      </c>
      <c r="U123"/>
      <c r="V123"/>
      <c r="W123">
        <v>0</v>
      </c>
      <c r="X123">
        <v>2.5994000000000002</v>
      </c>
      <c r="Y123">
        <v>12.1</v>
      </c>
      <c r="Z123">
        <v>870</v>
      </c>
      <c r="AA123">
        <v>888</v>
      </c>
      <c r="AB123">
        <v>816</v>
      </c>
      <c r="AC123">
        <v>53</v>
      </c>
      <c r="AD123">
        <v>5.66</v>
      </c>
      <c r="AE123">
        <v>0.13</v>
      </c>
      <c r="AF123">
        <v>993</v>
      </c>
      <c r="AG123">
        <v>-12</v>
      </c>
      <c r="AH123">
        <v>13</v>
      </c>
      <c r="AI123">
        <v>10</v>
      </c>
      <c r="AJ123">
        <v>190</v>
      </c>
      <c r="AK123">
        <v>190</v>
      </c>
      <c r="AL123">
        <v>4.5</v>
      </c>
      <c r="AM123">
        <v>195</v>
      </c>
      <c r="AN123" t="s">
        <v>155</v>
      </c>
      <c r="AO123">
        <v>2</v>
      </c>
      <c r="AP123" s="42">
        <v>0.8100694444444444</v>
      </c>
      <c r="AQ123">
        <v>47.161138000000001</v>
      </c>
      <c r="AR123">
        <v>-88.490956999999995</v>
      </c>
      <c r="AS123">
        <v>315.60000000000002</v>
      </c>
      <c r="AT123">
        <v>39.5</v>
      </c>
      <c r="AU123">
        <v>11</v>
      </c>
      <c r="AV123">
        <v>10</v>
      </c>
      <c r="AW123" t="s">
        <v>401</v>
      </c>
      <c r="AX123">
        <v>1.2</v>
      </c>
      <c r="AY123">
        <v>1.4</v>
      </c>
      <c r="AZ123">
        <v>2.2000000000000002</v>
      </c>
      <c r="BA123">
        <v>14.048999999999999</v>
      </c>
      <c r="BB123">
        <v>17.27</v>
      </c>
      <c r="BC123">
        <v>1.23</v>
      </c>
      <c r="BD123">
        <v>11.593</v>
      </c>
      <c r="BE123">
        <v>3007.2339999999999</v>
      </c>
      <c r="BF123">
        <v>8.7620000000000005</v>
      </c>
      <c r="BG123">
        <v>8.6479999999999997</v>
      </c>
      <c r="BH123">
        <v>0</v>
      </c>
      <c r="BI123">
        <v>8.6479999999999997</v>
      </c>
      <c r="BJ123">
        <v>6.5229999999999997</v>
      </c>
      <c r="BK123">
        <v>0</v>
      </c>
      <c r="BL123">
        <v>6.5229999999999997</v>
      </c>
      <c r="BM123">
        <v>5.2948000000000004</v>
      </c>
      <c r="BN123"/>
      <c r="BO123"/>
      <c r="BP123"/>
      <c r="BQ123">
        <v>525.06200000000001</v>
      </c>
      <c r="BR123">
        <v>0.33884199999999998</v>
      </c>
      <c r="BS123">
        <v>0.28276299999999999</v>
      </c>
      <c r="BT123">
        <v>1.1920999999999999E-2</v>
      </c>
      <c r="BU123">
        <v>8.1567749999999997</v>
      </c>
      <c r="BV123">
        <f t="shared" si="16"/>
        <v>5.6835363000000001</v>
      </c>
      <c r="BW123" s="4">
        <f t="shared" si="21"/>
        <v>2.1550199549999998</v>
      </c>
      <c r="BY123" s="4">
        <f t="shared" si="17"/>
        <v>18676.632707420489</v>
      </c>
      <c r="BZ123" s="4">
        <f t="shared" si="18"/>
        <v>54.417001065569991</v>
      </c>
      <c r="CA123" s="4">
        <f t="shared" si="19"/>
        <v>40.511538227654995</v>
      </c>
      <c r="CB123" s="4">
        <f t="shared" si="20"/>
        <v>32.883718014378005</v>
      </c>
    </row>
    <row r="124" spans="1:80" x14ac:dyDescent="0.25">
      <c r="A124" s="40">
        <v>41703</v>
      </c>
      <c r="B124" s="41">
        <v>0.60181663194444446</v>
      </c>
      <c r="C124">
        <v>12.08</v>
      </c>
      <c r="D124">
        <v>3.9699999999999999E-2</v>
      </c>
      <c r="E124">
        <v>396.86075899999997</v>
      </c>
      <c r="F124">
        <v>322</v>
      </c>
      <c r="G124">
        <v>-7.6</v>
      </c>
      <c r="H124">
        <v>629.79999999999995</v>
      </c>
      <c r="I124"/>
      <c r="J124">
        <v>3.15</v>
      </c>
      <c r="K124">
        <v>0.8962</v>
      </c>
      <c r="L124">
        <v>10.826499999999999</v>
      </c>
      <c r="M124">
        <v>3.56E-2</v>
      </c>
      <c r="N124">
        <v>288.58780000000002</v>
      </c>
      <c r="O124">
        <v>0</v>
      </c>
      <c r="P124">
        <v>288.60000000000002</v>
      </c>
      <c r="Q124">
        <v>217.6532</v>
      </c>
      <c r="R124">
        <v>0</v>
      </c>
      <c r="S124">
        <v>217.7</v>
      </c>
      <c r="T124">
        <v>629.83709999999996</v>
      </c>
      <c r="U124"/>
      <c r="V124"/>
      <c r="W124">
        <v>0</v>
      </c>
      <c r="X124">
        <v>2.8233000000000001</v>
      </c>
      <c r="Y124">
        <v>12.1</v>
      </c>
      <c r="Z124">
        <v>870</v>
      </c>
      <c r="AA124">
        <v>888</v>
      </c>
      <c r="AB124">
        <v>815</v>
      </c>
      <c r="AC124">
        <v>53</v>
      </c>
      <c r="AD124">
        <v>5.66</v>
      </c>
      <c r="AE124">
        <v>0.13</v>
      </c>
      <c r="AF124">
        <v>993</v>
      </c>
      <c r="AG124">
        <v>-12</v>
      </c>
      <c r="AH124">
        <v>13</v>
      </c>
      <c r="AI124">
        <v>10</v>
      </c>
      <c r="AJ124">
        <v>190</v>
      </c>
      <c r="AK124">
        <v>190</v>
      </c>
      <c r="AL124">
        <v>4.5999999999999996</v>
      </c>
      <c r="AM124">
        <v>194.8</v>
      </c>
      <c r="AN124" t="s">
        <v>155</v>
      </c>
      <c r="AO124">
        <v>2</v>
      </c>
      <c r="AP124" s="42">
        <v>0.81008101851851855</v>
      </c>
      <c r="AQ124">
        <v>47.160992</v>
      </c>
      <c r="AR124">
        <v>-88.490876999999998</v>
      </c>
      <c r="AS124">
        <v>315.3</v>
      </c>
      <c r="AT124">
        <v>38.299999999999997</v>
      </c>
      <c r="AU124">
        <v>11</v>
      </c>
      <c r="AV124">
        <v>10</v>
      </c>
      <c r="AW124" t="s">
        <v>401</v>
      </c>
      <c r="AX124">
        <v>1.4</v>
      </c>
      <c r="AY124">
        <v>1</v>
      </c>
      <c r="AZ124">
        <v>2.2000000000000002</v>
      </c>
      <c r="BA124">
        <v>14.048999999999999</v>
      </c>
      <c r="BB124">
        <v>17.29</v>
      </c>
      <c r="BC124">
        <v>1.23</v>
      </c>
      <c r="BD124">
        <v>11.577999999999999</v>
      </c>
      <c r="BE124">
        <v>3009.6370000000002</v>
      </c>
      <c r="BF124">
        <v>6.2930000000000001</v>
      </c>
      <c r="BG124">
        <v>8.4009999999999998</v>
      </c>
      <c r="BH124">
        <v>0</v>
      </c>
      <c r="BI124">
        <v>8.4009999999999998</v>
      </c>
      <c r="BJ124">
        <v>6.3360000000000003</v>
      </c>
      <c r="BK124">
        <v>0</v>
      </c>
      <c r="BL124">
        <v>6.3360000000000003</v>
      </c>
      <c r="BM124">
        <v>5.7851999999999997</v>
      </c>
      <c r="BN124"/>
      <c r="BO124"/>
      <c r="BP124"/>
      <c r="BQ124">
        <v>570.65499999999997</v>
      </c>
      <c r="BR124">
        <v>0.26900400000000002</v>
      </c>
      <c r="BS124">
        <v>0.28392099999999998</v>
      </c>
      <c r="BT124">
        <v>1.2E-2</v>
      </c>
      <c r="BU124">
        <v>6.4755989999999999</v>
      </c>
      <c r="BV124">
        <f t="shared" si="16"/>
        <v>5.7068120999999996</v>
      </c>
      <c r="BW124" s="4">
        <f t="shared" si="21"/>
        <v>1.7108532557999998</v>
      </c>
      <c r="BY124" s="4">
        <f t="shared" si="17"/>
        <v>14839.078667434469</v>
      </c>
      <c r="BZ124" s="4">
        <f t="shared" si="18"/>
        <v>31.027769147629797</v>
      </c>
      <c r="CA124" s="4">
        <f t="shared" si="19"/>
        <v>31.2397815540096</v>
      </c>
      <c r="CB124" s="4">
        <f t="shared" si="20"/>
        <v>28.524050543916719</v>
      </c>
    </row>
    <row r="125" spans="1:80" x14ac:dyDescent="0.25">
      <c r="A125" s="40">
        <v>41703</v>
      </c>
      <c r="B125" s="41">
        <v>0.6018282060185185</v>
      </c>
      <c r="C125">
        <v>12.083</v>
      </c>
      <c r="D125">
        <v>2.52E-2</v>
      </c>
      <c r="E125">
        <v>251.610738</v>
      </c>
      <c r="F125">
        <v>334.3</v>
      </c>
      <c r="G125">
        <v>-7.4</v>
      </c>
      <c r="H125">
        <v>503.7</v>
      </c>
      <c r="I125"/>
      <c r="J125">
        <v>3.4</v>
      </c>
      <c r="K125">
        <v>0.89649999999999996</v>
      </c>
      <c r="L125">
        <v>10.832599999999999</v>
      </c>
      <c r="M125">
        <v>2.2599999999999999E-2</v>
      </c>
      <c r="N125">
        <v>299.70780000000002</v>
      </c>
      <c r="O125">
        <v>0</v>
      </c>
      <c r="P125">
        <v>299.7</v>
      </c>
      <c r="Q125">
        <v>226.03989999999999</v>
      </c>
      <c r="R125">
        <v>0</v>
      </c>
      <c r="S125">
        <v>226</v>
      </c>
      <c r="T125">
        <v>503.7165</v>
      </c>
      <c r="U125"/>
      <c r="V125"/>
      <c r="W125">
        <v>0</v>
      </c>
      <c r="X125">
        <v>3.0480999999999998</v>
      </c>
      <c r="Y125">
        <v>12.1</v>
      </c>
      <c r="Z125">
        <v>869</v>
      </c>
      <c r="AA125">
        <v>888</v>
      </c>
      <c r="AB125">
        <v>814</v>
      </c>
      <c r="AC125">
        <v>53</v>
      </c>
      <c r="AD125">
        <v>5.66</v>
      </c>
      <c r="AE125">
        <v>0.13</v>
      </c>
      <c r="AF125">
        <v>993</v>
      </c>
      <c r="AG125">
        <v>-12</v>
      </c>
      <c r="AH125">
        <v>12.079000000000001</v>
      </c>
      <c r="AI125">
        <v>10</v>
      </c>
      <c r="AJ125">
        <v>190</v>
      </c>
      <c r="AK125">
        <v>190</v>
      </c>
      <c r="AL125">
        <v>4.7</v>
      </c>
      <c r="AM125">
        <v>194.4</v>
      </c>
      <c r="AN125" t="s">
        <v>155</v>
      </c>
      <c r="AO125">
        <v>2</v>
      </c>
      <c r="AP125" s="42">
        <v>0.8100925925925927</v>
      </c>
      <c r="AQ125">
        <v>47.160846999999997</v>
      </c>
      <c r="AR125">
        <v>-88.490826999999996</v>
      </c>
      <c r="AS125">
        <v>315.10000000000002</v>
      </c>
      <c r="AT125">
        <v>37.1</v>
      </c>
      <c r="AU125">
        <v>11</v>
      </c>
      <c r="AV125">
        <v>10</v>
      </c>
      <c r="AW125" t="s">
        <v>401</v>
      </c>
      <c r="AX125">
        <v>1.4</v>
      </c>
      <c r="AY125">
        <v>1</v>
      </c>
      <c r="AZ125">
        <v>2.2000000000000002</v>
      </c>
      <c r="BA125">
        <v>14.048999999999999</v>
      </c>
      <c r="BB125">
        <v>17.32</v>
      </c>
      <c r="BC125">
        <v>1.23</v>
      </c>
      <c r="BD125">
        <v>11.545999999999999</v>
      </c>
      <c r="BE125">
        <v>3016.7449999999999</v>
      </c>
      <c r="BF125">
        <v>3.9980000000000002</v>
      </c>
      <c r="BG125">
        <v>8.7409999999999997</v>
      </c>
      <c r="BH125">
        <v>0</v>
      </c>
      <c r="BI125">
        <v>8.7409999999999997</v>
      </c>
      <c r="BJ125">
        <v>6.5919999999999996</v>
      </c>
      <c r="BK125">
        <v>0</v>
      </c>
      <c r="BL125">
        <v>6.5919999999999996</v>
      </c>
      <c r="BM125">
        <v>4.6351000000000004</v>
      </c>
      <c r="BN125"/>
      <c r="BO125"/>
      <c r="BP125"/>
      <c r="BQ125">
        <v>617.202</v>
      </c>
      <c r="BR125">
        <v>0.29063</v>
      </c>
      <c r="BS125">
        <v>0.28492099999999998</v>
      </c>
      <c r="BT125">
        <v>1.2E-2</v>
      </c>
      <c r="BU125">
        <v>6.9961900000000004</v>
      </c>
      <c r="BV125">
        <f t="shared" si="16"/>
        <v>5.7269120999999998</v>
      </c>
      <c r="BW125" s="4">
        <f t="shared" si="21"/>
        <v>1.848393398</v>
      </c>
      <c r="BY125" s="4">
        <f t="shared" si="17"/>
        <v>16069.896122860169</v>
      </c>
      <c r="BZ125" s="4">
        <f t="shared" si="18"/>
        <v>21.296942465868003</v>
      </c>
      <c r="CA125" s="4">
        <f t="shared" si="19"/>
        <v>35.114918643071995</v>
      </c>
      <c r="CB125" s="4">
        <f t="shared" si="20"/>
        <v>24.690709860816604</v>
      </c>
    </row>
    <row r="126" spans="1:80" x14ac:dyDescent="0.25">
      <c r="A126" s="40">
        <v>41703</v>
      </c>
      <c r="B126" s="41">
        <v>0.60183978009259265</v>
      </c>
      <c r="C126">
        <v>12.295</v>
      </c>
      <c r="D126">
        <v>1.9599999999999999E-2</v>
      </c>
      <c r="E126">
        <v>196.240846</v>
      </c>
      <c r="F126">
        <v>355.5</v>
      </c>
      <c r="G126">
        <v>-7.3</v>
      </c>
      <c r="H126">
        <v>435.2</v>
      </c>
      <c r="I126"/>
      <c r="J126">
        <v>3.56</v>
      </c>
      <c r="K126">
        <v>0.89500000000000002</v>
      </c>
      <c r="L126">
        <v>11.004099999999999</v>
      </c>
      <c r="M126">
        <v>1.7600000000000001E-2</v>
      </c>
      <c r="N126">
        <v>318.15210000000002</v>
      </c>
      <c r="O126">
        <v>0</v>
      </c>
      <c r="P126">
        <v>318.2</v>
      </c>
      <c r="Q126">
        <v>239.95060000000001</v>
      </c>
      <c r="R126">
        <v>0</v>
      </c>
      <c r="S126">
        <v>240</v>
      </c>
      <c r="T126">
        <v>435.23649999999998</v>
      </c>
      <c r="U126"/>
      <c r="V126"/>
      <c r="W126">
        <v>0</v>
      </c>
      <c r="X126">
        <v>3.1846999999999999</v>
      </c>
      <c r="Y126">
        <v>12.1</v>
      </c>
      <c r="Z126">
        <v>869</v>
      </c>
      <c r="AA126">
        <v>889</v>
      </c>
      <c r="AB126">
        <v>815</v>
      </c>
      <c r="AC126">
        <v>53</v>
      </c>
      <c r="AD126">
        <v>5.66</v>
      </c>
      <c r="AE126">
        <v>0.13</v>
      </c>
      <c r="AF126">
        <v>993</v>
      </c>
      <c r="AG126">
        <v>-12</v>
      </c>
      <c r="AH126">
        <v>12.920999999999999</v>
      </c>
      <c r="AI126">
        <v>10</v>
      </c>
      <c r="AJ126">
        <v>190</v>
      </c>
      <c r="AK126">
        <v>190</v>
      </c>
      <c r="AL126">
        <v>5</v>
      </c>
      <c r="AM126">
        <v>194.1</v>
      </c>
      <c r="AN126" t="s">
        <v>155</v>
      </c>
      <c r="AO126">
        <v>2</v>
      </c>
      <c r="AP126" s="42">
        <v>0.81010416666666663</v>
      </c>
      <c r="AQ126">
        <v>47.160702000000001</v>
      </c>
      <c r="AR126">
        <v>-88.490802000000002</v>
      </c>
      <c r="AS126">
        <v>314.89999999999998</v>
      </c>
      <c r="AT126">
        <v>36.200000000000003</v>
      </c>
      <c r="AU126">
        <v>11</v>
      </c>
      <c r="AV126">
        <v>10</v>
      </c>
      <c r="AW126" t="s">
        <v>401</v>
      </c>
      <c r="AX126">
        <v>1.4</v>
      </c>
      <c r="AY126">
        <v>1</v>
      </c>
      <c r="AZ126">
        <v>2.2000000000000002</v>
      </c>
      <c r="BA126">
        <v>14.048999999999999</v>
      </c>
      <c r="BB126">
        <v>17.059999999999999</v>
      </c>
      <c r="BC126">
        <v>1.21</v>
      </c>
      <c r="BD126">
        <v>11.731</v>
      </c>
      <c r="BE126">
        <v>3020.1280000000002</v>
      </c>
      <c r="BF126">
        <v>3.0680000000000001</v>
      </c>
      <c r="BG126">
        <v>9.1440000000000001</v>
      </c>
      <c r="BH126">
        <v>0</v>
      </c>
      <c r="BI126">
        <v>9.1440000000000001</v>
      </c>
      <c r="BJ126">
        <v>6.8959999999999999</v>
      </c>
      <c r="BK126">
        <v>0</v>
      </c>
      <c r="BL126">
        <v>6.8959999999999999</v>
      </c>
      <c r="BM126">
        <v>3.9468999999999999</v>
      </c>
      <c r="BN126"/>
      <c r="BO126"/>
      <c r="BP126"/>
      <c r="BQ126">
        <v>635.53499999999997</v>
      </c>
      <c r="BR126">
        <v>0.26721200000000001</v>
      </c>
      <c r="BS126">
        <v>0.28499999999999998</v>
      </c>
      <c r="BT126">
        <v>1.2E-2</v>
      </c>
      <c r="BU126">
        <v>6.432461</v>
      </c>
      <c r="BV126">
        <f t="shared" si="16"/>
        <v>5.7284999999999995</v>
      </c>
      <c r="BW126" s="4">
        <f t="shared" si="21"/>
        <v>1.6994561961999999</v>
      </c>
      <c r="BY126" s="4">
        <f t="shared" si="17"/>
        <v>14791.607834811091</v>
      </c>
      <c r="BZ126" s="4">
        <f t="shared" si="18"/>
        <v>15.0260693709672</v>
      </c>
      <c r="CA126" s="4">
        <f t="shared" si="19"/>
        <v>33.774372354038398</v>
      </c>
      <c r="CB126" s="4">
        <f t="shared" si="20"/>
        <v>19.330636636333256</v>
      </c>
    </row>
    <row r="127" spans="1:80" x14ac:dyDescent="0.25">
      <c r="A127" s="40">
        <v>41703</v>
      </c>
      <c r="B127" s="41">
        <v>0.60185135416666669</v>
      </c>
      <c r="C127">
        <v>11.965999999999999</v>
      </c>
      <c r="D127">
        <v>1.7999999999999999E-2</v>
      </c>
      <c r="E127">
        <v>180.19867500000001</v>
      </c>
      <c r="F127">
        <v>367.6</v>
      </c>
      <c r="G127">
        <v>0.8</v>
      </c>
      <c r="H127">
        <v>534.1</v>
      </c>
      <c r="I127"/>
      <c r="J127">
        <v>3.7</v>
      </c>
      <c r="K127">
        <v>0.89759999999999995</v>
      </c>
      <c r="L127">
        <v>10.740500000000001</v>
      </c>
      <c r="M127">
        <v>1.6199999999999999E-2</v>
      </c>
      <c r="N127">
        <v>329.94659999999999</v>
      </c>
      <c r="O127">
        <v>0.75060000000000004</v>
      </c>
      <c r="P127">
        <v>330.7</v>
      </c>
      <c r="Q127">
        <v>248.84139999999999</v>
      </c>
      <c r="R127">
        <v>0.56610000000000005</v>
      </c>
      <c r="S127">
        <v>249.4</v>
      </c>
      <c r="T127">
        <v>534.08979999999997</v>
      </c>
      <c r="U127"/>
      <c r="V127"/>
      <c r="W127">
        <v>0</v>
      </c>
      <c r="X127">
        <v>3.3210999999999999</v>
      </c>
      <c r="Y127">
        <v>12.1</v>
      </c>
      <c r="Z127">
        <v>869</v>
      </c>
      <c r="AA127">
        <v>888</v>
      </c>
      <c r="AB127">
        <v>813</v>
      </c>
      <c r="AC127">
        <v>53</v>
      </c>
      <c r="AD127">
        <v>5.65</v>
      </c>
      <c r="AE127">
        <v>0.13</v>
      </c>
      <c r="AF127">
        <v>994</v>
      </c>
      <c r="AG127">
        <v>-12</v>
      </c>
      <c r="AH127">
        <v>13</v>
      </c>
      <c r="AI127">
        <v>10</v>
      </c>
      <c r="AJ127">
        <v>190</v>
      </c>
      <c r="AK127">
        <v>190</v>
      </c>
      <c r="AL127">
        <v>5.0999999999999996</v>
      </c>
      <c r="AM127">
        <v>194.3</v>
      </c>
      <c r="AN127" t="s">
        <v>155</v>
      </c>
      <c r="AO127">
        <v>2</v>
      </c>
      <c r="AP127" s="42">
        <v>0.81011574074074078</v>
      </c>
      <c r="AQ127">
        <v>47.160559999999997</v>
      </c>
      <c r="AR127">
        <v>-88.490797999999998</v>
      </c>
      <c r="AS127">
        <v>314.7</v>
      </c>
      <c r="AT127">
        <v>35.200000000000003</v>
      </c>
      <c r="AU127">
        <v>11</v>
      </c>
      <c r="AV127">
        <v>10</v>
      </c>
      <c r="AW127" t="s">
        <v>401</v>
      </c>
      <c r="AX127">
        <v>1.4</v>
      </c>
      <c r="AY127">
        <v>1</v>
      </c>
      <c r="AZ127">
        <v>2.2000000000000002</v>
      </c>
      <c r="BA127">
        <v>14.048999999999999</v>
      </c>
      <c r="BB127">
        <v>17.489999999999998</v>
      </c>
      <c r="BC127">
        <v>1.24</v>
      </c>
      <c r="BD127">
        <v>11.41</v>
      </c>
      <c r="BE127">
        <v>3017.6030000000001</v>
      </c>
      <c r="BF127">
        <v>2.8919999999999999</v>
      </c>
      <c r="BG127">
        <v>9.7080000000000002</v>
      </c>
      <c r="BH127">
        <v>2.1999999999999999E-2</v>
      </c>
      <c r="BI127">
        <v>9.73</v>
      </c>
      <c r="BJ127">
        <v>7.3209999999999997</v>
      </c>
      <c r="BK127">
        <v>1.7000000000000001E-2</v>
      </c>
      <c r="BL127">
        <v>7.3380000000000001</v>
      </c>
      <c r="BM127">
        <v>4.9581</v>
      </c>
      <c r="BN127"/>
      <c r="BO127"/>
      <c r="BP127"/>
      <c r="BQ127">
        <v>678.43899999999996</v>
      </c>
      <c r="BR127">
        <v>0.25947399999999998</v>
      </c>
      <c r="BS127">
        <v>0.28499999999999998</v>
      </c>
      <c r="BT127">
        <v>1.1079E-2</v>
      </c>
      <c r="BU127">
        <v>6.2461880000000001</v>
      </c>
      <c r="BV127">
        <f t="shared" si="16"/>
        <v>5.7284999999999995</v>
      </c>
      <c r="BW127" s="4">
        <f t="shared" si="21"/>
        <v>1.6502428696</v>
      </c>
      <c r="BY127" s="4">
        <f t="shared" si="17"/>
        <v>14351.259813902951</v>
      </c>
      <c r="BZ127" s="4">
        <f t="shared" si="18"/>
        <v>13.753911094934399</v>
      </c>
      <c r="CA127" s="4">
        <f t="shared" si="19"/>
        <v>34.817559863767194</v>
      </c>
      <c r="CB127" s="4">
        <f t="shared" si="20"/>
        <v>23.579967703939918</v>
      </c>
    </row>
    <row r="128" spans="1:80" x14ac:dyDescent="0.25">
      <c r="A128" s="40">
        <v>41703</v>
      </c>
      <c r="B128" s="41">
        <v>0.60186292824074072</v>
      </c>
      <c r="C128">
        <v>11.606999999999999</v>
      </c>
      <c r="D128">
        <v>2.8000000000000001E-2</v>
      </c>
      <c r="E128">
        <v>279.53642400000001</v>
      </c>
      <c r="F128">
        <v>290.5</v>
      </c>
      <c r="G128">
        <v>2.2999999999999998</v>
      </c>
      <c r="H128">
        <v>745.4</v>
      </c>
      <c r="I128"/>
      <c r="J128">
        <v>3.8</v>
      </c>
      <c r="K128">
        <v>0.90010000000000001</v>
      </c>
      <c r="L128">
        <v>10.447100000000001</v>
      </c>
      <c r="M128">
        <v>2.52E-2</v>
      </c>
      <c r="N128">
        <v>261.49689999999998</v>
      </c>
      <c r="O128">
        <v>2.0701999999999998</v>
      </c>
      <c r="P128">
        <v>263.60000000000002</v>
      </c>
      <c r="Q128">
        <v>197.21719999999999</v>
      </c>
      <c r="R128">
        <v>1.5612999999999999</v>
      </c>
      <c r="S128">
        <v>198.8</v>
      </c>
      <c r="T128">
        <v>745.43</v>
      </c>
      <c r="U128"/>
      <c r="V128"/>
      <c r="W128">
        <v>0</v>
      </c>
      <c r="X128">
        <v>3.4203999999999999</v>
      </c>
      <c r="Y128">
        <v>12.1</v>
      </c>
      <c r="Z128">
        <v>868</v>
      </c>
      <c r="AA128">
        <v>889</v>
      </c>
      <c r="AB128">
        <v>813</v>
      </c>
      <c r="AC128">
        <v>53</v>
      </c>
      <c r="AD128">
        <v>5.65</v>
      </c>
      <c r="AE128">
        <v>0.13</v>
      </c>
      <c r="AF128">
        <v>994</v>
      </c>
      <c r="AG128">
        <v>-12</v>
      </c>
      <c r="AH128">
        <v>13</v>
      </c>
      <c r="AI128">
        <v>10</v>
      </c>
      <c r="AJ128">
        <v>190</v>
      </c>
      <c r="AK128">
        <v>189.1</v>
      </c>
      <c r="AL128">
        <v>4.8</v>
      </c>
      <c r="AM128">
        <v>194.7</v>
      </c>
      <c r="AN128" t="s">
        <v>155</v>
      </c>
      <c r="AO128">
        <v>2</v>
      </c>
      <c r="AP128" s="42">
        <v>0.81012731481481481</v>
      </c>
      <c r="AQ128">
        <v>47.160424999999996</v>
      </c>
      <c r="AR128">
        <v>-88.490799999999993</v>
      </c>
      <c r="AS128">
        <v>314.10000000000002</v>
      </c>
      <c r="AT128">
        <v>34.200000000000003</v>
      </c>
      <c r="AU128">
        <v>11</v>
      </c>
      <c r="AV128">
        <v>11</v>
      </c>
      <c r="AW128" t="s">
        <v>392</v>
      </c>
      <c r="AX128">
        <v>1.5</v>
      </c>
      <c r="AY128">
        <v>1.2</v>
      </c>
      <c r="AZ128">
        <v>2.4</v>
      </c>
      <c r="BA128">
        <v>14.048999999999999</v>
      </c>
      <c r="BB128">
        <v>17.95</v>
      </c>
      <c r="BC128">
        <v>1.28</v>
      </c>
      <c r="BD128">
        <v>11.099</v>
      </c>
      <c r="BE128">
        <v>3008.72</v>
      </c>
      <c r="BF128">
        <v>4.6120000000000001</v>
      </c>
      <c r="BG128">
        <v>7.8869999999999996</v>
      </c>
      <c r="BH128">
        <v>6.2E-2</v>
      </c>
      <c r="BI128">
        <v>7.9489999999999998</v>
      </c>
      <c r="BJ128">
        <v>5.9480000000000004</v>
      </c>
      <c r="BK128">
        <v>4.7E-2</v>
      </c>
      <c r="BL128">
        <v>5.9950000000000001</v>
      </c>
      <c r="BM128">
        <v>7.0933999999999999</v>
      </c>
      <c r="BN128"/>
      <c r="BO128"/>
      <c r="BP128"/>
      <c r="BQ128">
        <v>716.24</v>
      </c>
      <c r="BR128">
        <v>0.258079</v>
      </c>
      <c r="BS128">
        <v>0.28499999999999998</v>
      </c>
      <c r="BT128">
        <v>1.1920999999999999E-2</v>
      </c>
      <c r="BU128">
        <v>6.2126070000000002</v>
      </c>
      <c r="BV128">
        <f t="shared" si="16"/>
        <v>5.7284999999999995</v>
      </c>
      <c r="BW128" s="4">
        <f t="shared" si="21"/>
        <v>1.6413707693999999</v>
      </c>
      <c r="BY128" s="4">
        <f t="shared" si="17"/>
        <v>14232.084942016654</v>
      </c>
      <c r="BZ128" s="4">
        <f t="shared" si="18"/>
        <v>21.816046608717603</v>
      </c>
      <c r="CA128" s="4">
        <f t="shared" si="19"/>
        <v>28.135699312370402</v>
      </c>
      <c r="CB128" s="4">
        <f t="shared" si="20"/>
        <v>33.553760844379319</v>
      </c>
    </row>
    <row r="129" spans="1:80" x14ac:dyDescent="0.25">
      <c r="A129" s="40">
        <v>41703</v>
      </c>
      <c r="B129" s="41">
        <v>0.60187450231481476</v>
      </c>
      <c r="C129">
        <v>11.534000000000001</v>
      </c>
      <c r="D129">
        <v>3.1300000000000001E-2</v>
      </c>
      <c r="E129">
        <v>313.23333300000002</v>
      </c>
      <c r="F129">
        <v>224.3</v>
      </c>
      <c r="G129">
        <v>2.2000000000000002</v>
      </c>
      <c r="H129">
        <v>901.2</v>
      </c>
      <c r="I129"/>
      <c r="J129">
        <v>3.9</v>
      </c>
      <c r="K129">
        <v>0.90059999999999996</v>
      </c>
      <c r="L129">
        <v>10.386799999999999</v>
      </c>
      <c r="M129">
        <v>2.8199999999999999E-2</v>
      </c>
      <c r="N129">
        <v>202.02940000000001</v>
      </c>
      <c r="O129">
        <v>1.9812000000000001</v>
      </c>
      <c r="P129">
        <v>204</v>
      </c>
      <c r="Q129">
        <v>152.36770000000001</v>
      </c>
      <c r="R129">
        <v>1.4942</v>
      </c>
      <c r="S129">
        <v>153.9</v>
      </c>
      <c r="T129">
        <v>901.15800000000002</v>
      </c>
      <c r="U129"/>
      <c r="V129"/>
      <c r="W129">
        <v>0</v>
      </c>
      <c r="X129">
        <v>3.5122</v>
      </c>
      <c r="Y129">
        <v>12.1</v>
      </c>
      <c r="Z129">
        <v>869</v>
      </c>
      <c r="AA129">
        <v>888</v>
      </c>
      <c r="AB129">
        <v>813</v>
      </c>
      <c r="AC129">
        <v>53</v>
      </c>
      <c r="AD129">
        <v>5.65</v>
      </c>
      <c r="AE129">
        <v>0.13</v>
      </c>
      <c r="AF129">
        <v>994</v>
      </c>
      <c r="AG129">
        <v>-12</v>
      </c>
      <c r="AH129">
        <v>13</v>
      </c>
      <c r="AI129">
        <v>10</v>
      </c>
      <c r="AJ129">
        <v>190</v>
      </c>
      <c r="AK129">
        <v>189</v>
      </c>
      <c r="AL129">
        <v>5</v>
      </c>
      <c r="AM129">
        <v>195</v>
      </c>
      <c r="AN129" t="s">
        <v>155</v>
      </c>
      <c r="AO129">
        <v>2</v>
      </c>
      <c r="AP129" s="42">
        <v>0.81012731481481481</v>
      </c>
      <c r="AQ129">
        <v>47.160297</v>
      </c>
      <c r="AR129">
        <v>-88.490787999999995</v>
      </c>
      <c r="AS129">
        <v>314</v>
      </c>
      <c r="AT129">
        <v>32.799999999999997</v>
      </c>
      <c r="AU129">
        <v>11</v>
      </c>
      <c r="AV129">
        <v>11</v>
      </c>
      <c r="AW129" t="s">
        <v>392</v>
      </c>
      <c r="AX129">
        <v>1.5</v>
      </c>
      <c r="AY129">
        <v>1.2999000000000001</v>
      </c>
      <c r="AZ129">
        <v>2.4</v>
      </c>
      <c r="BA129">
        <v>14.048999999999999</v>
      </c>
      <c r="BB129">
        <v>18.02</v>
      </c>
      <c r="BC129">
        <v>1.28</v>
      </c>
      <c r="BD129">
        <v>11.042999999999999</v>
      </c>
      <c r="BE129">
        <v>3003.2669999999998</v>
      </c>
      <c r="BF129">
        <v>5.1909999999999998</v>
      </c>
      <c r="BG129">
        <v>6.117</v>
      </c>
      <c r="BH129">
        <v>0.06</v>
      </c>
      <c r="BI129">
        <v>6.1769999999999996</v>
      </c>
      <c r="BJ129">
        <v>4.6139999999999999</v>
      </c>
      <c r="BK129">
        <v>4.4999999999999998E-2</v>
      </c>
      <c r="BL129">
        <v>4.6589999999999998</v>
      </c>
      <c r="BM129">
        <v>8.6094000000000008</v>
      </c>
      <c r="BN129"/>
      <c r="BO129"/>
      <c r="BP129"/>
      <c r="BQ129">
        <v>738.38699999999994</v>
      </c>
      <c r="BR129">
        <v>0.26997300000000002</v>
      </c>
      <c r="BS129">
        <v>0.28684199999999999</v>
      </c>
      <c r="BT129">
        <v>1.2E-2</v>
      </c>
      <c r="BU129">
        <v>6.498926</v>
      </c>
      <c r="BV129">
        <f t="shared" si="16"/>
        <v>5.7655241999999998</v>
      </c>
      <c r="BW129" s="4">
        <f t="shared" si="21"/>
        <v>1.7170162491999998</v>
      </c>
      <c r="BY129" s="4">
        <f t="shared" si="17"/>
        <v>14861.012807331655</v>
      </c>
      <c r="BZ129" s="4">
        <f t="shared" si="18"/>
        <v>25.686533192972398</v>
      </c>
      <c r="CA129" s="4">
        <f t="shared" si="19"/>
        <v>22.8313743310296</v>
      </c>
      <c r="CB129" s="4">
        <f t="shared" si="20"/>
        <v>42.601741258250165</v>
      </c>
    </row>
    <row r="130" spans="1:80" x14ac:dyDescent="0.25">
      <c r="A130" s="40">
        <v>41703</v>
      </c>
      <c r="B130" s="41">
        <v>0.60188607638888891</v>
      </c>
      <c r="C130">
        <v>11.771000000000001</v>
      </c>
      <c r="D130">
        <v>3.7600000000000001E-2</v>
      </c>
      <c r="E130">
        <v>376.327586</v>
      </c>
      <c r="F130">
        <v>190.1</v>
      </c>
      <c r="G130">
        <v>-14.3</v>
      </c>
      <c r="H130">
        <v>1023.3</v>
      </c>
      <c r="I130"/>
      <c r="J130">
        <v>3.9</v>
      </c>
      <c r="K130">
        <v>0.89839999999999998</v>
      </c>
      <c r="L130">
        <v>10.575100000000001</v>
      </c>
      <c r="M130">
        <v>3.3799999999999997E-2</v>
      </c>
      <c r="N130">
        <v>170.8304</v>
      </c>
      <c r="O130">
        <v>0</v>
      </c>
      <c r="P130">
        <v>170.8</v>
      </c>
      <c r="Q130">
        <v>128.7929</v>
      </c>
      <c r="R130">
        <v>0</v>
      </c>
      <c r="S130">
        <v>128.80000000000001</v>
      </c>
      <c r="T130">
        <v>1023.3093</v>
      </c>
      <c r="U130"/>
      <c r="V130"/>
      <c r="W130">
        <v>0</v>
      </c>
      <c r="X130">
        <v>3.5038</v>
      </c>
      <c r="Y130">
        <v>12.1</v>
      </c>
      <c r="Z130">
        <v>870</v>
      </c>
      <c r="AA130">
        <v>888</v>
      </c>
      <c r="AB130">
        <v>811</v>
      </c>
      <c r="AC130">
        <v>52.1</v>
      </c>
      <c r="AD130">
        <v>5.55</v>
      </c>
      <c r="AE130">
        <v>0.13</v>
      </c>
      <c r="AF130">
        <v>994</v>
      </c>
      <c r="AG130">
        <v>-12</v>
      </c>
      <c r="AH130">
        <v>13</v>
      </c>
      <c r="AI130">
        <v>10</v>
      </c>
      <c r="AJ130">
        <v>190</v>
      </c>
      <c r="AK130">
        <v>189.9</v>
      </c>
      <c r="AL130">
        <v>4.7</v>
      </c>
      <c r="AM130">
        <v>195</v>
      </c>
      <c r="AN130" t="s">
        <v>155</v>
      </c>
      <c r="AO130">
        <v>2</v>
      </c>
      <c r="AP130" s="42">
        <v>0.81015046296296289</v>
      </c>
      <c r="AQ130">
        <v>47.160164999999999</v>
      </c>
      <c r="AR130">
        <v>-88.490772000000007</v>
      </c>
      <c r="AS130">
        <v>313.7</v>
      </c>
      <c r="AT130">
        <v>32.299999999999997</v>
      </c>
      <c r="AU130">
        <v>11</v>
      </c>
      <c r="AV130">
        <v>11</v>
      </c>
      <c r="AW130" t="s">
        <v>392</v>
      </c>
      <c r="AX130">
        <v>0.9</v>
      </c>
      <c r="AY130">
        <v>1.3</v>
      </c>
      <c r="AZ130">
        <v>1.8</v>
      </c>
      <c r="BA130">
        <v>14.048999999999999</v>
      </c>
      <c r="BB130">
        <v>17.649999999999999</v>
      </c>
      <c r="BC130">
        <v>1.26</v>
      </c>
      <c r="BD130">
        <v>11.307</v>
      </c>
      <c r="BE130">
        <v>2998.6529999999998</v>
      </c>
      <c r="BF130">
        <v>6.1020000000000003</v>
      </c>
      <c r="BG130">
        <v>5.0730000000000004</v>
      </c>
      <c r="BH130">
        <v>0</v>
      </c>
      <c r="BI130">
        <v>5.0730000000000004</v>
      </c>
      <c r="BJ130">
        <v>3.8239999999999998</v>
      </c>
      <c r="BK130">
        <v>0</v>
      </c>
      <c r="BL130">
        <v>3.8239999999999998</v>
      </c>
      <c r="BM130">
        <v>9.5876999999999999</v>
      </c>
      <c r="BN130"/>
      <c r="BO130"/>
      <c r="BP130"/>
      <c r="BQ130">
        <v>722.40800000000002</v>
      </c>
      <c r="BR130">
        <v>0.27100000000000002</v>
      </c>
      <c r="BS130">
        <v>0.28607900000000003</v>
      </c>
      <c r="BT130">
        <v>1.2921E-2</v>
      </c>
      <c r="BU130">
        <v>6.5236479999999997</v>
      </c>
      <c r="BV130">
        <f t="shared" si="16"/>
        <v>5.7501879000000011</v>
      </c>
      <c r="BW130" s="4">
        <f t="shared" si="21"/>
        <v>1.7235478015999999</v>
      </c>
      <c r="BY130" s="4">
        <f t="shared" si="17"/>
        <v>14894.626070374039</v>
      </c>
      <c r="BZ130" s="4">
        <f t="shared" si="18"/>
        <v>30.309278293094398</v>
      </c>
      <c r="CA130" s="4">
        <f t="shared" si="19"/>
        <v>18.9942117654528</v>
      </c>
      <c r="CB130" s="4">
        <f t="shared" si="20"/>
        <v>47.623118238397439</v>
      </c>
    </row>
    <row r="131" spans="1:80" x14ac:dyDescent="0.25">
      <c r="A131" s="40">
        <v>41703</v>
      </c>
      <c r="B131" s="41">
        <v>0.60189765046296295</v>
      </c>
      <c r="C131">
        <v>11.98</v>
      </c>
      <c r="D131">
        <v>4.2700000000000002E-2</v>
      </c>
      <c r="E131">
        <v>426.50281999999999</v>
      </c>
      <c r="F131">
        <v>247.1</v>
      </c>
      <c r="G131">
        <v>-15.6</v>
      </c>
      <c r="H131">
        <v>1199.3</v>
      </c>
      <c r="I131"/>
      <c r="J131">
        <v>3.9</v>
      </c>
      <c r="K131">
        <v>0.89649999999999996</v>
      </c>
      <c r="L131">
        <v>10.7403</v>
      </c>
      <c r="M131">
        <v>3.8199999999999998E-2</v>
      </c>
      <c r="N131">
        <v>221.4984</v>
      </c>
      <c r="O131">
        <v>0</v>
      </c>
      <c r="P131">
        <v>221.5</v>
      </c>
      <c r="Q131">
        <v>166.98769999999999</v>
      </c>
      <c r="R131">
        <v>0</v>
      </c>
      <c r="S131">
        <v>167</v>
      </c>
      <c r="T131">
        <v>1199.3399999999999</v>
      </c>
      <c r="U131"/>
      <c r="V131"/>
      <c r="W131">
        <v>0</v>
      </c>
      <c r="X131">
        <v>3.4964</v>
      </c>
      <c r="Y131">
        <v>12</v>
      </c>
      <c r="Z131">
        <v>870</v>
      </c>
      <c r="AA131">
        <v>888</v>
      </c>
      <c r="AB131">
        <v>812</v>
      </c>
      <c r="AC131">
        <v>52</v>
      </c>
      <c r="AD131">
        <v>5.55</v>
      </c>
      <c r="AE131">
        <v>0.13</v>
      </c>
      <c r="AF131">
        <v>994</v>
      </c>
      <c r="AG131">
        <v>-12</v>
      </c>
      <c r="AH131">
        <v>13</v>
      </c>
      <c r="AI131">
        <v>10</v>
      </c>
      <c r="AJ131">
        <v>190</v>
      </c>
      <c r="AK131">
        <v>189.1</v>
      </c>
      <c r="AL131">
        <v>4.7</v>
      </c>
      <c r="AM131">
        <v>195</v>
      </c>
      <c r="AN131" t="s">
        <v>155</v>
      </c>
      <c r="AO131">
        <v>2</v>
      </c>
      <c r="AP131" s="42">
        <v>0.81016203703703704</v>
      </c>
      <c r="AQ131">
        <v>47.160035000000001</v>
      </c>
      <c r="AR131">
        <v>-88.490727000000007</v>
      </c>
      <c r="AS131">
        <v>313.60000000000002</v>
      </c>
      <c r="AT131">
        <v>32.6</v>
      </c>
      <c r="AU131">
        <v>11</v>
      </c>
      <c r="AV131">
        <v>11</v>
      </c>
      <c r="AW131" t="s">
        <v>392</v>
      </c>
      <c r="AX131">
        <v>0.9</v>
      </c>
      <c r="AY131">
        <v>1.3</v>
      </c>
      <c r="AZ131">
        <v>1.8</v>
      </c>
      <c r="BA131">
        <v>14.048999999999999</v>
      </c>
      <c r="BB131">
        <v>17.329999999999998</v>
      </c>
      <c r="BC131">
        <v>1.23</v>
      </c>
      <c r="BD131">
        <v>11.542</v>
      </c>
      <c r="BE131">
        <v>2992.9839999999999</v>
      </c>
      <c r="BF131">
        <v>6.782</v>
      </c>
      <c r="BG131">
        <v>6.4640000000000004</v>
      </c>
      <c r="BH131">
        <v>0</v>
      </c>
      <c r="BI131">
        <v>6.4640000000000004</v>
      </c>
      <c r="BJ131">
        <v>4.8730000000000002</v>
      </c>
      <c r="BK131">
        <v>0</v>
      </c>
      <c r="BL131">
        <v>4.8730000000000002</v>
      </c>
      <c r="BM131">
        <v>11.043100000000001</v>
      </c>
      <c r="BN131"/>
      <c r="BO131"/>
      <c r="BP131"/>
      <c r="BQ131">
        <v>708.452</v>
      </c>
      <c r="BR131">
        <v>0.36309999999999998</v>
      </c>
      <c r="BS131">
        <v>0.280474</v>
      </c>
      <c r="BT131">
        <v>1.1158E-2</v>
      </c>
      <c r="BU131">
        <v>8.7407249999999994</v>
      </c>
      <c r="BV131">
        <f t="shared" si="16"/>
        <v>5.6375274000000006</v>
      </c>
      <c r="BW131" s="4">
        <f t="shared" si="21"/>
        <v>2.3092995449999996</v>
      </c>
      <c r="BY131" s="4">
        <f t="shared" si="17"/>
        <v>19918.871245886756</v>
      </c>
      <c r="BZ131" s="4">
        <f t="shared" si="18"/>
        <v>45.135485117729999</v>
      </c>
      <c r="CA131" s="4">
        <f t="shared" si="19"/>
        <v>32.430731197095</v>
      </c>
      <c r="CB131" s="4">
        <f t="shared" si="20"/>
        <v>73.493906768446507</v>
      </c>
    </row>
    <row r="132" spans="1:80" x14ac:dyDescent="0.25">
      <c r="A132" s="40">
        <v>41703</v>
      </c>
      <c r="B132" s="41">
        <v>0.6019092245370371</v>
      </c>
      <c r="C132">
        <v>11.988</v>
      </c>
      <c r="D132">
        <v>4.0899999999999999E-2</v>
      </c>
      <c r="E132">
        <v>408.65659099999999</v>
      </c>
      <c r="F132">
        <v>299.60000000000002</v>
      </c>
      <c r="G132">
        <v>-9.9</v>
      </c>
      <c r="H132">
        <v>1247.5</v>
      </c>
      <c r="I132"/>
      <c r="J132">
        <v>4</v>
      </c>
      <c r="K132">
        <v>0.89639999999999997</v>
      </c>
      <c r="L132">
        <v>10.745900000000001</v>
      </c>
      <c r="M132">
        <v>3.6600000000000001E-2</v>
      </c>
      <c r="N132">
        <v>268.52999999999997</v>
      </c>
      <c r="O132">
        <v>0</v>
      </c>
      <c r="P132">
        <v>268.5</v>
      </c>
      <c r="Q132">
        <v>202.44479999999999</v>
      </c>
      <c r="R132">
        <v>0</v>
      </c>
      <c r="S132">
        <v>202.4</v>
      </c>
      <c r="T132">
        <v>1247.5332000000001</v>
      </c>
      <c r="U132"/>
      <c r="V132"/>
      <c r="W132">
        <v>0</v>
      </c>
      <c r="X132">
        <v>3.5855000000000001</v>
      </c>
      <c r="Y132">
        <v>12.1</v>
      </c>
      <c r="Z132">
        <v>869</v>
      </c>
      <c r="AA132">
        <v>888</v>
      </c>
      <c r="AB132">
        <v>811</v>
      </c>
      <c r="AC132">
        <v>52</v>
      </c>
      <c r="AD132">
        <v>5.55</v>
      </c>
      <c r="AE132">
        <v>0.13</v>
      </c>
      <c r="AF132">
        <v>994</v>
      </c>
      <c r="AG132">
        <v>-12</v>
      </c>
      <c r="AH132">
        <v>13</v>
      </c>
      <c r="AI132">
        <v>10</v>
      </c>
      <c r="AJ132">
        <v>190</v>
      </c>
      <c r="AK132">
        <v>189.9</v>
      </c>
      <c r="AL132">
        <v>4.5</v>
      </c>
      <c r="AM132">
        <v>195</v>
      </c>
      <c r="AN132" t="s">
        <v>155</v>
      </c>
      <c r="AO132">
        <v>2</v>
      </c>
      <c r="AP132" s="42">
        <v>0.81016203703703704</v>
      </c>
      <c r="AQ132">
        <v>47.159908000000001</v>
      </c>
      <c r="AR132">
        <v>-88.490629999999996</v>
      </c>
      <c r="AS132">
        <v>313.2</v>
      </c>
      <c r="AT132">
        <v>33.6</v>
      </c>
      <c r="AU132">
        <v>11</v>
      </c>
      <c r="AV132">
        <v>11</v>
      </c>
      <c r="AW132" t="s">
        <v>392</v>
      </c>
      <c r="AX132">
        <v>0.99990000000000001</v>
      </c>
      <c r="AY132">
        <v>1.4998</v>
      </c>
      <c r="AZ132">
        <v>1.9998</v>
      </c>
      <c r="BA132">
        <v>14.048999999999999</v>
      </c>
      <c r="BB132">
        <v>17.309999999999999</v>
      </c>
      <c r="BC132">
        <v>1.23</v>
      </c>
      <c r="BD132">
        <v>11.561</v>
      </c>
      <c r="BE132">
        <v>2992.116</v>
      </c>
      <c r="BF132">
        <v>6.492</v>
      </c>
      <c r="BG132">
        <v>7.83</v>
      </c>
      <c r="BH132">
        <v>0</v>
      </c>
      <c r="BI132">
        <v>7.83</v>
      </c>
      <c r="BJ132">
        <v>5.9029999999999996</v>
      </c>
      <c r="BK132">
        <v>0</v>
      </c>
      <c r="BL132">
        <v>5.9029999999999996</v>
      </c>
      <c r="BM132">
        <v>11.477600000000001</v>
      </c>
      <c r="BN132"/>
      <c r="BO132"/>
      <c r="BP132"/>
      <c r="BQ132">
        <v>725.904</v>
      </c>
      <c r="BR132">
        <v>0.34429100000000001</v>
      </c>
      <c r="BS132">
        <v>0.28276299999999999</v>
      </c>
      <c r="BT132">
        <v>1.2841999999999999E-2</v>
      </c>
      <c r="BU132">
        <v>8.2879450000000006</v>
      </c>
      <c r="BV132">
        <f t="shared" si="16"/>
        <v>5.6835363000000001</v>
      </c>
      <c r="BW132" s="4">
        <f t="shared" si="21"/>
        <v>2.1896750690000002</v>
      </c>
      <c r="BY132" s="4">
        <f t="shared" si="17"/>
        <v>18881.57244960947</v>
      </c>
      <c r="BZ132" s="4">
        <f t="shared" si="18"/>
        <v>40.967385068916002</v>
      </c>
      <c r="CA132" s="4">
        <f t="shared" si="19"/>
        <v>37.250535129668997</v>
      </c>
      <c r="CB132" s="4">
        <f t="shared" si="20"/>
        <v>72.42872132886481</v>
      </c>
    </row>
    <row r="133" spans="1:80" x14ac:dyDescent="0.25">
      <c r="A133" s="40">
        <v>41703</v>
      </c>
      <c r="B133" s="41">
        <v>0.60192079861111114</v>
      </c>
      <c r="C133">
        <v>11.868</v>
      </c>
      <c r="D133">
        <v>3.5000000000000003E-2</v>
      </c>
      <c r="E133">
        <v>349.91735499999999</v>
      </c>
      <c r="F133">
        <v>419.3</v>
      </c>
      <c r="G133">
        <v>-16.7</v>
      </c>
      <c r="H133">
        <v>1233.5999999999999</v>
      </c>
      <c r="I133"/>
      <c r="J133">
        <v>4.2</v>
      </c>
      <c r="K133">
        <v>0.89739999999999998</v>
      </c>
      <c r="L133">
        <v>10.650700000000001</v>
      </c>
      <c r="M133">
        <v>3.1399999999999997E-2</v>
      </c>
      <c r="N133">
        <v>376.26350000000002</v>
      </c>
      <c r="O133">
        <v>0</v>
      </c>
      <c r="P133">
        <v>376.3</v>
      </c>
      <c r="Q133">
        <v>283.66520000000003</v>
      </c>
      <c r="R133">
        <v>0</v>
      </c>
      <c r="S133">
        <v>283.7</v>
      </c>
      <c r="T133">
        <v>1233.5999999999999</v>
      </c>
      <c r="U133"/>
      <c r="V133"/>
      <c r="W133">
        <v>0</v>
      </c>
      <c r="X133">
        <v>3.7692000000000001</v>
      </c>
      <c r="Y133">
        <v>12</v>
      </c>
      <c r="Z133">
        <v>869</v>
      </c>
      <c r="AA133">
        <v>888</v>
      </c>
      <c r="AB133">
        <v>811</v>
      </c>
      <c r="AC133">
        <v>52</v>
      </c>
      <c r="AD133">
        <v>5.55</v>
      </c>
      <c r="AE133">
        <v>0.13</v>
      </c>
      <c r="AF133">
        <v>994</v>
      </c>
      <c r="AG133">
        <v>-12</v>
      </c>
      <c r="AH133">
        <v>13.920999999999999</v>
      </c>
      <c r="AI133">
        <v>10</v>
      </c>
      <c r="AJ133">
        <v>189.1</v>
      </c>
      <c r="AK133">
        <v>189.1</v>
      </c>
      <c r="AL133">
        <v>4.5999999999999996</v>
      </c>
      <c r="AM133">
        <v>195</v>
      </c>
      <c r="AN133" t="s">
        <v>155</v>
      </c>
      <c r="AO133">
        <v>2</v>
      </c>
      <c r="AP133" s="42">
        <v>0.81018518518518512</v>
      </c>
      <c r="AQ133">
        <v>47.159793000000001</v>
      </c>
      <c r="AR133">
        <v>-88.490492000000003</v>
      </c>
      <c r="AS133">
        <v>313.2</v>
      </c>
      <c r="AT133">
        <v>34.299999999999997</v>
      </c>
      <c r="AU133">
        <v>11</v>
      </c>
      <c r="AV133">
        <v>10</v>
      </c>
      <c r="AW133" t="s">
        <v>392</v>
      </c>
      <c r="AX133">
        <v>1.3</v>
      </c>
      <c r="AY133">
        <v>1.6</v>
      </c>
      <c r="AZ133">
        <v>2.2999999999999998</v>
      </c>
      <c r="BA133">
        <v>14.048999999999999</v>
      </c>
      <c r="BB133">
        <v>17.48</v>
      </c>
      <c r="BC133">
        <v>1.24</v>
      </c>
      <c r="BD133">
        <v>11.430999999999999</v>
      </c>
      <c r="BE133">
        <v>2993.6570000000002</v>
      </c>
      <c r="BF133">
        <v>5.6180000000000003</v>
      </c>
      <c r="BG133">
        <v>11.074999999999999</v>
      </c>
      <c r="BH133">
        <v>0</v>
      </c>
      <c r="BI133">
        <v>11.074999999999999</v>
      </c>
      <c r="BJ133">
        <v>8.35</v>
      </c>
      <c r="BK133">
        <v>0</v>
      </c>
      <c r="BL133">
        <v>8.35</v>
      </c>
      <c r="BM133">
        <v>11.456799999999999</v>
      </c>
      <c r="BN133"/>
      <c r="BO133"/>
      <c r="BP133"/>
      <c r="BQ133">
        <v>770.31500000000005</v>
      </c>
      <c r="BR133">
        <v>0.33831600000000001</v>
      </c>
      <c r="BS133">
        <v>0.28392099999999998</v>
      </c>
      <c r="BT133">
        <v>1.2078999999999999E-2</v>
      </c>
      <c r="BU133">
        <v>8.1441119999999998</v>
      </c>
      <c r="BV133">
        <f t="shared" si="16"/>
        <v>5.7068120999999996</v>
      </c>
      <c r="BW133" s="4">
        <f t="shared" si="21"/>
        <v>2.1516743903999997</v>
      </c>
      <c r="BY133" s="4">
        <f t="shared" si="17"/>
        <v>18563.448151220455</v>
      </c>
      <c r="BZ133" s="4">
        <f t="shared" si="18"/>
        <v>34.836807193862398</v>
      </c>
      <c r="CA133" s="4">
        <f t="shared" si="19"/>
        <v>51.777739421279996</v>
      </c>
      <c r="CB133" s="4">
        <f t="shared" si="20"/>
        <v>71.042779042122234</v>
      </c>
    </row>
    <row r="134" spans="1:80" x14ac:dyDescent="0.25">
      <c r="A134" s="40">
        <v>41703</v>
      </c>
      <c r="B134" s="41">
        <v>0.60193237268518518</v>
      </c>
      <c r="C134">
        <v>11.805</v>
      </c>
      <c r="D134">
        <v>3.09E-2</v>
      </c>
      <c r="E134">
        <v>308.59504099999998</v>
      </c>
      <c r="F134">
        <v>506.2</v>
      </c>
      <c r="G134">
        <v>-13.5</v>
      </c>
      <c r="H134">
        <v>1209.2</v>
      </c>
      <c r="I134"/>
      <c r="J134">
        <v>4.3</v>
      </c>
      <c r="K134">
        <v>0.89800000000000002</v>
      </c>
      <c r="L134">
        <v>10.600899999999999</v>
      </c>
      <c r="M134">
        <v>2.7699999999999999E-2</v>
      </c>
      <c r="N134">
        <v>454.5634</v>
      </c>
      <c r="O134">
        <v>0</v>
      </c>
      <c r="P134">
        <v>454.6</v>
      </c>
      <c r="Q134">
        <v>342.69549999999998</v>
      </c>
      <c r="R134">
        <v>0</v>
      </c>
      <c r="S134">
        <v>342.7</v>
      </c>
      <c r="T134">
        <v>1209.2040999999999</v>
      </c>
      <c r="U134"/>
      <c r="V134"/>
      <c r="W134">
        <v>0</v>
      </c>
      <c r="X134">
        <v>3.8614999999999999</v>
      </c>
      <c r="Y134">
        <v>12.1</v>
      </c>
      <c r="Z134">
        <v>869</v>
      </c>
      <c r="AA134">
        <v>888</v>
      </c>
      <c r="AB134">
        <v>811</v>
      </c>
      <c r="AC134">
        <v>52</v>
      </c>
      <c r="AD134">
        <v>5.55</v>
      </c>
      <c r="AE134">
        <v>0.13</v>
      </c>
      <c r="AF134">
        <v>994</v>
      </c>
      <c r="AG134">
        <v>-12</v>
      </c>
      <c r="AH134">
        <v>13.079000000000001</v>
      </c>
      <c r="AI134">
        <v>10</v>
      </c>
      <c r="AJ134">
        <v>189</v>
      </c>
      <c r="AK134">
        <v>189.9</v>
      </c>
      <c r="AL134">
        <v>4.7</v>
      </c>
      <c r="AM134">
        <v>195</v>
      </c>
      <c r="AN134" t="s">
        <v>155</v>
      </c>
      <c r="AO134">
        <v>2</v>
      </c>
      <c r="AP134" s="42">
        <v>0.81019675925925927</v>
      </c>
      <c r="AQ134">
        <v>47.159692999999997</v>
      </c>
      <c r="AR134">
        <v>-88.49033</v>
      </c>
      <c r="AS134">
        <v>313.2</v>
      </c>
      <c r="AT134">
        <v>35</v>
      </c>
      <c r="AU134">
        <v>11</v>
      </c>
      <c r="AV134">
        <v>11</v>
      </c>
      <c r="AW134" t="s">
        <v>392</v>
      </c>
      <c r="AX134">
        <v>1.4</v>
      </c>
      <c r="AY134">
        <v>1.7</v>
      </c>
      <c r="AZ134">
        <v>2.2999999999999998</v>
      </c>
      <c r="BA134">
        <v>14.048999999999999</v>
      </c>
      <c r="BB134">
        <v>17.579999999999998</v>
      </c>
      <c r="BC134">
        <v>1.25</v>
      </c>
      <c r="BD134">
        <v>11.356</v>
      </c>
      <c r="BE134">
        <v>2995.221</v>
      </c>
      <c r="BF134">
        <v>4.984</v>
      </c>
      <c r="BG134">
        <v>13.45</v>
      </c>
      <c r="BH134">
        <v>0</v>
      </c>
      <c r="BI134">
        <v>13.45</v>
      </c>
      <c r="BJ134">
        <v>10.14</v>
      </c>
      <c r="BK134">
        <v>0</v>
      </c>
      <c r="BL134">
        <v>10.14</v>
      </c>
      <c r="BM134">
        <v>11.2888</v>
      </c>
      <c r="BN134"/>
      <c r="BO134"/>
      <c r="BP134"/>
      <c r="BQ134">
        <v>793.29899999999998</v>
      </c>
      <c r="BR134">
        <v>0.35549900000000001</v>
      </c>
      <c r="BS134">
        <v>0.28399999999999997</v>
      </c>
      <c r="BT134">
        <v>1.1079E-2</v>
      </c>
      <c r="BU134">
        <v>8.5577489999999994</v>
      </c>
      <c r="BV134">
        <f t="shared" si="16"/>
        <v>5.7084000000000001</v>
      </c>
      <c r="BW134" s="4">
        <f t="shared" si="21"/>
        <v>2.2609572857999995</v>
      </c>
      <c r="BY134" s="4">
        <f t="shared" si="17"/>
        <v>19516.470922646578</v>
      </c>
      <c r="BZ134" s="4">
        <f t="shared" si="18"/>
        <v>32.475096521582401</v>
      </c>
      <c r="CA134" s="4">
        <f t="shared" si="19"/>
        <v>66.07092269840399</v>
      </c>
      <c r="CB134" s="4">
        <f t="shared" si="20"/>
        <v>73.556354256187674</v>
      </c>
    </row>
    <row r="135" spans="1:80" x14ac:dyDescent="0.25">
      <c r="A135" s="40">
        <v>41703</v>
      </c>
      <c r="B135" s="41">
        <v>0.60194394675925922</v>
      </c>
      <c r="C135">
        <v>11.885</v>
      </c>
      <c r="D135">
        <v>3.8600000000000002E-2</v>
      </c>
      <c r="E135">
        <v>385.87155999999999</v>
      </c>
      <c r="F135">
        <v>536.1</v>
      </c>
      <c r="G135">
        <v>0</v>
      </c>
      <c r="H135">
        <v>1183.4000000000001</v>
      </c>
      <c r="I135"/>
      <c r="J135">
        <v>4.4000000000000004</v>
      </c>
      <c r="K135">
        <v>0.89729999999999999</v>
      </c>
      <c r="L135">
        <v>10.664899999999999</v>
      </c>
      <c r="M135">
        <v>3.4599999999999999E-2</v>
      </c>
      <c r="N135">
        <v>481.029</v>
      </c>
      <c r="O135">
        <v>0</v>
      </c>
      <c r="P135">
        <v>481</v>
      </c>
      <c r="Q135">
        <v>362.64789999999999</v>
      </c>
      <c r="R135">
        <v>0</v>
      </c>
      <c r="S135">
        <v>362.6</v>
      </c>
      <c r="T135">
        <v>1183.3804</v>
      </c>
      <c r="U135"/>
      <c r="V135"/>
      <c r="W135">
        <v>0</v>
      </c>
      <c r="X135">
        <v>3.9483000000000001</v>
      </c>
      <c r="Y135">
        <v>12</v>
      </c>
      <c r="Z135">
        <v>867</v>
      </c>
      <c r="AA135">
        <v>888</v>
      </c>
      <c r="AB135">
        <v>810</v>
      </c>
      <c r="AC135">
        <v>52</v>
      </c>
      <c r="AD135">
        <v>5.55</v>
      </c>
      <c r="AE135">
        <v>0.13</v>
      </c>
      <c r="AF135">
        <v>994</v>
      </c>
      <c r="AG135">
        <v>-12</v>
      </c>
      <c r="AH135">
        <v>13.920999999999999</v>
      </c>
      <c r="AI135">
        <v>10</v>
      </c>
      <c r="AJ135">
        <v>189.9</v>
      </c>
      <c r="AK135">
        <v>190</v>
      </c>
      <c r="AL135">
        <v>4.7</v>
      </c>
      <c r="AM135">
        <v>195</v>
      </c>
      <c r="AN135" t="s">
        <v>155</v>
      </c>
      <c r="AO135">
        <v>2</v>
      </c>
      <c r="AP135" s="42">
        <v>0.81020833333333331</v>
      </c>
      <c r="AQ135">
        <v>47.159602</v>
      </c>
      <c r="AR135">
        <v>-88.490160000000003</v>
      </c>
      <c r="AS135">
        <v>313</v>
      </c>
      <c r="AT135">
        <v>35.200000000000003</v>
      </c>
      <c r="AU135">
        <v>11</v>
      </c>
      <c r="AV135">
        <v>11</v>
      </c>
      <c r="AW135" t="s">
        <v>392</v>
      </c>
      <c r="AX135">
        <v>1.5</v>
      </c>
      <c r="AY135">
        <v>1.8</v>
      </c>
      <c r="AZ135">
        <v>2.5</v>
      </c>
      <c r="BA135">
        <v>14.048999999999999</v>
      </c>
      <c r="BB135">
        <v>17.46</v>
      </c>
      <c r="BC135">
        <v>1.24</v>
      </c>
      <c r="BD135">
        <v>11.442</v>
      </c>
      <c r="BE135">
        <v>2994.1990000000001</v>
      </c>
      <c r="BF135">
        <v>6.1870000000000003</v>
      </c>
      <c r="BG135">
        <v>14.143000000000001</v>
      </c>
      <c r="BH135">
        <v>0</v>
      </c>
      <c r="BI135">
        <v>14.143000000000001</v>
      </c>
      <c r="BJ135">
        <v>10.662000000000001</v>
      </c>
      <c r="BK135">
        <v>0</v>
      </c>
      <c r="BL135">
        <v>10.662000000000001</v>
      </c>
      <c r="BM135">
        <v>10.9777</v>
      </c>
      <c r="BN135"/>
      <c r="BO135"/>
      <c r="BP135"/>
      <c r="BQ135">
        <v>805.98500000000001</v>
      </c>
      <c r="BR135">
        <v>0.300819</v>
      </c>
      <c r="BS135">
        <v>0.287684</v>
      </c>
      <c r="BT135">
        <v>1.2841999999999999E-2</v>
      </c>
      <c r="BU135">
        <v>7.2414649999999998</v>
      </c>
      <c r="BV135">
        <f t="shared" si="16"/>
        <v>5.7824484000000007</v>
      </c>
      <c r="BW135" s="4">
        <f t="shared" si="21"/>
        <v>1.9131950529999999</v>
      </c>
      <c r="BY135" s="4">
        <f t="shared" si="17"/>
        <v>16508.969660932748</v>
      </c>
      <c r="BZ135" s="4">
        <f t="shared" si="18"/>
        <v>34.112961527336999</v>
      </c>
      <c r="CA135" s="4">
        <f t="shared" si="19"/>
        <v>58.786551770562006</v>
      </c>
      <c r="CB135" s="4">
        <f t="shared" si="20"/>
        <v>60.527211533642699</v>
      </c>
    </row>
    <row r="136" spans="1:80" x14ac:dyDescent="0.25">
      <c r="A136" s="40">
        <v>41703</v>
      </c>
      <c r="B136" s="41">
        <v>0.60195552083333337</v>
      </c>
      <c r="C136">
        <v>12.090999999999999</v>
      </c>
      <c r="D136">
        <v>5.9799999999999999E-2</v>
      </c>
      <c r="E136">
        <v>597.97424899999999</v>
      </c>
      <c r="F136">
        <v>537.79999999999995</v>
      </c>
      <c r="G136">
        <v>0.9</v>
      </c>
      <c r="H136">
        <v>1280.3</v>
      </c>
      <c r="I136"/>
      <c r="J136">
        <v>4.34</v>
      </c>
      <c r="K136">
        <v>0.89559999999999995</v>
      </c>
      <c r="L136">
        <v>10.8283</v>
      </c>
      <c r="M136">
        <v>5.3600000000000002E-2</v>
      </c>
      <c r="N136">
        <v>481.62020000000001</v>
      </c>
      <c r="O136">
        <v>0.82989999999999997</v>
      </c>
      <c r="P136">
        <v>482.5</v>
      </c>
      <c r="Q136">
        <v>363.09359999999998</v>
      </c>
      <c r="R136">
        <v>0.62570000000000003</v>
      </c>
      <c r="S136">
        <v>363.7</v>
      </c>
      <c r="T136">
        <v>1280.2760000000001</v>
      </c>
      <c r="U136"/>
      <c r="V136"/>
      <c r="W136">
        <v>0</v>
      </c>
      <c r="X136">
        <v>3.8866999999999998</v>
      </c>
      <c r="Y136">
        <v>12</v>
      </c>
      <c r="Z136">
        <v>868</v>
      </c>
      <c r="AA136">
        <v>887</v>
      </c>
      <c r="AB136">
        <v>811</v>
      </c>
      <c r="AC136">
        <v>52</v>
      </c>
      <c r="AD136">
        <v>5.55</v>
      </c>
      <c r="AE136">
        <v>0.13</v>
      </c>
      <c r="AF136">
        <v>994</v>
      </c>
      <c r="AG136">
        <v>-12</v>
      </c>
      <c r="AH136">
        <v>14</v>
      </c>
      <c r="AI136">
        <v>10.920999999999999</v>
      </c>
      <c r="AJ136">
        <v>190</v>
      </c>
      <c r="AK136">
        <v>190</v>
      </c>
      <c r="AL136">
        <v>5.3</v>
      </c>
      <c r="AM136">
        <v>195</v>
      </c>
      <c r="AN136" t="s">
        <v>155</v>
      </c>
      <c r="AO136">
        <v>2</v>
      </c>
      <c r="AP136" s="42">
        <v>0.81021990740740746</v>
      </c>
      <c r="AQ136">
        <v>47.159517999999998</v>
      </c>
      <c r="AR136">
        <v>-88.489987999999997</v>
      </c>
      <c r="AS136">
        <v>313.5</v>
      </c>
      <c r="AT136">
        <v>35.1</v>
      </c>
      <c r="AU136">
        <v>11</v>
      </c>
      <c r="AV136">
        <v>11</v>
      </c>
      <c r="AW136" t="s">
        <v>392</v>
      </c>
      <c r="AX136">
        <v>1.7</v>
      </c>
      <c r="AY136">
        <v>2.2000000000000002</v>
      </c>
      <c r="AZ136">
        <v>2.9</v>
      </c>
      <c r="BA136">
        <v>14.048999999999999</v>
      </c>
      <c r="BB136">
        <v>17.14</v>
      </c>
      <c r="BC136">
        <v>1.22</v>
      </c>
      <c r="BD136">
        <v>11.659000000000001</v>
      </c>
      <c r="BE136">
        <v>2986.86</v>
      </c>
      <c r="BF136">
        <v>9.4019999999999992</v>
      </c>
      <c r="BG136">
        <v>13.912000000000001</v>
      </c>
      <c r="BH136">
        <v>2.4E-2</v>
      </c>
      <c r="BI136">
        <v>13.936</v>
      </c>
      <c r="BJ136">
        <v>10.488</v>
      </c>
      <c r="BK136">
        <v>1.7999999999999999E-2</v>
      </c>
      <c r="BL136">
        <v>10.507</v>
      </c>
      <c r="BM136">
        <v>11.668699999999999</v>
      </c>
      <c r="BN136"/>
      <c r="BO136"/>
      <c r="BP136"/>
      <c r="BQ136">
        <v>779.53300000000002</v>
      </c>
      <c r="BR136">
        <v>0.30981500000000001</v>
      </c>
      <c r="BS136">
        <v>0.28984199999999999</v>
      </c>
      <c r="BT136">
        <v>1.2999999999999999E-2</v>
      </c>
      <c r="BU136">
        <v>7.4580219999999997</v>
      </c>
      <c r="BV136">
        <f t="shared" si="16"/>
        <v>5.8258242000000005</v>
      </c>
      <c r="BW136" s="4">
        <f t="shared" si="21"/>
        <v>1.9704094123999998</v>
      </c>
      <c r="BY136" s="4">
        <f t="shared" si="17"/>
        <v>16960.997863726487</v>
      </c>
      <c r="BZ136" s="4">
        <f t="shared" si="18"/>
        <v>53.38961381342159</v>
      </c>
      <c r="CA136" s="4">
        <f t="shared" si="19"/>
        <v>59.556506027990395</v>
      </c>
      <c r="CB136" s="4">
        <f t="shared" si="20"/>
        <v>66.261155786499955</v>
      </c>
    </row>
    <row r="137" spans="1:80" x14ac:dyDescent="0.25">
      <c r="A137" s="40">
        <v>41703</v>
      </c>
      <c r="B137" s="41">
        <v>0.60196709490740741</v>
      </c>
      <c r="C137">
        <v>12.311</v>
      </c>
      <c r="D137">
        <v>8.9899999999999994E-2</v>
      </c>
      <c r="E137">
        <v>899.21601299999998</v>
      </c>
      <c r="F137">
        <v>506</v>
      </c>
      <c r="G137">
        <v>-0.1</v>
      </c>
      <c r="H137">
        <v>1471</v>
      </c>
      <c r="I137"/>
      <c r="J137">
        <v>4.3</v>
      </c>
      <c r="K137">
        <v>0.89339999999999997</v>
      </c>
      <c r="L137">
        <v>10.9984</v>
      </c>
      <c r="M137">
        <v>8.0299999999999996E-2</v>
      </c>
      <c r="N137">
        <v>452.0677</v>
      </c>
      <c r="O137">
        <v>0</v>
      </c>
      <c r="P137">
        <v>452.1</v>
      </c>
      <c r="Q137">
        <v>340.81389999999999</v>
      </c>
      <c r="R137">
        <v>0</v>
      </c>
      <c r="S137">
        <v>340.8</v>
      </c>
      <c r="T137">
        <v>1471.0053</v>
      </c>
      <c r="U137"/>
      <c r="V137"/>
      <c r="W137">
        <v>0</v>
      </c>
      <c r="X137">
        <v>3.8416000000000001</v>
      </c>
      <c r="Y137">
        <v>12.1</v>
      </c>
      <c r="Z137">
        <v>867</v>
      </c>
      <c r="AA137">
        <v>888</v>
      </c>
      <c r="AB137">
        <v>810</v>
      </c>
      <c r="AC137">
        <v>52</v>
      </c>
      <c r="AD137">
        <v>5.55</v>
      </c>
      <c r="AE137">
        <v>0.13</v>
      </c>
      <c r="AF137">
        <v>994</v>
      </c>
      <c r="AG137">
        <v>-12</v>
      </c>
      <c r="AH137">
        <v>13.079000000000001</v>
      </c>
      <c r="AI137">
        <v>11</v>
      </c>
      <c r="AJ137">
        <v>190</v>
      </c>
      <c r="AK137">
        <v>190</v>
      </c>
      <c r="AL137">
        <v>5.3</v>
      </c>
      <c r="AM137">
        <v>195</v>
      </c>
      <c r="AN137" t="s">
        <v>155</v>
      </c>
      <c r="AO137">
        <v>2</v>
      </c>
      <c r="AP137" s="42">
        <v>0.81023148148148139</v>
      </c>
      <c r="AQ137">
        <v>47.159427000000001</v>
      </c>
      <c r="AR137">
        <v>-88.489827000000005</v>
      </c>
      <c r="AS137">
        <v>313.7</v>
      </c>
      <c r="AT137">
        <v>34.6</v>
      </c>
      <c r="AU137">
        <v>11</v>
      </c>
      <c r="AV137">
        <v>11</v>
      </c>
      <c r="AW137" t="s">
        <v>392</v>
      </c>
      <c r="AX137">
        <v>0.9</v>
      </c>
      <c r="AY137">
        <v>1.6</v>
      </c>
      <c r="AZ137">
        <v>1.9</v>
      </c>
      <c r="BA137">
        <v>14.048999999999999</v>
      </c>
      <c r="BB137">
        <v>16.78</v>
      </c>
      <c r="BC137">
        <v>1.19</v>
      </c>
      <c r="BD137">
        <v>11.932</v>
      </c>
      <c r="BE137">
        <v>2975.2080000000001</v>
      </c>
      <c r="BF137">
        <v>13.832000000000001</v>
      </c>
      <c r="BG137">
        <v>12.805999999999999</v>
      </c>
      <c r="BH137">
        <v>0</v>
      </c>
      <c r="BI137">
        <v>12.805999999999999</v>
      </c>
      <c r="BJ137">
        <v>9.6549999999999994</v>
      </c>
      <c r="BK137">
        <v>0</v>
      </c>
      <c r="BL137">
        <v>9.6549999999999994</v>
      </c>
      <c r="BM137">
        <v>13.148199999999999</v>
      </c>
      <c r="BN137"/>
      <c r="BO137"/>
      <c r="BP137"/>
      <c r="BQ137">
        <v>755.61599999999999</v>
      </c>
      <c r="BR137">
        <v>0.34507700000000002</v>
      </c>
      <c r="BS137">
        <v>0.28907899999999997</v>
      </c>
      <c r="BT137">
        <v>1.2078999999999999E-2</v>
      </c>
      <c r="BU137">
        <v>8.3068659999999994</v>
      </c>
      <c r="BV137">
        <f t="shared" si="16"/>
        <v>5.8104879</v>
      </c>
      <c r="BW137" s="4">
        <f t="shared" si="21"/>
        <v>2.1946739971999998</v>
      </c>
      <c r="BY137" s="4">
        <f t="shared" si="17"/>
        <v>18817.737691226659</v>
      </c>
      <c r="BZ137" s="4">
        <f t="shared" si="18"/>
        <v>87.485294387836802</v>
      </c>
      <c r="CA137" s="4">
        <f t="shared" si="19"/>
        <v>61.066405242521988</v>
      </c>
      <c r="CB137" s="4">
        <f t="shared" si="20"/>
        <v>83.160363481069666</v>
      </c>
    </row>
    <row r="138" spans="1:80" x14ac:dyDescent="0.25">
      <c r="A138" s="40">
        <v>41703</v>
      </c>
      <c r="B138" s="41">
        <v>0.60197866898148145</v>
      </c>
      <c r="C138">
        <v>12.666</v>
      </c>
      <c r="D138">
        <v>0.1255</v>
      </c>
      <c r="E138">
        <v>1254.600326</v>
      </c>
      <c r="F138">
        <v>498.7</v>
      </c>
      <c r="G138">
        <v>-10.1</v>
      </c>
      <c r="H138">
        <v>1697.3</v>
      </c>
      <c r="I138"/>
      <c r="J138">
        <v>4.3</v>
      </c>
      <c r="K138">
        <v>0.88980000000000004</v>
      </c>
      <c r="L138">
        <v>11.270799999999999</v>
      </c>
      <c r="M138">
        <v>0.1116</v>
      </c>
      <c r="N138">
        <v>443.74700000000001</v>
      </c>
      <c r="O138">
        <v>0</v>
      </c>
      <c r="P138">
        <v>443.7</v>
      </c>
      <c r="Q138">
        <v>334.541</v>
      </c>
      <c r="R138">
        <v>0</v>
      </c>
      <c r="S138">
        <v>334.5</v>
      </c>
      <c r="T138">
        <v>1697.2525000000001</v>
      </c>
      <c r="U138"/>
      <c r="V138"/>
      <c r="W138">
        <v>0</v>
      </c>
      <c r="X138">
        <v>3.8262</v>
      </c>
      <c r="Y138">
        <v>12</v>
      </c>
      <c r="Z138">
        <v>868</v>
      </c>
      <c r="AA138">
        <v>888</v>
      </c>
      <c r="AB138">
        <v>810</v>
      </c>
      <c r="AC138">
        <v>52</v>
      </c>
      <c r="AD138">
        <v>5.55</v>
      </c>
      <c r="AE138">
        <v>0.13</v>
      </c>
      <c r="AF138">
        <v>994</v>
      </c>
      <c r="AG138">
        <v>-12</v>
      </c>
      <c r="AH138">
        <v>13</v>
      </c>
      <c r="AI138">
        <v>11</v>
      </c>
      <c r="AJ138">
        <v>190</v>
      </c>
      <c r="AK138">
        <v>190</v>
      </c>
      <c r="AL138">
        <v>4.5999999999999996</v>
      </c>
      <c r="AM138">
        <v>195</v>
      </c>
      <c r="AN138" t="s">
        <v>155</v>
      </c>
      <c r="AO138">
        <v>2</v>
      </c>
      <c r="AP138" s="42">
        <v>0.81024305555555554</v>
      </c>
      <c r="AQ138">
        <v>47.159328000000002</v>
      </c>
      <c r="AR138">
        <v>-88.489675000000005</v>
      </c>
      <c r="AS138">
        <v>313.8</v>
      </c>
      <c r="AT138">
        <v>34.9</v>
      </c>
      <c r="AU138">
        <v>11</v>
      </c>
      <c r="AV138">
        <v>11</v>
      </c>
      <c r="AW138" t="s">
        <v>392</v>
      </c>
      <c r="AX138">
        <v>1.3</v>
      </c>
      <c r="AY138">
        <v>1</v>
      </c>
      <c r="AZ138">
        <v>2.1</v>
      </c>
      <c r="BA138">
        <v>14.048999999999999</v>
      </c>
      <c r="BB138">
        <v>16.27</v>
      </c>
      <c r="BC138">
        <v>1.1599999999999999</v>
      </c>
      <c r="BD138">
        <v>12.382</v>
      </c>
      <c r="BE138">
        <v>2962.47</v>
      </c>
      <c r="BF138">
        <v>18.675999999999998</v>
      </c>
      <c r="BG138">
        <v>12.214</v>
      </c>
      <c r="BH138">
        <v>0</v>
      </c>
      <c r="BI138">
        <v>12.214</v>
      </c>
      <c r="BJ138">
        <v>9.2080000000000002</v>
      </c>
      <c r="BK138">
        <v>0</v>
      </c>
      <c r="BL138">
        <v>9.2080000000000002</v>
      </c>
      <c r="BM138">
        <v>14.740399999999999</v>
      </c>
      <c r="BN138"/>
      <c r="BO138"/>
      <c r="BP138"/>
      <c r="BQ138">
        <v>731.255</v>
      </c>
      <c r="BR138">
        <v>0.45391500000000001</v>
      </c>
      <c r="BS138">
        <v>0.28992099999999998</v>
      </c>
      <c r="BT138">
        <v>1.2E-2</v>
      </c>
      <c r="BU138">
        <v>10.926869</v>
      </c>
      <c r="BV138">
        <f t="shared" ref="BV138:BV140" si="22">BS138*20.1</f>
        <v>5.8274121000000001</v>
      </c>
      <c r="BW138" s="4">
        <f t="shared" ref="BW138:BW140" si="23">BU138*0.2642</f>
        <v>2.8868787897999999</v>
      </c>
      <c r="BY138" s="4">
        <f t="shared" ref="BY138:BY140" si="24">BE138*$BU138*0.7614</f>
        <v>24646.9151511358</v>
      </c>
      <c r="BZ138" s="4">
        <f t="shared" ref="BZ138:BZ140" si="25">BF138*$BU138*0.7614</f>
        <v>155.37905442506158</v>
      </c>
      <c r="CA138" s="4">
        <f t="shared" ref="CA138:CA140" si="26">BJ138*$BU138*0.7614</f>
        <v>76.607963865172806</v>
      </c>
      <c r="CB138" s="4">
        <f t="shared" ref="CB138:CB140" si="27">BM138*$BU138*0.7614</f>
        <v>122.63597204150663</v>
      </c>
    </row>
    <row r="139" spans="1:80" x14ac:dyDescent="0.25">
      <c r="A139" s="40">
        <v>41703</v>
      </c>
      <c r="B139" s="41">
        <v>0.6019902430555556</v>
      </c>
      <c r="C139">
        <v>12.957000000000001</v>
      </c>
      <c r="D139">
        <v>0.1711</v>
      </c>
      <c r="E139">
        <v>1711.065235</v>
      </c>
      <c r="F139">
        <v>541.9</v>
      </c>
      <c r="G139">
        <v>-0.6</v>
      </c>
      <c r="H139">
        <v>1990.8</v>
      </c>
      <c r="I139"/>
      <c r="J139">
        <v>4.3</v>
      </c>
      <c r="K139">
        <v>0.88690000000000002</v>
      </c>
      <c r="L139">
        <v>11.491</v>
      </c>
      <c r="M139">
        <v>0.1517</v>
      </c>
      <c r="N139">
        <v>480.62169999999998</v>
      </c>
      <c r="O139">
        <v>0</v>
      </c>
      <c r="P139">
        <v>480.6</v>
      </c>
      <c r="Q139">
        <v>362.3408</v>
      </c>
      <c r="R139">
        <v>0</v>
      </c>
      <c r="S139">
        <v>362.3</v>
      </c>
      <c r="T139">
        <v>1990.8161</v>
      </c>
      <c r="U139"/>
      <c r="V139"/>
      <c r="W139">
        <v>0</v>
      </c>
      <c r="X139">
        <v>3.8134999999999999</v>
      </c>
      <c r="Y139">
        <v>12.1</v>
      </c>
      <c r="Z139">
        <v>868</v>
      </c>
      <c r="AA139">
        <v>888</v>
      </c>
      <c r="AB139">
        <v>811</v>
      </c>
      <c r="AC139">
        <v>52</v>
      </c>
      <c r="AD139">
        <v>5.55</v>
      </c>
      <c r="AE139">
        <v>0.13</v>
      </c>
      <c r="AF139">
        <v>994</v>
      </c>
      <c r="AG139">
        <v>-12</v>
      </c>
      <c r="AH139">
        <v>13.920999999999999</v>
      </c>
      <c r="AI139">
        <v>11</v>
      </c>
      <c r="AJ139">
        <v>190</v>
      </c>
      <c r="AK139">
        <v>190</v>
      </c>
      <c r="AL139">
        <v>4.5999999999999996</v>
      </c>
      <c r="AM139">
        <v>195</v>
      </c>
      <c r="AN139" t="s">
        <v>155</v>
      </c>
      <c r="AO139">
        <v>2</v>
      </c>
      <c r="AP139" s="42">
        <v>0.81025462962962969</v>
      </c>
      <c r="AQ139">
        <v>47.159224999999999</v>
      </c>
      <c r="AR139">
        <v>-88.489514999999997</v>
      </c>
      <c r="AS139">
        <v>313.2</v>
      </c>
      <c r="AT139">
        <v>35.700000000000003</v>
      </c>
      <c r="AU139">
        <v>11</v>
      </c>
      <c r="AV139">
        <v>10</v>
      </c>
      <c r="AW139" t="s">
        <v>401</v>
      </c>
      <c r="AX139">
        <v>1.3</v>
      </c>
      <c r="AY139">
        <v>1.3</v>
      </c>
      <c r="AZ139">
        <v>2.2999999999999998</v>
      </c>
      <c r="BA139">
        <v>14.048999999999999</v>
      </c>
      <c r="BB139">
        <v>15.84</v>
      </c>
      <c r="BC139">
        <v>1.1299999999999999</v>
      </c>
      <c r="BD139">
        <v>12.757</v>
      </c>
      <c r="BE139">
        <v>2946.2150000000001</v>
      </c>
      <c r="BF139">
        <v>24.763000000000002</v>
      </c>
      <c r="BG139">
        <v>12.904999999999999</v>
      </c>
      <c r="BH139">
        <v>0</v>
      </c>
      <c r="BI139">
        <v>12.904999999999999</v>
      </c>
      <c r="BJ139">
        <v>9.7289999999999992</v>
      </c>
      <c r="BK139">
        <v>0</v>
      </c>
      <c r="BL139">
        <v>9.7289999999999992</v>
      </c>
      <c r="BM139">
        <v>16.865600000000001</v>
      </c>
      <c r="BN139"/>
      <c r="BO139"/>
      <c r="BP139"/>
      <c r="BQ139">
        <v>710.93600000000004</v>
      </c>
      <c r="BR139">
        <v>0.519181</v>
      </c>
      <c r="BS139">
        <v>0.28815800000000003</v>
      </c>
      <c r="BT139">
        <v>1.2E-2</v>
      </c>
      <c r="BU139">
        <v>12.497985</v>
      </c>
      <c r="BV139">
        <f t="shared" si="22"/>
        <v>5.7919758000000012</v>
      </c>
      <c r="BW139" s="4">
        <f t="shared" si="23"/>
        <v>3.3019676369999997</v>
      </c>
      <c r="BY139" s="4">
        <f t="shared" si="24"/>
        <v>28036.081117576487</v>
      </c>
      <c r="BZ139" s="4">
        <f t="shared" si="25"/>
        <v>235.64386058537701</v>
      </c>
      <c r="CA139" s="4">
        <f t="shared" si="26"/>
        <v>92.580831063890983</v>
      </c>
      <c r="CB139" s="4">
        <f t="shared" si="27"/>
        <v>160.49247244230239</v>
      </c>
    </row>
    <row r="140" spans="1:80" x14ac:dyDescent="0.25">
      <c r="A140" s="40">
        <v>41703</v>
      </c>
      <c r="B140" s="41">
        <v>0.60200181712962963</v>
      </c>
      <c r="C140">
        <v>13.215999999999999</v>
      </c>
      <c r="D140">
        <v>0.20660000000000001</v>
      </c>
      <c r="E140">
        <v>2066.1436829999998</v>
      </c>
      <c r="F140">
        <v>634</v>
      </c>
      <c r="G140">
        <v>1.5</v>
      </c>
      <c r="H140">
        <v>2155.6999999999998</v>
      </c>
      <c r="I140"/>
      <c r="J140">
        <v>4.3</v>
      </c>
      <c r="K140">
        <v>0.88439999999999996</v>
      </c>
      <c r="L140">
        <v>11.688499999999999</v>
      </c>
      <c r="M140">
        <v>0.1827</v>
      </c>
      <c r="N140">
        <v>560.76900000000001</v>
      </c>
      <c r="O140">
        <v>1.3266</v>
      </c>
      <c r="P140">
        <v>562.1</v>
      </c>
      <c r="Q140">
        <v>422.76389999999998</v>
      </c>
      <c r="R140">
        <v>1.0002</v>
      </c>
      <c r="S140">
        <v>423.8</v>
      </c>
      <c r="T140">
        <v>2155.6754000000001</v>
      </c>
      <c r="U140"/>
      <c r="V140"/>
      <c r="W140">
        <v>0</v>
      </c>
      <c r="X140">
        <v>3.8029999999999999</v>
      </c>
      <c r="Y140">
        <v>12</v>
      </c>
      <c r="Z140">
        <v>868</v>
      </c>
      <c r="AA140">
        <v>888</v>
      </c>
      <c r="AB140">
        <v>810</v>
      </c>
      <c r="AC140">
        <v>52</v>
      </c>
      <c r="AD140">
        <v>5.55</v>
      </c>
      <c r="AE140">
        <v>0.13</v>
      </c>
      <c r="AF140">
        <v>994</v>
      </c>
      <c r="AG140">
        <v>-12</v>
      </c>
      <c r="AH140">
        <v>14</v>
      </c>
      <c r="AI140">
        <v>11</v>
      </c>
      <c r="AJ140">
        <v>190</v>
      </c>
      <c r="AK140">
        <v>190</v>
      </c>
      <c r="AL140">
        <v>4.8</v>
      </c>
      <c r="AM140">
        <v>195</v>
      </c>
      <c r="AN140" t="s">
        <v>155</v>
      </c>
      <c r="AO140">
        <v>2</v>
      </c>
      <c r="AP140" s="42">
        <v>0.81026620370370372</v>
      </c>
      <c r="AQ140">
        <v>47.159122000000004</v>
      </c>
      <c r="AR140">
        <v>-88.489337000000006</v>
      </c>
      <c r="AS140">
        <v>313.2</v>
      </c>
      <c r="AT140">
        <v>37.4</v>
      </c>
      <c r="AU140">
        <v>11</v>
      </c>
      <c r="AV140">
        <v>10</v>
      </c>
      <c r="AW140" t="s">
        <v>401</v>
      </c>
      <c r="AX140">
        <v>1.1000000000000001</v>
      </c>
      <c r="AY140">
        <v>1.4</v>
      </c>
      <c r="AZ140">
        <v>2.4</v>
      </c>
      <c r="BA140">
        <v>14.048999999999999</v>
      </c>
      <c r="BB140">
        <v>15.49</v>
      </c>
      <c r="BC140">
        <v>1.1000000000000001</v>
      </c>
      <c r="BD140">
        <v>13.068</v>
      </c>
      <c r="BE140">
        <v>2935.91</v>
      </c>
      <c r="BF140">
        <v>29.213999999999999</v>
      </c>
      <c r="BG140">
        <v>14.75</v>
      </c>
      <c r="BH140">
        <v>3.5000000000000003E-2</v>
      </c>
      <c r="BI140">
        <v>14.785</v>
      </c>
      <c r="BJ140">
        <v>11.12</v>
      </c>
      <c r="BK140">
        <v>2.5999999999999999E-2</v>
      </c>
      <c r="BL140">
        <v>11.147</v>
      </c>
      <c r="BM140">
        <v>17.890899999999998</v>
      </c>
      <c r="BN140"/>
      <c r="BO140"/>
      <c r="BP140"/>
      <c r="BQ140">
        <v>694.56600000000003</v>
      </c>
      <c r="BR140">
        <v>0.62254699999999996</v>
      </c>
      <c r="BS140">
        <v>0.28799999999999998</v>
      </c>
      <c r="BT140">
        <v>1.2E-2</v>
      </c>
      <c r="BU140">
        <v>14.986262999999999</v>
      </c>
      <c r="BV140">
        <f t="shared" si="22"/>
        <v>5.7888000000000002</v>
      </c>
      <c r="BW140" s="4">
        <f t="shared" si="23"/>
        <v>3.9593706845999996</v>
      </c>
      <c r="BY140" s="4">
        <f t="shared" si="24"/>
        <v>33500.32039445686</v>
      </c>
      <c r="BZ140" s="4">
        <f t="shared" si="25"/>
        <v>333.34753449651475</v>
      </c>
      <c r="CA140" s="4">
        <f t="shared" si="26"/>
        <v>126.88521200798398</v>
      </c>
      <c r="CB140" s="4">
        <f t="shared" si="27"/>
        <v>204.14484168288132</v>
      </c>
    </row>
    <row r="141" spans="1:80" x14ac:dyDescent="0.25">
      <c r="B141" s="3"/>
      <c r="AP141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4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CD134" sqref="CD134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177</v>
      </c>
    </row>
    <row r="5" spans="1:87" s="16" customFormat="1" x14ac:dyDescent="0.25">
      <c r="A5" s="16" t="s">
        <v>169</v>
      </c>
      <c r="C5" s="16">
        <f t="shared" ref="C5:AH5" si="0">AVERAGE(C10:C497)</f>
        <v>12.670183206106865</v>
      </c>
      <c r="D5" s="16">
        <f t="shared" si="0"/>
        <v>8.3387022900763386E-2</v>
      </c>
      <c r="E5" s="16">
        <f t="shared" si="0"/>
        <v>833.84791410687058</v>
      </c>
      <c r="F5" s="16">
        <f t="shared" si="0"/>
        <v>490.32519083969447</v>
      </c>
      <c r="G5" s="16">
        <f t="shared" si="0"/>
        <v>-6.5854961832061063</v>
      </c>
      <c r="H5" s="16">
        <f t="shared" si="0"/>
        <v>1015.7625954198475</v>
      </c>
      <c r="I5" s="16" t="e">
        <f t="shared" si="0"/>
        <v>#DIV/0!</v>
      </c>
      <c r="J5" s="16">
        <f t="shared" si="0"/>
        <v>3.147022900763357</v>
      </c>
      <c r="K5" s="16">
        <f t="shared" si="0"/>
        <v>0.89103129770992362</v>
      </c>
      <c r="L5" s="16">
        <f t="shared" si="0"/>
        <v>11.281274809160299</v>
      </c>
      <c r="M5" s="16">
        <f t="shared" si="0"/>
        <v>7.387862595419846E-2</v>
      </c>
      <c r="N5" s="16">
        <f t="shared" si="0"/>
        <v>436.17895267175589</v>
      </c>
      <c r="O5" s="16">
        <f t="shared" si="0"/>
        <v>0.3837229007633588</v>
      </c>
      <c r="P5" s="16">
        <f t="shared" si="0"/>
        <v>436.56488549618319</v>
      </c>
      <c r="Q5" s="16">
        <f t="shared" si="0"/>
        <v>328.83877328244256</v>
      </c>
      <c r="R5" s="16">
        <f t="shared" si="0"/>
        <v>0.28929236641221368</v>
      </c>
      <c r="S5" s="16">
        <f t="shared" si="0"/>
        <v>329.12977099236622</v>
      </c>
      <c r="T5" s="16">
        <f t="shared" si="0"/>
        <v>1015.7617740458013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2.8051969465648847</v>
      </c>
      <c r="Y5" s="16">
        <f t="shared" si="0"/>
        <v>12.121374045801524</v>
      </c>
      <c r="Z5" s="16">
        <f t="shared" si="0"/>
        <v>868.80152671755729</v>
      </c>
      <c r="AA5" s="16">
        <f t="shared" si="0"/>
        <v>890.81679389312978</v>
      </c>
      <c r="AB5" s="16">
        <f t="shared" si="0"/>
        <v>813.61068702290072</v>
      </c>
      <c r="AC5" s="16">
        <f t="shared" si="0"/>
        <v>52</v>
      </c>
      <c r="AD5" s="16">
        <f t="shared" si="0"/>
        <v>5.5499999999999918</v>
      </c>
      <c r="AE5" s="16">
        <f t="shared" si="0"/>
        <v>0.13000000000000028</v>
      </c>
      <c r="AF5" s="16">
        <f t="shared" si="0"/>
        <v>993.49618320610682</v>
      </c>
      <c r="AG5" s="16">
        <f t="shared" si="0"/>
        <v>-12</v>
      </c>
      <c r="AH5" s="16">
        <f t="shared" si="0"/>
        <v>12.618925473282443</v>
      </c>
      <c r="AI5" s="16">
        <f t="shared" ref="AI5:BN5" si="1">AVERAGE(AI10:AI497)</f>
        <v>11.266572519083971</v>
      </c>
      <c r="AJ5" s="16">
        <f t="shared" si="1"/>
        <v>190.50305343511451</v>
      </c>
      <c r="AK5" s="16">
        <f t="shared" si="1"/>
        <v>189.4885496183206</v>
      </c>
      <c r="AL5" s="16">
        <f t="shared" si="1"/>
        <v>5.0534351145038148</v>
      </c>
      <c r="AM5" s="16">
        <f t="shared" si="1"/>
        <v>194.98015267175575</v>
      </c>
      <c r="AN5" s="16" t="e">
        <f t="shared" si="1"/>
        <v>#DIV/0!</v>
      </c>
      <c r="AO5" s="16">
        <f t="shared" si="1"/>
        <v>1.7022900763358779</v>
      </c>
      <c r="AP5" s="16">
        <f t="shared" si="1"/>
        <v>0.81101781170483467</v>
      </c>
      <c r="AQ5" s="16">
        <f t="shared" si="1"/>
        <v>47.161511122137412</v>
      </c>
      <c r="AR5" s="16">
        <f t="shared" si="1"/>
        <v>-88.487545778625943</v>
      </c>
      <c r="AS5" s="16">
        <f t="shared" si="1"/>
        <v>313.81603053435106</v>
      </c>
      <c r="AT5" s="16">
        <f t="shared" si="1"/>
        <v>35.920610687022908</v>
      </c>
      <c r="AU5" s="16">
        <f t="shared" si="1"/>
        <v>11</v>
      </c>
      <c r="AV5" s="16">
        <f t="shared" si="1"/>
        <v>9.6106870229007626</v>
      </c>
      <c r="AW5" s="16" t="e">
        <f t="shared" si="1"/>
        <v>#DIV/0!</v>
      </c>
      <c r="AX5" s="16">
        <f t="shared" si="1"/>
        <v>1.4893114503816807</v>
      </c>
      <c r="AY5" s="16">
        <f t="shared" si="1"/>
        <v>1.5122183129770999</v>
      </c>
      <c r="AZ5" s="16">
        <f t="shared" si="1"/>
        <v>2.5366412213740461</v>
      </c>
      <c r="BA5" s="16">
        <f t="shared" si="1"/>
        <v>14.048999999999984</v>
      </c>
      <c r="BB5" s="16">
        <f t="shared" si="1"/>
        <v>16.572366412213736</v>
      </c>
      <c r="BC5" s="16">
        <f t="shared" si="1"/>
        <v>1.1800000000000004</v>
      </c>
      <c r="BD5" s="16">
        <f t="shared" si="1"/>
        <v>12.239664122137402</v>
      </c>
      <c r="BE5" s="16">
        <f t="shared" si="1"/>
        <v>2991.2159847328257</v>
      </c>
      <c r="BF5" s="16">
        <f t="shared" si="1"/>
        <v>11.983992366412211</v>
      </c>
      <c r="BG5" s="16">
        <f t="shared" si="1"/>
        <v>12.047954198473274</v>
      </c>
      <c r="BH5" s="16">
        <f t="shared" si="1"/>
        <v>1.0587786259541982E-2</v>
      </c>
      <c r="BI5" s="16">
        <f t="shared" si="1"/>
        <v>12.058511450381676</v>
      </c>
      <c r="BJ5" s="16">
        <f t="shared" si="1"/>
        <v>9.0830534351145058</v>
      </c>
      <c r="BK5" s="16">
        <f t="shared" si="1"/>
        <v>7.9618320610687059E-3</v>
      </c>
      <c r="BL5" s="16">
        <f t="shared" si="1"/>
        <v>9.0910458015267217</v>
      </c>
      <c r="BM5" s="16">
        <f t="shared" si="1"/>
        <v>8.7750816793893183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548.74300000000005</v>
      </c>
      <c r="BR5" s="16">
        <f t="shared" si="2"/>
        <v>0.37721876335877869</v>
      </c>
      <c r="BS5" s="16">
        <f t="shared" si="2"/>
        <v>0.28773746564885511</v>
      </c>
      <c r="BT5" s="16">
        <f t="shared" si="2"/>
        <v>1.1443366412213737E-2</v>
      </c>
      <c r="BU5" s="43">
        <f t="shared" si="2"/>
        <v>9.0805987938931256</v>
      </c>
      <c r="BV5" s="43">
        <f t="shared" si="2"/>
        <v>5.7835230595419853</v>
      </c>
      <c r="BW5" s="43">
        <f t="shared" si="2"/>
        <v>2.3990942013465664</v>
      </c>
      <c r="BY5" s="43">
        <f>AVERAGE(BY10:BY497)</f>
        <v>20892.595321723824</v>
      </c>
      <c r="BZ5" s="43">
        <f>AVERAGE(BZ10:BZ497)</f>
        <v>110.49657851659397</v>
      </c>
      <c r="CA5" s="43">
        <f>AVERAGE(CA10:CA497)</f>
        <v>70.762775232951469</v>
      </c>
      <c r="CB5" s="43">
        <f>AVERAGE(CB10:CB497)</f>
        <v>71.313018945616165</v>
      </c>
      <c r="CC5" s="44">
        <f>BZ8/(130/3600)+CB8/(130/3600)+CA8/(130/3600)</f>
        <v>254.51523710050901</v>
      </c>
      <c r="CD5" s="26"/>
      <c r="CE5" s="25">
        <f>BY8/$AT8</f>
        <v>581.63252021969993</v>
      </c>
      <c r="CF5" s="25">
        <f>BZ8/$AT8</f>
        <v>3.0761330724400295</v>
      </c>
      <c r="CG5" s="25">
        <f>CA8/$AT8</f>
        <v>1.9699769541645358</v>
      </c>
      <c r="CH5" s="25">
        <f>CB8/$AT8</f>
        <v>1.9852952826155461</v>
      </c>
      <c r="CI5" s="28">
        <f>(BZ8+CB8+CA8)/AT8</f>
        <v>7.0314053092201121</v>
      </c>
    </row>
    <row r="6" spans="1:87" s="16" customFormat="1" x14ac:dyDescent="0.25">
      <c r="A6" s="16" t="s">
        <v>170</v>
      </c>
      <c r="C6" s="16">
        <f t="shared" ref="C6:AH6" si="3">MIN(C10:C497)</f>
        <v>6.0380000000000003</v>
      </c>
      <c r="D6" s="16">
        <f t="shared" si="3"/>
        <v>6.0000000000000001E-3</v>
      </c>
      <c r="E6" s="16">
        <f t="shared" si="3"/>
        <v>60</v>
      </c>
      <c r="F6" s="16">
        <f t="shared" si="3"/>
        <v>67.099999999999994</v>
      </c>
      <c r="G6" s="16">
        <f t="shared" si="3"/>
        <v>-29.9</v>
      </c>
      <c r="H6" s="16">
        <f t="shared" si="3"/>
        <v>183.7</v>
      </c>
      <c r="I6" s="16">
        <f t="shared" si="3"/>
        <v>0</v>
      </c>
      <c r="J6" s="16">
        <f t="shared" si="3"/>
        <v>1.7</v>
      </c>
      <c r="K6" s="16">
        <f t="shared" si="3"/>
        <v>0.87739999999999996</v>
      </c>
      <c r="L6" s="16">
        <f t="shared" si="3"/>
        <v>5.7229000000000001</v>
      </c>
      <c r="M6" s="16">
        <f t="shared" si="3"/>
        <v>5.5999999999999999E-3</v>
      </c>
      <c r="N6" s="16">
        <f t="shared" si="3"/>
        <v>59.9193</v>
      </c>
      <c r="O6" s="16">
        <f t="shared" si="3"/>
        <v>0</v>
      </c>
      <c r="P6" s="16">
        <f t="shared" si="3"/>
        <v>59.9</v>
      </c>
      <c r="Q6" s="16">
        <f t="shared" si="3"/>
        <v>45.173200000000001</v>
      </c>
      <c r="R6" s="16">
        <f t="shared" si="3"/>
        <v>0</v>
      </c>
      <c r="S6" s="16">
        <f t="shared" si="3"/>
        <v>45.2</v>
      </c>
      <c r="T6" s="16">
        <f t="shared" si="3"/>
        <v>183.69149999999999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1.5137</v>
      </c>
      <c r="Y6" s="16">
        <f t="shared" si="3"/>
        <v>12</v>
      </c>
      <c r="Z6" s="16">
        <f t="shared" si="3"/>
        <v>866</v>
      </c>
      <c r="AA6" s="16">
        <f t="shared" si="3"/>
        <v>888</v>
      </c>
      <c r="AB6" s="16">
        <f t="shared" si="3"/>
        <v>809</v>
      </c>
      <c r="AC6" s="16">
        <f t="shared" si="3"/>
        <v>52</v>
      </c>
      <c r="AD6" s="16">
        <f t="shared" si="3"/>
        <v>5.55</v>
      </c>
      <c r="AE6" s="16">
        <f t="shared" si="3"/>
        <v>0.13</v>
      </c>
      <c r="AF6" s="16">
        <f t="shared" si="3"/>
        <v>993</v>
      </c>
      <c r="AG6" s="16">
        <f t="shared" si="3"/>
        <v>-12</v>
      </c>
      <c r="AH6" s="16">
        <f t="shared" si="3"/>
        <v>11</v>
      </c>
      <c r="AI6" s="16">
        <f t="shared" ref="AI6:BN6" si="4">MIN(AI10:AI497)</f>
        <v>11</v>
      </c>
      <c r="AJ6" s="16">
        <f t="shared" si="4"/>
        <v>190</v>
      </c>
      <c r="AK6" s="16">
        <f t="shared" si="4"/>
        <v>188</v>
      </c>
      <c r="AL6" s="16">
        <f t="shared" si="4"/>
        <v>4.2</v>
      </c>
      <c r="AM6" s="16">
        <f t="shared" si="4"/>
        <v>194.2</v>
      </c>
      <c r="AN6" s="16">
        <f t="shared" si="4"/>
        <v>0</v>
      </c>
      <c r="AO6" s="16">
        <f t="shared" si="4"/>
        <v>1</v>
      </c>
      <c r="AP6" s="16">
        <f t="shared" si="4"/>
        <v>0.81026620370370372</v>
      </c>
      <c r="AQ6" s="16">
        <f t="shared" si="4"/>
        <v>47.158498000000002</v>
      </c>
      <c r="AR6" s="16">
        <f t="shared" si="4"/>
        <v>-88.492123000000007</v>
      </c>
      <c r="AS6" s="16">
        <f t="shared" si="4"/>
        <v>307.60000000000002</v>
      </c>
      <c r="AT6" s="16">
        <f t="shared" si="4"/>
        <v>21.7</v>
      </c>
      <c r="AU6" s="16">
        <f t="shared" si="4"/>
        <v>11</v>
      </c>
      <c r="AV6" s="16">
        <f t="shared" si="4"/>
        <v>7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1.8</v>
      </c>
      <c r="BA6" s="16">
        <f t="shared" si="4"/>
        <v>14.048999999999999</v>
      </c>
      <c r="BB6" s="16">
        <f t="shared" si="4"/>
        <v>14.57</v>
      </c>
      <c r="BC6" s="16">
        <f t="shared" si="4"/>
        <v>1.04</v>
      </c>
      <c r="BD6" s="16">
        <f t="shared" si="4"/>
        <v>5.5039999999999996</v>
      </c>
      <c r="BE6" s="16">
        <f t="shared" si="4"/>
        <v>2914.9639999999999</v>
      </c>
      <c r="BF6" s="16">
        <f t="shared" si="4"/>
        <v>1.093</v>
      </c>
      <c r="BG6" s="16">
        <f t="shared" si="4"/>
        <v>1.675</v>
      </c>
      <c r="BH6" s="16">
        <f t="shared" si="4"/>
        <v>0</v>
      </c>
      <c r="BI6" s="16">
        <f t="shared" si="4"/>
        <v>1.6910000000000001</v>
      </c>
      <c r="BJ6" s="16">
        <f t="shared" si="4"/>
        <v>1.2629999999999999</v>
      </c>
      <c r="BK6" s="16">
        <f t="shared" si="4"/>
        <v>0</v>
      </c>
      <c r="BL6" s="16">
        <f t="shared" si="4"/>
        <v>1.2749999999999999</v>
      </c>
      <c r="BM6" s="16">
        <f t="shared" si="4"/>
        <v>1.6348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289.697</v>
      </c>
      <c r="BR6" s="16">
        <f t="shared" si="5"/>
        <v>0.131607</v>
      </c>
      <c r="BS6" s="16">
        <f t="shared" si="5"/>
        <v>0.27615800000000001</v>
      </c>
      <c r="BT6" s="16">
        <f t="shared" si="5"/>
        <v>0.01</v>
      </c>
      <c r="BU6" s="43">
        <f t="shared" si="5"/>
        <v>3.16811</v>
      </c>
      <c r="BV6" s="43">
        <f t="shared" si="5"/>
        <v>5.5507758000000003</v>
      </c>
      <c r="BW6" s="43">
        <f t="shared" si="5"/>
        <v>0.83701466199999996</v>
      </c>
      <c r="BY6" s="43">
        <f>MIN(BY10:BY497)</f>
        <v>7388.9756410021191</v>
      </c>
      <c r="BZ6" s="43">
        <f>MIN(BZ10:BZ497)</f>
        <v>3.4607800018000003</v>
      </c>
      <c r="CA6" s="43">
        <f>MIN(CA10:CA497)</f>
        <v>3.2773464328000004</v>
      </c>
      <c r="CB6" s="43">
        <f>MIN(CB10:CB497)</f>
        <v>6.7166777853632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14.061</v>
      </c>
      <c r="D7" s="16">
        <f t="shared" si="6"/>
        <v>0.3029</v>
      </c>
      <c r="E7" s="16">
        <f t="shared" si="6"/>
        <v>3028.9346249999999</v>
      </c>
      <c r="F7" s="16">
        <f t="shared" si="6"/>
        <v>784.2</v>
      </c>
      <c r="G7" s="16">
        <f t="shared" si="6"/>
        <v>9.1</v>
      </c>
      <c r="H7" s="16">
        <f t="shared" si="6"/>
        <v>2464.1</v>
      </c>
      <c r="I7" s="16">
        <f t="shared" si="6"/>
        <v>0</v>
      </c>
      <c r="J7" s="16">
        <f t="shared" si="6"/>
        <v>4.3</v>
      </c>
      <c r="K7" s="16">
        <f t="shared" si="6"/>
        <v>0.94779999999999998</v>
      </c>
      <c r="L7" s="16">
        <f t="shared" si="6"/>
        <v>12.344099999999999</v>
      </c>
      <c r="M7" s="16">
        <f t="shared" si="6"/>
        <v>0.26579999999999998</v>
      </c>
      <c r="N7" s="16">
        <f t="shared" si="6"/>
        <v>696.02269999999999</v>
      </c>
      <c r="O7" s="16">
        <f t="shared" si="6"/>
        <v>8.0755999999999997</v>
      </c>
      <c r="P7" s="16">
        <f t="shared" si="6"/>
        <v>696</v>
      </c>
      <c r="Q7" s="16">
        <f t="shared" si="6"/>
        <v>524.73170000000005</v>
      </c>
      <c r="R7" s="16">
        <f t="shared" si="6"/>
        <v>6.0881999999999996</v>
      </c>
      <c r="S7" s="16">
        <f t="shared" si="6"/>
        <v>524.70000000000005</v>
      </c>
      <c r="T7" s="16">
        <f t="shared" si="6"/>
        <v>2464.0774999999999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4.0194999999999999</v>
      </c>
      <c r="Y7" s="16">
        <f t="shared" si="6"/>
        <v>12.3</v>
      </c>
      <c r="Z7" s="16">
        <f t="shared" si="6"/>
        <v>871</v>
      </c>
      <c r="AA7" s="16">
        <f t="shared" si="6"/>
        <v>893</v>
      </c>
      <c r="AB7" s="16">
        <f t="shared" si="6"/>
        <v>819</v>
      </c>
      <c r="AC7" s="16">
        <f t="shared" si="6"/>
        <v>52</v>
      </c>
      <c r="AD7" s="16">
        <f t="shared" si="6"/>
        <v>5.55</v>
      </c>
      <c r="AE7" s="16">
        <f t="shared" si="6"/>
        <v>0.13</v>
      </c>
      <c r="AF7" s="16">
        <f t="shared" si="6"/>
        <v>994</v>
      </c>
      <c r="AG7" s="16">
        <f t="shared" si="6"/>
        <v>-12</v>
      </c>
      <c r="AH7" s="16">
        <f t="shared" si="6"/>
        <v>14</v>
      </c>
      <c r="AI7" s="16">
        <f t="shared" ref="AI7:BN7" si="7">MAX(AI10:AI497)</f>
        <v>12</v>
      </c>
      <c r="AJ7" s="16">
        <f t="shared" si="7"/>
        <v>192</v>
      </c>
      <c r="AK7" s="16">
        <f t="shared" si="7"/>
        <v>190</v>
      </c>
      <c r="AL7" s="16">
        <f t="shared" si="7"/>
        <v>5.8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0.81177083333333344</v>
      </c>
      <c r="AQ7" s="16">
        <f t="shared" si="7"/>
        <v>47.164450000000002</v>
      </c>
      <c r="AR7" s="16">
        <f t="shared" si="7"/>
        <v>-88.483958000000001</v>
      </c>
      <c r="AS7" s="16">
        <f t="shared" si="7"/>
        <v>318.39999999999998</v>
      </c>
      <c r="AT7" s="16">
        <f t="shared" si="7"/>
        <v>46</v>
      </c>
      <c r="AU7" s="16">
        <f t="shared" si="7"/>
        <v>11</v>
      </c>
      <c r="AV7" s="16">
        <f t="shared" si="7"/>
        <v>11</v>
      </c>
      <c r="AW7" s="16">
        <f t="shared" si="7"/>
        <v>0</v>
      </c>
      <c r="AX7" s="16">
        <f t="shared" si="7"/>
        <v>17.3</v>
      </c>
      <c r="AY7" s="16">
        <f t="shared" si="7"/>
        <v>2.4</v>
      </c>
      <c r="AZ7" s="16">
        <f t="shared" si="7"/>
        <v>18.3</v>
      </c>
      <c r="BA7" s="16">
        <f t="shared" si="7"/>
        <v>14.048999999999999</v>
      </c>
      <c r="BB7" s="16">
        <f t="shared" si="7"/>
        <v>33.57</v>
      </c>
      <c r="BC7" s="16">
        <f t="shared" si="7"/>
        <v>2.39</v>
      </c>
      <c r="BD7" s="16">
        <f t="shared" si="7"/>
        <v>13.968999999999999</v>
      </c>
      <c r="BE7" s="16">
        <f t="shared" si="7"/>
        <v>3024.1979999999999</v>
      </c>
      <c r="BF7" s="16">
        <f t="shared" si="7"/>
        <v>40.158000000000001</v>
      </c>
      <c r="BG7" s="16">
        <f t="shared" si="7"/>
        <v>19.445</v>
      </c>
      <c r="BH7" s="16">
        <f t="shared" si="7"/>
        <v>0.216</v>
      </c>
      <c r="BI7" s="16">
        <f t="shared" si="7"/>
        <v>19.445</v>
      </c>
      <c r="BJ7" s="16">
        <f t="shared" si="7"/>
        <v>14.66</v>
      </c>
      <c r="BK7" s="16">
        <f t="shared" si="7"/>
        <v>0.16300000000000001</v>
      </c>
      <c r="BL7" s="16">
        <f t="shared" si="7"/>
        <v>14.66</v>
      </c>
      <c r="BM7" s="16">
        <f t="shared" si="7"/>
        <v>19.5562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1539.0450000000001</v>
      </c>
      <c r="BR7" s="16">
        <f t="shared" si="8"/>
        <v>0.78478800000000004</v>
      </c>
      <c r="BS7" s="16">
        <f t="shared" si="8"/>
        <v>0.29792099999999999</v>
      </c>
      <c r="BT7" s="16">
        <f t="shared" si="8"/>
        <v>1.2999999999999999E-2</v>
      </c>
      <c r="BU7" s="43">
        <f t="shared" si="8"/>
        <v>18.89181</v>
      </c>
      <c r="BV7" s="43">
        <f t="shared" si="8"/>
        <v>5.9882121000000001</v>
      </c>
      <c r="BW7" s="43">
        <f t="shared" si="8"/>
        <v>4.9912162019999995</v>
      </c>
      <c r="BY7" s="43">
        <f>MAX(BY10:BY497)</f>
        <v>42916.32671526396</v>
      </c>
      <c r="BZ7" s="43">
        <f>MAX(BZ10:BZ497)</f>
        <v>564.99985188864014</v>
      </c>
      <c r="CA7" s="43">
        <f>MAX(CA10:CA497)</f>
        <v>175.42209320496002</v>
      </c>
      <c r="CB7" s="43">
        <f>MAX(CB10:CB497)</f>
        <v>242.19665143595998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B140-B10</f>
        <v>1.5046296296296058E-3</v>
      </c>
      <c r="AT8" s="17">
        <f>SUM(AT10:AT497)/3600</f>
        <v>1.3071111111111116</v>
      </c>
      <c r="BU8" s="31">
        <f>SUM(BU10:BU497)/3600</f>
        <v>0.33043290055555541</v>
      </c>
      <c r="BV8" s="26"/>
      <c r="BW8" s="31">
        <f>SUM(BW10:BW497)/3600</f>
        <v>8.7300372326777828E-2</v>
      </c>
      <c r="BX8" s="26"/>
      <c r="BY8" s="31">
        <f>SUM(BY10:BY497)/3600</f>
        <v>760.25832976272807</v>
      </c>
      <c r="BZ8" s="31">
        <f>SUM(BZ10:BZ497)/3600</f>
        <v>4.0208477182427247</v>
      </c>
      <c r="CA8" s="31">
        <f>SUM(CA10:CA497)/3600</f>
        <v>2.5749787654212897</v>
      </c>
      <c r="CB8" s="31">
        <f>SUM(CB10:CB497)/3600</f>
        <v>2.5950015227432548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14.972572009411449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41703</v>
      </c>
      <c r="B10" s="41">
        <v>0.60200181712962963</v>
      </c>
      <c r="C10">
        <v>13.215999999999999</v>
      </c>
      <c r="D10">
        <v>0.20660000000000001</v>
      </c>
      <c r="E10">
        <v>2066.1436829999998</v>
      </c>
      <c r="F10">
        <v>634</v>
      </c>
      <c r="G10">
        <v>1.5</v>
      </c>
      <c r="H10">
        <v>2155.6999999999998</v>
      </c>
      <c r="I10"/>
      <c r="J10">
        <v>4.3</v>
      </c>
      <c r="K10">
        <v>0.88439999999999996</v>
      </c>
      <c r="L10">
        <v>11.688499999999999</v>
      </c>
      <c r="M10">
        <v>0.1827</v>
      </c>
      <c r="N10">
        <v>560.76900000000001</v>
      </c>
      <c r="O10">
        <v>1.3266</v>
      </c>
      <c r="P10">
        <v>562.1</v>
      </c>
      <c r="Q10">
        <v>422.76389999999998</v>
      </c>
      <c r="R10">
        <v>1.0002</v>
      </c>
      <c r="S10">
        <v>423.8</v>
      </c>
      <c r="T10">
        <v>2155.6754000000001</v>
      </c>
      <c r="U10"/>
      <c r="V10"/>
      <c r="W10">
        <v>0</v>
      </c>
      <c r="X10">
        <v>3.8029999999999999</v>
      </c>
      <c r="Y10">
        <v>12</v>
      </c>
      <c r="Z10">
        <v>868</v>
      </c>
      <c r="AA10">
        <v>888</v>
      </c>
      <c r="AB10">
        <v>810</v>
      </c>
      <c r="AC10">
        <v>52</v>
      </c>
      <c r="AD10">
        <v>5.55</v>
      </c>
      <c r="AE10">
        <v>0.13</v>
      </c>
      <c r="AF10">
        <v>994</v>
      </c>
      <c r="AG10">
        <v>-12</v>
      </c>
      <c r="AH10">
        <v>14</v>
      </c>
      <c r="AI10">
        <v>11</v>
      </c>
      <c r="AJ10">
        <v>190</v>
      </c>
      <c r="AK10">
        <v>190</v>
      </c>
      <c r="AL10">
        <v>4.8</v>
      </c>
      <c r="AM10">
        <v>195</v>
      </c>
      <c r="AN10" t="s">
        <v>155</v>
      </c>
      <c r="AO10">
        <v>2</v>
      </c>
      <c r="AP10" s="42">
        <v>0.81026620370370372</v>
      </c>
      <c r="AQ10">
        <v>47.159122000000004</v>
      </c>
      <c r="AR10">
        <v>-88.489337000000006</v>
      </c>
      <c r="AS10">
        <v>313.2</v>
      </c>
      <c r="AT10">
        <v>37.4</v>
      </c>
      <c r="AU10">
        <v>11</v>
      </c>
      <c r="AV10">
        <v>10</v>
      </c>
      <c r="AW10" t="s">
        <v>401</v>
      </c>
      <c r="AX10">
        <v>1.1000000000000001</v>
      </c>
      <c r="AY10">
        <v>1.4</v>
      </c>
      <c r="AZ10">
        <v>2.4</v>
      </c>
      <c r="BA10">
        <v>14.048999999999999</v>
      </c>
      <c r="BB10">
        <v>15.49</v>
      </c>
      <c r="BC10">
        <v>1.1000000000000001</v>
      </c>
      <c r="BD10">
        <v>13.068</v>
      </c>
      <c r="BE10">
        <v>2935.91</v>
      </c>
      <c r="BF10">
        <v>29.213999999999999</v>
      </c>
      <c r="BG10">
        <v>14.75</v>
      </c>
      <c r="BH10">
        <v>3.5000000000000003E-2</v>
      </c>
      <c r="BI10">
        <v>14.785</v>
      </c>
      <c r="BJ10">
        <v>11.12</v>
      </c>
      <c r="BK10">
        <v>2.5999999999999999E-2</v>
      </c>
      <c r="BL10">
        <v>11.147</v>
      </c>
      <c r="BM10">
        <v>17.890899999999998</v>
      </c>
      <c r="BN10"/>
      <c r="BO10"/>
      <c r="BP10"/>
      <c r="BQ10">
        <v>694.56600000000003</v>
      </c>
      <c r="BR10">
        <v>0.62254699999999996</v>
      </c>
      <c r="BS10">
        <v>0.28799999999999998</v>
      </c>
      <c r="BT10">
        <v>1.2E-2</v>
      </c>
      <c r="BU10">
        <v>14.986262999999999</v>
      </c>
      <c r="BV10">
        <f t="shared" ref="BV10:BV73" si="9">BS10*20.1</f>
        <v>5.7888000000000002</v>
      </c>
      <c r="BW10" s="4">
        <f>BU10*0.2642</f>
        <v>3.9593706845999996</v>
      </c>
      <c r="BY10" s="4">
        <f>BE10*$BU10*0.7614</f>
        <v>33500.32039445686</v>
      </c>
      <c r="BZ10" s="4">
        <f>BF10*$BU10*0.7614</f>
        <v>333.34753449651475</v>
      </c>
      <c r="CA10" s="4">
        <f>BJ10*$BU10*0.7614</f>
        <v>126.88521200798398</v>
      </c>
      <c r="CB10" s="4">
        <f>BM10*$BU10*0.7614</f>
        <v>204.14484168288132</v>
      </c>
      <c r="CE10" s="35" t="s">
        <v>193</v>
      </c>
    </row>
    <row r="11" spans="1:87" x14ac:dyDescent="0.25">
      <c r="A11" s="40">
        <v>41703</v>
      </c>
      <c r="B11" s="41">
        <v>0.60201339120370367</v>
      </c>
      <c r="C11">
        <v>13.438000000000001</v>
      </c>
      <c r="D11">
        <v>0.2331</v>
      </c>
      <c r="E11">
        <v>2331.2406329999999</v>
      </c>
      <c r="F11">
        <v>727.5</v>
      </c>
      <c r="G11">
        <v>-12.1</v>
      </c>
      <c r="H11">
        <v>2309.1</v>
      </c>
      <c r="I11"/>
      <c r="J11">
        <v>4.3</v>
      </c>
      <c r="K11">
        <v>0.88239999999999996</v>
      </c>
      <c r="L11">
        <v>11.857200000000001</v>
      </c>
      <c r="M11">
        <v>0.20569999999999999</v>
      </c>
      <c r="N11">
        <v>641.92970000000003</v>
      </c>
      <c r="O11">
        <v>0</v>
      </c>
      <c r="P11">
        <v>641.9</v>
      </c>
      <c r="Q11">
        <v>483.95100000000002</v>
      </c>
      <c r="R11">
        <v>0</v>
      </c>
      <c r="S11">
        <v>484</v>
      </c>
      <c r="T11">
        <v>2309.1010000000001</v>
      </c>
      <c r="U11"/>
      <c r="V11"/>
      <c r="W11">
        <v>0</v>
      </c>
      <c r="X11">
        <v>3.7938000000000001</v>
      </c>
      <c r="Y11">
        <v>12</v>
      </c>
      <c r="Z11">
        <v>868</v>
      </c>
      <c r="AA11">
        <v>888</v>
      </c>
      <c r="AB11">
        <v>811</v>
      </c>
      <c r="AC11">
        <v>52</v>
      </c>
      <c r="AD11">
        <v>5.55</v>
      </c>
      <c r="AE11">
        <v>0.13</v>
      </c>
      <c r="AF11">
        <v>994</v>
      </c>
      <c r="AG11">
        <v>-12</v>
      </c>
      <c r="AH11">
        <v>14</v>
      </c>
      <c r="AI11">
        <v>11</v>
      </c>
      <c r="AJ11">
        <v>190</v>
      </c>
      <c r="AK11">
        <v>190</v>
      </c>
      <c r="AL11">
        <v>5</v>
      </c>
      <c r="AM11">
        <v>195</v>
      </c>
      <c r="AN11" t="s">
        <v>155</v>
      </c>
      <c r="AO11">
        <v>2</v>
      </c>
      <c r="AP11" s="42">
        <v>0.81027777777777776</v>
      </c>
      <c r="AQ11">
        <v>47.159036999999998</v>
      </c>
      <c r="AR11">
        <v>-88.489126999999996</v>
      </c>
      <c r="AS11">
        <v>313.5</v>
      </c>
      <c r="AT11">
        <v>38.9</v>
      </c>
      <c r="AU11">
        <v>11</v>
      </c>
      <c r="AV11">
        <v>10</v>
      </c>
      <c r="AW11" t="s">
        <v>401</v>
      </c>
      <c r="AX11">
        <v>1.1000000000000001</v>
      </c>
      <c r="AY11">
        <v>1.7</v>
      </c>
      <c r="AZ11">
        <v>2.6</v>
      </c>
      <c r="BA11">
        <v>14.048999999999999</v>
      </c>
      <c r="BB11">
        <v>15.21</v>
      </c>
      <c r="BC11">
        <v>1.08</v>
      </c>
      <c r="BD11">
        <v>13.33</v>
      </c>
      <c r="BE11">
        <v>2927.97</v>
      </c>
      <c r="BF11">
        <v>32.33</v>
      </c>
      <c r="BG11">
        <v>16.600000000000001</v>
      </c>
      <c r="BH11">
        <v>0</v>
      </c>
      <c r="BI11">
        <v>16.600000000000001</v>
      </c>
      <c r="BJ11">
        <v>12.515000000000001</v>
      </c>
      <c r="BK11">
        <v>0</v>
      </c>
      <c r="BL11">
        <v>12.515000000000001</v>
      </c>
      <c r="BM11">
        <v>18.840299999999999</v>
      </c>
      <c r="BN11"/>
      <c r="BO11"/>
      <c r="BP11"/>
      <c r="BQ11">
        <v>681.17100000000005</v>
      </c>
      <c r="BR11">
        <v>0.67060299999999995</v>
      </c>
      <c r="BS11">
        <v>0.28799999999999998</v>
      </c>
      <c r="BT11">
        <v>1.2E-2</v>
      </c>
      <c r="BU11">
        <v>16.143090999999998</v>
      </c>
      <c r="BV11">
        <f t="shared" si="9"/>
        <v>5.7888000000000002</v>
      </c>
      <c r="BW11" s="4">
        <f t="shared" ref="BW11:BW74" si="10">BU11*0.2642</f>
        <v>4.2650046421999992</v>
      </c>
      <c r="BY11" s="4">
        <f t="shared" ref="BY11:BY74" si="11">BE11*$BU11*0.772</f>
        <v>36489.727311868439</v>
      </c>
      <c r="BZ11" s="4">
        <f t="shared" ref="BZ11:BZ74" si="12">BF11*$BU11*0.772</f>
        <v>402.91153392715989</v>
      </c>
      <c r="CA11" s="4">
        <f t="shared" ref="CA11:CA74" si="13">BJ11*$BU11*0.772</f>
        <v>155.96776514377999</v>
      </c>
      <c r="CB11" s="4">
        <f t="shared" ref="CB11:CB74" si="14">BM11*$BU11*0.772</f>
        <v>234.79660292755554</v>
      </c>
    </row>
    <row r="12" spans="1:87" x14ac:dyDescent="0.25">
      <c r="A12" s="40">
        <v>41703</v>
      </c>
      <c r="B12" s="41">
        <v>0.60202496527777771</v>
      </c>
      <c r="C12">
        <v>13.638999999999999</v>
      </c>
      <c r="D12">
        <v>0.24199999999999999</v>
      </c>
      <c r="E12">
        <v>2419.888794</v>
      </c>
      <c r="F12">
        <v>756.3</v>
      </c>
      <c r="G12">
        <v>-11.1</v>
      </c>
      <c r="H12">
        <v>2301.1</v>
      </c>
      <c r="I12"/>
      <c r="J12">
        <v>4.05</v>
      </c>
      <c r="K12">
        <v>0.88060000000000005</v>
      </c>
      <c r="L12">
        <v>12.010199999999999</v>
      </c>
      <c r="M12">
        <v>0.21310000000000001</v>
      </c>
      <c r="N12">
        <v>665.97709999999995</v>
      </c>
      <c r="O12">
        <v>0</v>
      </c>
      <c r="P12">
        <v>666</v>
      </c>
      <c r="Q12">
        <v>502.08030000000002</v>
      </c>
      <c r="R12">
        <v>0</v>
      </c>
      <c r="S12">
        <v>502.1</v>
      </c>
      <c r="T12">
        <v>2301.1179999999999</v>
      </c>
      <c r="U12"/>
      <c r="V12"/>
      <c r="W12">
        <v>0</v>
      </c>
      <c r="X12">
        <v>3.5640999999999998</v>
      </c>
      <c r="Y12">
        <v>12.1</v>
      </c>
      <c r="Z12">
        <v>869</v>
      </c>
      <c r="AA12">
        <v>888</v>
      </c>
      <c r="AB12">
        <v>810</v>
      </c>
      <c r="AC12">
        <v>52</v>
      </c>
      <c r="AD12">
        <v>5.55</v>
      </c>
      <c r="AE12">
        <v>0.13</v>
      </c>
      <c r="AF12">
        <v>994</v>
      </c>
      <c r="AG12">
        <v>-12</v>
      </c>
      <c r="AH12">
        <v>13.079000000000001</v>
      </c>
      <c r="AI12">
        <v>11</v>
      </c>
      <c r="AJ12">
        <v>190</v>
      </c>
      <c r="AK12">
        <v>190</v>
      </c>
      <c r="AL12">
        <v>4.4000000000000004</v>
      </c>
      <c r="AM12">
        <v>195</v>
      </c>
      <c r="AN12" t="s">
        <v>155</v>
      </c>
      <c r="AO12">
        <v>2</v>
      </c>
      <c r="AP12" s="42">
        <v>0.8102893518518518</v>
      </c>
      <c r="AQ12">
        <v>47.158969999999997</v>
      </c>
      <c r="AR12">
        <v>-88.488888000000003</v>
      </c>
      <c r="AS12">
        <v>313.60000000000002</v>
      </c>
      <c r="AT12">
        <v>40.9</v>
      </c>
      <c r="AU12">
        <v>11</v>
      </c>
      <c r="AV12">
        <v>10</v>
      </c>
      <c r="AW12" t="s">
        <v>401</v>
      </c>
      <c r="AX12">
        <v>1.9</v>
      </c>
      <c r="AY12">
        <v>1</v>
      </c>
      <c r="AZ12">
        <v>3.2</v>
      </c>
      <c r="BA12">
        <v>14.048999999999999</v>
      </c>
      <c r="BB12">
        <v>14.99</v>
      </c>
      <c r="BC12">
        <v>1.07</v>
      </c>
      <c r="BD12">
        <v>13.561</v>
      </c>
      <c r="BE12">
        <v>2927.6219999999998</v>
      </c>
      <c r="BF12">
        <v>33.06</v>
      </c>
      <c r="BG12">
        <v>17.001000000000001</v>
      </c>
      <c r="BH12">
        <v>0</v>
      </c>
      <c r="BI12">
        <v>17.001000000000001</v>
      </c>
      <c r="BJ12">
        <v>12.817</v>
      </c>
      <c r="BK12">
        <v>0</v>
      </c>
      <c r="BL12">
        <v>12.817</v>
      </c>
      <c r="BM12">
        <v>18.533999999999999</v>
      </c>
      <c r="BN12"/>
      <c r="BO12"/>
      <c r="BP12"/>
      <c r="BQ12">
        <v>631.70500000000004</v>
      </c>
      <c r="BR12">
        <v>0.63531800000000005</v>
      </c>
      <c r="BS12">
        <v>0.27971099999999999</v>
      </c>
      <c r="BT12">
        <v>1.1079E-2</v>
      </c>
      <c r="BU12">
        <v>15.293692999999999</v>
      </c>
      <c r="BV12">
        <f t="shared" si="9"/>
        <v>5.6221911000000002</v>
      </c>
      <c r="BW12" s="4">
        <f t="shared" si="10"/>
        <v>4.0405936905999997</v>
      </c>
      <c r="BY12" s="4">
        <f t="shared" si="11"/>
        <v>34565.645411971505</v>
      </c>
      <c r="BZ12" s="4">
        <f t="shared" si="12"/>
        <v>390.33052672776</v>
      </c>
      <c r="CA12" s="4">
        <f t="shared" si="13"/>
        <v>151.32687117573198</v>
      </c>
      <c r="CB12" s="4">
        <f t="shared" si="14"/>
        <v>218.82595227986397</v>
      </c>
    </row>
    <row r="13" spans="1:87" x14ac:dyDescent="0.25">
      <c r="A13" s="40">
        <v>41703</v>
      </c>
      <c r="B13" s="41">
        <v>0.60203653935185186</v>
      </c>
      <c r="C13">
        <v>13.9</v>
      </c>
      <c r="D13">
        <v>0.21840000000000001</v>
      </c>
      <c r="E13">
        <v>2183.9285709999999</v>
      </c>
      <c r="F13">
        <v>760.3</v>
      </c>
      <c r="G13">
        <v>-18.600000000000001</v>
      </c>
      <c r="H13">
        <v>2199.9</v>
      </c>
      <c r="I13"/>
      <c r="J13">
        <v>3.9</v>
      </c>
      <c r="K13">
        <v>0.87890000000000001</v>
      </c>
      <c r="L13">
        <v>12.215999999999999</v>
      </c>
      <c r="M13">
        <v>0.19189999999999999</v>
      </c>
      <c r="N13">
        <v>668.2405</v>
      </c>
      <c r="O13">
        <v>0</v>
      </c>
      <c r="P13">
        <v>668.2</v>
      </c>
      <c r="Q13">
        <v>503.7867</v>
      </c>
      <c r="R13">
        <v>0</v>
      </c>
      <c r="S13">
        <v>503.8</v>
      </c>
      <c r="T13">
        <v>2199.8968</v>
      </c>
      <c r="U13"/>
      <c r="V13"/>
      <c r="W13">
        <v>0</v>
      </c>
      <c r="X13">
        <v>3.4266999999999999</v>
      </c>
      <c r="Y13">
        <v>12</v>
      </c>
      <c r="Z13">
        <v>868</v>
      </c>
      <c r="AA13">
        <v>889</v>
      </c>
      <c r="AB13">
        <v>811</v>
      </c>
      <c r="AC13">
        <v>52</v>
      </c>
      <c r="AD13">
        <v>5.55</v>
      </c>
      <c r="AE13">
        <v>0.13</v>
      </c>
      <c r="AF13">
        <v>994</v>
      </c>
      <c r="AG13">
        <v>-12</v>
      </c>
      <c r="AH13">
        <v>13.920999999999999</v>
      </c>
      <c r="AI13">
        <v>11</v>
      </c>
      <c r="AJ13">
        <v>190</v>
      </c>
      <c r="AK13">
        <v>189.1</v>
      </c>
      <c r="AL13">
        <v>4.5</v>
      </c>
      <c r="AM13">
        <v>195</v>
      </c>
      <c r="AN13" t="s">
        <v>155</v>
      </c>
      <c r="AO13">
        <v>2</v>
      </c>
      <c r="AP13" s="42">
        <v>0.81030092592592595</v>
      </c>
      <c r="AQ13">
        <v>47.15889</v>
      </c>
      <c r="AR13">
        <v>-88.488677999999993</v>
      </c>
      <c r="AS13">
        <v>313.60000000000002</v>
      </c>
      <c r="AT13">
        <v>40.9</v>
      </c>
      <c r="AU13">
        <v>11</v>
      </c>
      <c r="AV13">
        <v>10</v>
      </c>
      <c r="AW13" t="s">
        <v>401</v>
      </c>
      <c r="AX13">
        <v>1.9</v>
      </c>
      <c r="AY13">
        <v>1</v>
      </c>
      <c r="AZ13">
        <v>3.2</v>
      </c>
      <c r="BA13">
        <v>14.048999999999999</v>
      </c>
      <c r="BB13">
        <v>14.78</v>
      </c>
      <c r="BC13">
        <v>1.05</v>
      </c>
      <c r="BD13">
        <v>13.781000000000001</v>
      </c>
      <c r="BE13">
        <v>2936.5039999999999</v>
      </c>
      <c r="BF13">
        <v>29.366</v>
      </c>
      <c r="BG13">
        <v>16.821999999999999</v>
      </c>
      <c r="BH13">
        <v>0</v>
      </c>
      <c r="BI13">
        <v>16.821999999999999</v>
      </c>
      <c r="BJ13">
        <v>12.682</v>
      </c>
      <c r="BK13">
        <v>0</v>
      </c>
      <c r="BL13">
        <v>12.682</v>
      </c>
      <c r="BM13">
        <v>17.472899999999999</v>
      </c>
      <c r="BN13"/>
      <c r="BO13"/>
      <c r="BP13"/>
      <c r="BQ13">
        <v>598.93100000000004</v>
      </c>
      <c r="BR13">
        <v>0.58779199999999998</v>
      </c>
      <c r="BS13">
        <v>0.27900000000000003</v>
      </c>
      <c r="BT13">
        <v>1.0999999999999999E-2</v>
      </c>
      <c r="BU13">
        <v>14.149623</v>
      </c>
      <c r="BV13">
        <f t="shared" si="9"/>
        <v>5.6079000000000008</v>
      </c>
      <c r="BW13" s="4">
        <f t="shared" si="10"/>
        <v>3.7383303965999999</v>
      </c>
      <c r="BY13" s="4">
        <f t="shared" si="11"/>
        <v>32076.927743329823</v>
      </c>
      <c r="BZ13" s="4">
        <f t="shared" si="12"/>
        <v>320.77976400189601</v>
      </c>
      <c r="CA13" s="4">
        <f t="shared" si="13"/>
        <v>138.53194057999201</v>
      </c>
      <c r="CB13" s="4">
        <f t="shared" si="14"/>
        <v>190.86537963729239</v>
      </c>
    </row>
    <row r="14" spans="1:87" x14ac:dyDescent="0.25">
      <c r="A14" s="40">
        <v>41703</v>
      </c>
      <c r="B14" s="41">
        <v>0.6020481134259259</v>
      </c>
      <c r="C14">
        <v>13.657</v>
      </c>
      <c r="D14">
        <v>0.1699</v>
      </c>
      <c r="E14">
        <v>1698.821549</v>
      </c>
      <c r="F14">
        <v>760.4</v>
      </c>
      <c r="G14">
        <v>-18.5</v>
      </c>
      <c r="H14">
        <v>1817.5</v>
      </c>
      <c r="I14"/>
      <c r="J14">
        <v>3.55</v>
      </c>
      <c r="K14">
        <v>0.88170000000000004</v>
      </c>
      <c r="L14">
        <v>12.0411</v>
      </c>
      <c r="M14">
        <v>0.14979999999999999</v>
      </c>
      <c r="N14">
        <v>670.42269999999996</v>
      </c>
      <c r="O14">
        <v>0</v>
      </c>
      <c r="P14">
        <v>670.4</v>
      </c>
      <c r="Q14">
        <v>505.43180000000001</v>
      </c>
      <c r="R14">
        <v>0</v>
      </c>
      <c r="S14">
        <v>505.4</v>
      </c>
      <c r="T14">
        <v>1817.5094999999999</v>
      </c>
      <c r="U14"/>
      <c r="V14"/>
      <c r="W14">
        <v>0</v>
      </c>
      <c r="X14">
        <v>3.1303000000000001</v>
      </c>
      <c r="Y14">
        <v>12.1</v>
      </c>
      <c r="Z14">
        <v>869</v>
      </c>
      <c r="AA14">
        <v>889</v>
      </c>
      <c r="AB14">
        <v>810</v>
      </c>
      <c r="AC14">
        <v>52</v>
      </c>
      <c r="AD14">
        <v>5.55</v>
      </c>
      <c r="AE14">
        <v>0.13</v>
      </c>
      <c r="AF14">
        <v>994</v>
      </c>
      <c r="AG14">
        <v>-12</v>
      </c>
      <c r="AH14">
        <v>13.079000000000001</v>
      </c>
      <c r="AI14">
        <v>11</v>
      </c>
      <c r="AJ14">
        <v>190.9</v>
      </c>
      <c r="AK14">
        <v>189.9</v>
      </c>
      <c r="AL14">
        <v>5</v>
      </c>
      <c r="AM14">
        <v>195</v>
      </c>
      <c r="AN14" t="s">
        <v>155</v>
      </c>
      <c r="AO14">
        <v>2</v>
      </c>
      <c r="AP14" s="42">
        <v>0.8103125000000001</v>
      </c>
      <c r="AQ14">
        <v>47.158884999999998</v>
      </c>
      <c r="AR14">
        <v>-88.488416999999998</v>
      </c>
      <c r="AS14">
        <v>313.60000000000002</v>
      </c>
      <c r="AT14">
        <v>41.1</v>
      </c>
      <c r="AU14">
        <v>11</v>
      </c>
      <c r="AV14">
        <v>10</v>
      </c>
      <c r="AW14" t="s">
        <v>401</v>
      </c>
      <c r="AX14">
        <v>1.1000000000000001</v>
      </c>
      <c r="AY14">
        <v>1.1000000000000001</v>
      </c>
      <c r="AZ14">
        <v>2.2999999999999998</v>
      </c>
      <c r="BA14">
        <v>14.048999999999999</v>
      </c>
      <c r="BB14">
        <v>15.12</v>
      </c>
      <c r="BC14">
        <v>1.08</v>
      </c>
      <c r="BD14">
        <v>13.419</v>
      </c>
      <c r="BE14">
        <v>2954.38</v>
      </c>
      <c r="BF14">
        <v>23.390999999999998</v>
      </c>
      <c r="BG14">
        <v>17.225999999999999</v>
      </c>
      <c r="BH14">
        <v>0</v>
      </c>
      <c r="BI14">
        <v>17.225999999999999</v>
      </c>
      <c r="BJ14">
        <v>12.987</v>
      </c>
      <c r="BK14">
        <v>0</v>
      </c>
      <c r="BL14">
        <v>12.987</v>
      </c>
      <c r="BM14">
        <v>14.7347</v>
      </c>
      <c r="BN14"/>
      <c r="BO14"/>
      <c r="BP14"/>
      <c r="BQ14">
        <v>558.45899999999995</v>
      </c>
      <c r="BR14">
        <v>0.66781100000000004</v>
      </c>
      <c r="BS14">
        <v>0.27900000000000003</v>
      </c>
      <c r="BT14">
        <v>1.0999999999999999E-2</v>
      </c>
      <c r="BU14">
        <v>16.075880999999999</v>
      </c>
      <c r="BV14">
        <f t="shared" si="9"/>
        <v>5.6079000000000008</v>
      </c>
      <c r="BW14" s="4">
        <f t="shared" si="10"/>
        <v>4.2472477601999996</v>
      </c>
      <c r="BY14" s="4">
        <f t="shared" si="11"/>
        <v>36665.569730378156</v>
      </c>
      <c r="BZ14" s="4">
        <f t="shared" si="12"/>
        <v>290.29587986761197</v>
      </c>
      <c r="CA14" s="4">
        <f t="shared" si="13"/>
        <v>161.17620417428398</v>
      </c>
      <c r="CB14" s="4">
        <f t="shared" si="14"/>
        <v>182.8661750709804</v>
      </c>
    </row>
    <row r="15" spans="1:87" x14ac:dyDescent="0.25">
      <c r="A15" s="40">
        <v>41703</v>
      </c>
      <c r="B15" s="41">
        <v>0.60205968750000005</v>
      </c>
      <c r="C15">
        <v>13.345000000000001</v>
      </c>
      <c r="D15">
        <v>0.14299999999999999</v>
      </c>
      <c r="E15">
        <v>1429.950495</v>
      </c>
      <c r="F15">
        <v>743.7</v>
      </c>
      <c r="G15">
        <v>-18</v>
      </c>
      <c r="H15">
        <v>1319.7</v>
      </c>
      <c r="I15"/>
      <c r="J15">
        <v>3.2</v>
      </c>
      <c r="K15">
        <v>0.88480000000000003</v>
      </c>
      <c r="L15">
        <v>11.8071</v>
      </c>
      <c r="M15">
        <v>0.1265</v>
      </c>
      <c r="N15">
        <v>658.01829999999995</v>
      </c>
      <c r="O15">
        <v>0</v>
      </c>
      <c r="P15">
        <v>658</v>
      </c>
      <c r="Q15">
        <v>496.08019999999999</v>
      </c>
      <c r="R15">
        <v>0</v>
      </c>
      <c r="S15">
        <v>496.1</v>
      </c>
      <c r="T15">
        <v>1319.742</v>
      </c>
      <c r="U15"/>
      <c r="V15"/>
      <c r="W15">
        <v>0</v>
      </c>
      <c r="X15">
        <v>2.8308</v>
      </c>
      <c r="Y15">
        <v>12.1</v>
      </c>
      <c r="Z15">
        <v>869</v>
      </c>
      <c r="AA15">
        <v>889</v>
      </c>
      <c r="AB15">
        <v>811</v>
      </c>
      <c r="AC15">
        <v>52</v>
      </c>
      <c r="AD15">
        <v>5.55</v>
      </c>
      <c r="AE15">
        <v>0.13</v>
      </c>
      <c r="AF15">
        <v>994</v>
      </c>
      <c r="AG15">
        <v>-12</v>
      </c>
      <c r="AH15">
        <v>13</v>
      </c>
      <c r="AI15">
        <v>11</v>
      </c>
      <c r="AJ15">
        <v>190.1</v>
      </c>
      <c r="AK15">
        <v>190</v>
      </c>
      <c r="AL15">
        <v>4.8</v>
      </c>
      <c r="AM15">
        <v>195</v>
      </c>
      <c r="AN15" t="s">
        <v>155</v>
      </c>
      <c r="AO15">
        <v>2</v>
      </c>
      <c r="AP15" s="42">
        <v>0.81032407407407403</v>
      </c>
      <c r="AQ15">
        <v>47.158883000000003</v>
      </c>
      <c r="AR15">
        <v>-88.488159999999993</v>
      </c>
      <c r="AS15">
        <v>313.7</v>
      </c>
      <c r="AT15">
        <v>43.2</v>
      </c>
      <c r="AU15">
        <v>11</v>
      </c>
      <c r="AV15">
        <v>11</v>
      </c>
      <c r="AW15" t="s">
        <v>392</v>
      </c>
      <c r="AX15">
        <v>1.2</v>
      </c>
      <c r="AY15">
        <v>1.2</v>
      </c>
      <c r="AZ15">
        <v>2.2999999999999998</v>
      </c>
      <c r="BA15">
        <v>14.048999999999999</v>
      </c>
      <c r="BB15">
        <v>15.53</v>
      </c>
      <c r="BC15">
        <v>1.1100000000000001</v>
      </c>
      <c r="BD15">
        <v>13.023</v>
      </c>
      <c r="BE15">
        <v>2970.9340000000002</v>
      </c>
      <c r="BF15">
        <v>20.262</v>
      </c>
      <c r="BG15">
        <v>17.338999999999999</v>
      </c>
      <c r="BH15">
        <v>0</v>
      </c>
      <c r="BI15">
        <v>17.338999999999999</v>
      </c>
      <c r="BJ15">
        <v>13.071999999999999</v>
      </c>
      <c r="BK15">
        <v>0</v>
      </c>
      <c r="BL15">
        <v>13.071999999999999</v>
      </c>
      <c r="BM15">
        <v>10.9724</v>
      </c>
      <c r="BN15"/>
      <c r="BO15"/>
      <c r="BP15"/>
      <c r="BQ15">
        <v>517.923</v>
      </c>
      <c r="BR15">
        <v>0.578295</v>
      </c>
      <c r="BS15">
        <v>0.27807900000000002</v>
      </c>
      <c r="BT15">
        <v>1.1920999999999999E-2</v>
      </c>
      <c r="BU15">
        <v>13.921006</v>
      </c>
      <c r="BV15">
        <f t="shared" si="9"/>
        <v>5.5893879000000011</v>
      </c>
      <c r="BW15" s="4">
        <f t="shared" si="10"/>
        <v>3.6779297851999999</v>
      </c>
      <c r="BY15" s="4">
        <f t="shared" si="11"/>
        <v>31928.677110574292</v>
      </c>
      <c r="BZ15" s="4">
        <f t="shared" si="12"/>
        <v>217.756050997584</v>
      </c>
      <c r="CA15" s="4">
        <f t="shared" si="13"/>
        <v>140.48500141350399</v>
      </c>
      <c r="CB15" s="4">
        <f t="shared" si="14"/>
        <v>117.92056529295681</v>
      </c>
    </row>
    <row r="16" spans="1:87" x14ac:dyDescent="0.25">
      <c r="A16" s="40">
        <v>41703</v>
      </c>
      <c r="B16" s="41">
        <v>0.60207126157407409</v>
      </c>
      <c r="C16">
        <v>13.205</v>
      </c>
      <c r="D16">
        <v>0.14050000000000001</v>
      </c>
      <c r="E16">
        <v>1405.19802</v>
      </c>
      <c r="F16">
        <v>729.4</v>
      </c>
      <c r="G16">
        <v>-18.100000000000001</v>
      </c>
      <c r="H16">
        <v>993.5</v>
      </c>
      <c r="I16"/>
      <c r="J16">
        <v>2.95</v>
      </c>
      <c r="K16">
        <v>0.8861</v>
      </c>
      <c r="L16">
        <v>11.7006</v>
      </c>
      <c r="M16">
        <v>0.1245</v>
      </c>
      <c r="N16">
        <v>646.29690000000005</v>
      </c>
      <c r="O16">
        <v>0</v>
      </c>
      <c r="P16">
        <v>646.29999999999995</v>
      </c>
      <c r="Q16">
        <v>487.24340000000001</v>
      </c>
      <c r="R16">
        <v>0</v>
      </c>
      <c r="S16">
        <v>487.2</v>
      </c>
      <c r="T16">
        <v>993.46780000000001</v>
      </c>
      <c r="U16"/>
      <c r="V16"/>
      <c r="W16">
        <v>0</v>
      </c>
      <c r="X16">
        <v>2.613</v>
      </c>
      <c r="Y16">
        <v>12.1</v>
      </c>
      <c r="Z16">
        <v>869</v>
      </c>
      <c r="AA16">
        <v>889</v>
      </c>
      <c r="AB16">
        <v>812</v>
      </c>
      <c r="AC16">
        <v>52</v>
      </c>
      <c r="AD16">
        <v>5.55</v>
      </c>
      <c r="AE16">
        <v>0.13</v>
      </c>
      <c r="AF16">
        <v>994</v>
      </c>
      <c r="AG16">
        <v>-12</v>
      </c>
      <c r="AH16">
        <v>13</v>
      </c>
      <c r="AI16">
        <v>11</v>
      </c>
      <c r="AJ16">
        <v>190</v>
      </c>
      <c r="AK16">
        <v>190</v>
      </c>
      <c r="AL16">
        <v>4.4000000000000004</v>
      </c>
      <c r="AM16">
        <v>195</v>
      </c>
      <c r="AN16" t="s">
        <v>155</v>
      </c>
      <c r="AO16">
        <v>2</v>
      </c>
      <c r="AP16" s="42">
        <v>0.81033564814814818</v>
      </c>
      <c r="AQ16">
        <v>47.158884999999998</v>
      </c>
      <c r="AR16">
        <v>-88.487892000000002</v>
      </c>
      <c r="AS16">
        <v>313.60000000000002</v>
      </c>
      <c r="AT16">
        <v>44.8</v>
      </c>
      <c r="AU16">
        <v>11</v>
      </c>
      <c r="AV16">
        <v>11</v>
      </c>
      <c r="AW16" t="s">
        <v>392</v>
      </c>
      <c r="AX16">
        <v>0.9</v>
      </c>
      <c r="AY16">
        <v>1.3</v>
      </c>
      <c r="AZ16">
        <v>2</v>
      </c>
      <c r="BA16">
        <v>14.048999999999999</v>
      </c>
      <c r="BB16">
        <v>15.73</v>
      </c>
      <c r="BC16">
        <v>1.1200000000000001</v>
      </c>
      <c r="BD16">
        <v>12.856999999999999</v>
      </c>
      <c r="BE16">
        <v>2979.0990000000002</v>
      </c>
      <c r="BF16">
        <v>20.177</v>
      </c>
      <c r="BG16">
        <v>17.231999999999999</v>
      </c>
      <c r="BH16">
        <v>0</v>
      </c>
      <c r="BI16">
        <v>17.231999999999999</v>
      </c>
      <c r="BJ16">
        <v>12.992000000000001</v>
      </c>
      <c r="BK16">
        <v>0</v>
      </c>
      <c r="BL16">
        <v>12.992000000000001</v>
      </c>
      <c r="BM16">
        <v>8.3579000000000008</v>
      </c>
      <c r="BN16"/>
      <c r="BO16"/>
      <c r="BP16"/>
      <c r="BQ16">
        <v>483.74400000000003</v>
      </c>
      <c r="BR16">
        <v>0.51750300000000005</v>
      </c>
      <c r="BS16">
        <v>0.27800000000000002</v>
      </c>
      <c r="BT16">
        <v>1.1079E-2</v>
      </c>
      <c r="BU16">
        <v>12.457591000000001</v>
      </c>
      <c r="BV16">
        <f t="shared" si="9"/>
        <v>5.5878000000000005</v>
      </c>
      <c r="BW16" s="4">
        <f t="shared" si="10"/>
        <v>3.2912955421999999</v>
      </c>
      <c r="BY16" s="4">
        <f t="shared" si="11"/>
        <v>28650.770399472956</v>
      </c>
      <c r="BZ16" s="4">
        <f t="shared" si="12"/>
        <v>194.04746010460403</v>
      </c>
      <c r="CA16" s="4">
        <f t="shared" si="13"/>
        <v>124.94744519398401</v>
      </c>
      <c r="CB16" s="4">
        <f t="shared" si="14"/>
        <v>80.38009946019082</v>
      </c>
    </row>
    <row r="17" spans="1:80" x14ac:dyDescent="0.25">
      <c r="A17" s="40">
        <v>41703</v>
      </c>
      <c r="B17" s="41">
        <v>0.60208283564814813</v>
      </c>
      <c r="C17">
        <v>13.103</v>
      </c>
      <c r="D17">
        <v>0.1216</v>
      </c>
      <c r="E17">
        <v>1215.82015</v>
      </c>
      <c r="F17">
        <v>706.7</v>
      </c>
      <c r="G17">
        <v>-18.2</v>
      </c>
      <c r="H17">
        <v>801.1</v>
      </c>
      <c r="I17"/>
      <c r="J17">
        <v>2.7</v>
      </c>
      <c r="K17">
        <v>0.88719999999999999</v>
      </c>
      <c r="L17">
        <v>11.624700000000001</v>
      </c>
      <c r="M17">
        <v>0.1079</v>
      </c>
      <c r="N17">
        <v>626.99620000000004</v>
      </c>
      <c r="O17">
        <v>0</v>
      </c>
      <c r="P17">
        <v>627</v>
      </c>
      <c r="Q17">
        <v>472.69260000000003</v>
      </c>
      <c r="R17">
        <v>0</v>
      </c>
      <c r="S17">
        <v>472.7</v>
      </c>
      <c r="T17">
        <v>801.08190000000002</v>
      </c>
      <c r="U17"/>
      <c r="V17"/>
      <c r="W17">
        <v>0</v>
      </c>
      <c r="X17">
        <v>2.3910999999999998</v>
      </c>
      <c r="Y17">
        <v>12.1</v>
      </c>
      <c r="Z17">
        <v>869</v>
      </c>
      <c r="AA17">
        <v>889</v>
      </c>
      <c r="AB17">
        <v>811</v>
      </c>
      <c r="AC17">
        <v>52</v>
      </c>
      <c r="AD17">
        <v>5.55</v>
      </c>
      <c r="AE17">
        <v>0.13</v>
      </c>
      <c r="AF17">
        <v>994</v>
      </c>
      <c r="AG17">
        <v>-12</v>
      </c>
      <c r="AH17">
        <v>13</v>
      </c>
      <c r="AI17">
        <v>11</v>
      </c>
      <c r="AJ17">
        <v>190</v>
      </c>
      <c r="AK17">
        <v>190</v>
      </c>
      <c r="AL17">
        <v>4.3</v>
      </c>
      <c r="AM17">
        <v>195</v>
      </c>
      <c r="AN17" t="s">
        <v>155</v>
      </c>
      <c r="AO17">
        <v>2</v>
      </c>
      <c r="AP17" s="42">
        <v>0.81034722222222222</v>
      </c>
      <c r="AQ17">
        <v>47.158892000000002</v>
      </c>
      <c r="AR17">
        <v>-88.487620000000007</v>
      </c>
      <c r="AS17">
        <v>313.39999999999998</v>
      </c>
      <c r="AT17">
        <v>45.1</v>
      </c>
      <c r="AU17">
        <v>11</v>
      </c>
      <c r="AV17">
        <v>11</v>
      </c>
      <c r="AW17" t="s">
        <v>392</v>
      </c>
      <c r="AX17">
        <v>1</v>
      </c>
      <c r="AY17">
        <v>1.3</v>
      </c>
      <c r="AZ17">
        <v>2.1</v>
      </c>
      <c r="BA17">
        <v>14.048999999999999</v>
      </c>
      <c r="BB17">
        <v>15.89</v>
      </c>
      <c r="BC17">
        <v>1.1299999999999999</v>
      </c>
      <c r="BD17">
        <v>12.715999999999999</v>
      </c>
      <c r="BE17">
        <v>2987.8780000000002</v>
      </c>
      <c r="BF17">
        <v>17.646000000000001</v>
      </c>
      <c r="BG17">
        <v>16.876000000000001</v>
      </c>
      <c r="BH17">
        <v>0</v>
      </c>
      <c r="BI17">
        <v>16.876000000000001</v>
      </c>
      <c r="BJ17">
        <v>12.723000000000001</v>
      </c>
      <c r="BK17">
        <v>0</v>
      </c>
      <c r="BL17">
        <v>12.723000000000001</v>
      </c>
      <c r="BM17">
        <v>6.8033000000000001</v>
      </c>
      <c r="BN17"/>
      <c r="BO17"/>
      <c r="BP17"/>
      <c r="BQ17">
        <v>446.86099999999999</v>
      </c>
      <c r="BR17">
        <v>0.45958199999999999</v>
      </c>
      <c r="BS17">
        <v>0.27615800000000001</v>
      </c>
      <c r="BT17">
        <v>1.0999999999999999E-2</v>
      </c>
      <c r="BU17">
        <v>11.063288</v>
      </c>
      <c r="BV17">
        <f t="shared" si="9"/>
        <v>5.5507758000000003</v>
      </c>
      <c r="BW17" s="4">
        <f t="shared" si="10"/>
        <v>2.9229206895999997</v>
      </c>
      <c r="BY17" s="4">
        <f t="shared" si="11"/>
        <v>25519.042723251008</v>
      </c>
      <c r="BZ17" s="4">
        <f t="shared" si="12"/>
        <v>150.71198619705601</v>
      </c>
      <c r="CA17" s="4">
        <f t="shared" si="13"/>
        <v>108.66534060892801</v>
      </c>
      <c r="CB17" s="4">
        <f t="shared" si="14"/>
        <v>58.106021517308797</v>
      </c>
    </row>
    <row r="18" spans="1:80" x14ac:dyDescent="0.25">
      <c r="A18" s="40">
        <v>41703</v>
      </c>
      <c r="B18" s="41">
        <v>0.60209440972222217</v>
      </c>
      <c r="C18">
        <v>12.864000000000001</v>
      </c>
      <c r="D18">
        <v>8.4599999999999995E-2</v>
      </c>
      <c r="E18">
        <v>846.28227200000003</v>
      </c>
      <c r="F18">
        <v>669.6</v>
      </c>
      <c r="G18">
        <v>-14.8</v>
      </c>
      <c r="H18">
        <v>612.4</v>
      </c>
      <c r="I18"/>
      <c r="J18">
        <v>2.4500000000000002</v>
      </c>
      <c r="K18">
        <v>0.88949999999999996</v>
      </c>
      <c r="L18">
        <v>11.4428</v>
      </c>
      <c r="M18">
        <v>7.5300000000000006E-2</v>
      </c>
      <c r="N18">
        <v>595.59730000000002</v>
      </c>
      <c r="O18">
        <v>0</v>
      </c>
      <c r="P18">
        <v>595.6</v>
      </c>
      <c r="Q18">
        <v>449.02100000000002</v>
      </c>
      <c r="R18">
        <v>0</v>
      </c>
      <c r="S18">
        <v>449</v>
      </c>
      <c r="T18">
        <v>612.44619999999998</v>
      </c>
      <c r="U18"/>
      <c r="V18"/>
      <c r="W18">
        <v>0</v>
      </c>
      <c r="X18">
        <v>2.1806999999999999</v>
      </c>
      <c r="Y18">
        <v>12</v>
      </c>
      <c r="Z18">
        <v>870</v>
      </c>
      <c r="AA18">
        <v>888</v>
      </c>
      <c r="AB18">
        <v>813</v>
      </c>
      <c r="AC18">
        <v>52</v>
      </c>
      <c r="AD18">
        <v>5.55</v>
      </c>
      <c r="AE18">
        <v>0.13</v>
      </c>
      <c r="AF18">
        <v>994</v>
      </c>
      <c r="AG18">
        <v>-12</v>
      </c>
      <c r="AH18">
        <v>13</v>
      </c>
      <c r="AI18">
        <v>11</v>
      </c>
      <c r="AJ18">
        <v>190</v>
      </c>
      <c r="AK18">
        <v>190</v>
      </c>
      <c r="AL18">
        <v>4.2</v>
      </c>
      <c r="AM18">
        <v>195</v>
      </c>
      <c r="AN18" t="s">
        <v>155</v>
      </c>
      <c r="AO18">
        <v>2</v>
      </c>
      <c r="AP18" s="42">
        <v>0.81035879629629637</v>
      </c>
      <c r="AQ18">
        <v>47.158898000000001</v>
      </c>
      <c r="AR18">
        <v>-88.487352999999999</v>
      </c>
      <c r="AS18">
        <v>312.7</v>
      </c>
      <c r="AT18">
        <v>44.8</v>
      </c>
      <c r="AU18">
        <v>11</v>
      </c>
      <c r="AV18">
        <v>11</v>
      </c>
      <c r="AW18" t="s">
        <v>392</v>
      </c>
      <c r="AX18">
        <v>1.2</v>
      </c>
      <c r="AY18">
        <v>1.4</v>
      </c>
      <c r="AZ18">
        <v>2.2000000000000002</v>
      </c>
      <c r="BA18">
        <v>14.048999999999999</v>
      </c>
      <c r="BB18">
        <v>16.239999999999998</v>
      </c>
      <c r="BC18">
        <v>1.1599999999999999</v>
      </c>
      <c r="BD18">
        <v>12.417999999999999</v>
      </c>
      <c r="BE18">
        <v>3000.6019999999999</v>
      </c>
      <c r="BF18">
        <v>12.564</v>
      </c>
      <c r="BG18">
        <v>16.356000000000002</v>
      </c>
      <c r="BH18">
        <v>0</v>
      </c>
      <c r="BI18">
        <v>16.356000000000002</v>
      </c>
      <c r="BJ18">
        <v>12.33</v>
      </c>
      <c r="BK18">
        <v>0</v>
      </c>
      <c r="BL18">
        <v>12.33</v>
      </c>
      <c r="BM18">
        <v>5.3064999999999998</v>
      </c>
      <c r="BN18"/>
      <c r="BO18"/>
      <c r="BP18"/>
      <c r="BQ18">
        <v>415.79</v>
      </c>
      <c r="BR18">
        <v>0.37955299999999997</v>
      </c>
      <c r="BS18">
        <v>0.27783999999999998</v>
      </c>
      <c r="BT18">
        <v>1.0999999999999999E-2</v>
      </c>
      <c r="BU18">
        <v>9.1368010000000002</v>
      </c>
      <c r="BV18">
        <f t="shared" si="9"/>
        <v>5.5845839999999995</v>
      </c>
      <c r="BW18" s="4">
        <f t="shared" si="10"/>
        <v>2.4139428241999998</v>
      </c>
      <c r="BY18" s="4">
        <f t="shared" si="11"/>
        <v>21165.077389443944</v>
      </c>
      <c r="BZ18" s="4">
        <f t="shared" si="12"/>
        <v>88.621560713808009</v>
      </c>
      <c r="CA18" s="4">
        <f t="shared" si="13"/>
        <v>86.971015886760014</v>
      </c>
      <c r="CB18" s="4">
        <f t="shared" si="14"/>
        <v>37.429983439018002</v>
      </c>
    </row>
    <row r="19" spans="1:80" x14ac:dyDescent="0.25">
      <c r="A19" s="40">
        <v>41703</v>
      </c>
      <c r="B19" s="41">
        <v>0.60210598379629632</v>
      </c>
      <c r="C19">
        <v>12.569000000000001</v>
      </c>
      <c r="D19">
        <v>5.2699999999999997E-2</v>
      </c>
      <c r="E19">
        <v>527.32730300000003</v>
      </c>
      <c r="F19">
        <v>647.79999999999995</v>
      </c>
      <c r="G19">
        <v>-14.2</v>
      </c>
      <c r="H19">
        <v>423.3</v>
      </c>
      <c r="I19"/>
      <c r="J19">
        <v>2.4</v>
      </c>
      <c r="K19">
        <v>0.89239999999999997</v>
      </c>
      <c r="L19">
        <v>11.216900000000001</v>
      </c>
      <c r="M19">
        <v>4.7100000000000003E-2</v>
      </c>
      <c r="N19">
        <v>578.07129999999995</v>
      </c>
      <c r="O19">
        <v>0</v>
      </c>
      <c r="P19">
        <v>578.1</v>
      </c>
      <c r="Q19">
        <v>435.80810000000002</v>
      </c>
      <c r="R19">
        <v>0</v>
      </c>
      <c r="S19">
        <v>435.8</v>
      </c>
      <c r="T19">
        <v>423.334</v>
      </c>
      <c r="U19"/>
      <c r="V19"/>
      <c r="W19">
        <v>0</v>
      </c>
      <c r="X19">
        <v>2.1417999999999999</v>
      </c>
      <c r="Y19">
        <v>12.1</v>
      </c>
      <c r="Z19">
        <v>869</v>
      </c>
      <c r="AA19">
        <v>889</v>
      </c>
      <c r="AB19">
        <v>813</v>
      </c>
      <c r="AC19">
        <v>52</v>
      </c>
      <c r="AD19">
        <v>5.55</v>
      </c>
      <c r="AE19">
        <v>0.13</v>
      </c>
      <c r="AF19">
        <v>994</v>
      </c>
      <c r="AG19">
        <v>-12</v>
      </c>
      <c r="AH19">
        <v>12.079079</v>
      </c>
      <c r="AI19">
        <v>11</v>
      </c>
      <c r="AJ19">
        <v>190</v>
      </c>
      <c r="AK19">
        <v>190</v>
      </c>
      <c r="AL19">
        <v>4.5</v>
      </c>
      <c r="AM19">
        <v>195</v>
      </c>
      <c r="AN19" t="s">
        <v>155</v>
      </c>
      <c r="AO19">
        <v>2</v>
      </c>
      <c r="AP19" s="42">
        <v>0.8103703703703703</v>
      </c>
      <c r="AQ19">
        <v>47.158898000000001</v>
      </c>
      <c r="AR19">
        <v>-88.487089999999995</v>
      </c>
      <c r="AS19">
        <v>312.7</v>
      </c>
      <c r="AT19">
        <v>44.4</v>
      </c>
      <c r="AU19">
        <v>11</v>
      </c>
      <c r="AV19">
        <v>11</v>
      </c>
      <c r="AW19" t="s">
        <v>392</v>
      </c>
      <c r="AX19">
        <v>1</v>
      </c>
      <c r="AY19">
        <v>1.5</v>
      </c>
      <c r="AZ19">
        <v>2.2000000000000002</v>
      </c>
      <c r="BA19">
        <v>14.048999999999999</v>
      </c>
      <c r="BB19">
        <v>16.670000000000002</v>
      </c>
      <c r="BC19">
        <v>1.19</v>
      </c>
      <c r="BD19">
        <v>12.057</v>
      </c>
      <c r="BE19">
        <v>3012.6480000000001</v>
      </c>
      <c r="BF19">
        <v>8.0440000000000005</v>
      </c>
      <c r="BG19">
        <v>16.259</v>
      </c>
      <c r="BH19">
        <v>0</v>
      </c>
      <c r="BI19">
        <v>16.259</v>
      </c>
      <c r="BJ19">
        <v>12.257999999999999</v>
      </c>
      <c r="BK19">
        <v>0</v>
      </c>
      <c r="BL19">
        <v>12.257999999999999</v>
      </c>
      <c r="BM19">
        <v>3.7568000000000001</v>
      </c>
      <c r="BN19"/>
      <c r="BO19"/>
      <c r="BP19"/>
      <c r="BQ19">
        <v>418.26100000000002</v>
      </c>
      <c r="BR19">
        <v>0.318666</v>
      </c>
      <c r="BS19">
        <v>0.28168399999999999</v>
      </c>
      <c r="BT19">
        <v>1.1920999999999999E-2</v>
      </c>
      <c r="BU19">
        <v>7.6710789999999998</v>
      </c>
      <c r="BV19">
        <f t="shared" si="9"/>
        <v>5.6618484000000002</v>
      </c>
      <c r="BW19" s="4">
        <f t="shared" si="10"/>
        <v>2.0266990718</v>
      </c>
      <c r="BY19" s="4">
        <f t="shared" si="11"/>
        <v>17841.121343152226</v>
      </c>
      <c r="BZ19" s="4">
        <f t="shared" si="12"/>
        <v>47.637155115472005</v>
      </c>
      <c r="CA19" s="4">
        <f t="shared" si="13"/>
        <v>72.592770686903989</v>
      </c>
      <c r="CB19" s="4">
        <f t="shared" si="14"/>
        <v>22.248043801318403</v>
      </c>
    </row>
    <row r="20" spans="1:80" x14ac:dyDescent="0.25">
      <c r="A20" s="40">
        <v>41703</v>
      </c>
      <c r="B20" s="41">
        <v>0.60211755787037036</v>
      </c>
      <c r="C20">
        <v>12.215</v>
      </c>
      <c r="D20">
        <v>4.1599999999999998E-2</v>
      </c>
      <c r="E20">
        <v>416.038048</v>
      </c>
      <c r="F20">
        <v>631</v>
      </c>
      <c r="G20">
        <v>-12.9</v>
      </c>
      <c r="H20">
        <v>312.39999999999998</v>
      </c>
      <c r="I20"/>
      <c r="J20">
        <v>2.4</v>
      </c>
      <c r="K20">
        <v>0.89549999999999996</v>
      </c>
      <c r="L20">
        <v>10.9382</v>
      </c>
      <c r="M20">
        <v>3.73E-2</v>
      </c>
      <c r="N20">
        <v>565.05340000000001</v>
      </c>
      <c r="O20">
        <v>0</v>
      </c>
      <c r="P20">
        <v>565.1</v>
      </c>
      <c r="Q20">
        <v>425.9939</v>
      </c>
      <c r="R20">
        <v>0</v>
      </c>
      <c r="S20">
        <v>426</v>
      </c>
      <c r="T20">
        <v>312.44189999999998</v>
      </c>
      <c r="U20"/>
      <c r="V20"/>
      <c r="W20">
        <v>0</v>
      </c>
      <c r="X20">
        <v>2.1492</v>
      </c>
      <c r="Y20">
        <v>12.1</v>
      </c>
      <c r="Z20">
        <v>869</v>
      </c>
      <c r="AA20">
        <v>889</v>
      </c>
      <c r="AB20">
        <v>814</v>
      </c>
      <c r="AC20">
        <v>52</v>
      </c>
      <c r="AD20">
        <v>5.55</v>
      </c>
      <c r="AE20">
        <v>0.13</v>
      </c>
      <c r="AF20">
        <v>994</v>
      </c>
      <c r="AG20">
        <v>-12</v>
      </c>
      <c r="AH20">
        <v>12</v>
      </c>
      <c r="AI20">
        <v>11</v>
      </c>
      <c r="AJ20">
        <v>190</v>
      </c>
      <c r="AK20">
        <v>189.1</v>
      </c>
      <c r="AL20">
        <v>4.7</v>
      </c>
      <c r="AM20">
        <v>195</v>
      </c>
      <c r="AN20" t="s">
        <v>155</v>
      </c>
      <c r="AO20">
        <v>2</v>
      </c>
      <c r="AP20" s="42">
        <v>0.81038194444444445</v>
      </c>
      <c r="AQ20">
        <v>47.158892999999999</v>
      </c>
      <c r="AR20">
        <v>-88.486829999999998</v>
      </c>
      <c r="AS20">
        <v>312</v>
      </c>
      <c r="AT20">
        <v>44</v>
      </c>
      <c r="AU20">
        <v>11</v>
      </c>
      <c r="AV20">
        <v>11</v>
      </c>
      <c r="AW20" t="s">
        <v>392</v>
      </c>
      <c r="AX20">
        <v>1</v>
      </c>
      <c r="AY20">
        <v>1.7</v>
      </c>
      <c r="AZ20">
        <v>2.2999999999999998</v>
      </c>
      <c r="BA20">
        <v>14.048999999999999</v>
      </c>
      <c r="BB20">
        <v>17.149999999999999</v>
      </c>
      <c r="BC20">
        <v>1.22</v>
      </c>
      <c r="BD20">
        <v>11.670999999999999</v>
      </c>
      <c r="BE20">
        <v>3018.0509999999999</v>
      </c>
      <c r="BF20">
        <v>6.5430000000000001</v>
      </c>
      <c r="BG20">
        <v>16.327000000000002</v>
      </c>
      <c r="BH20">
        <v>0</v>
      </c>
      <c r="BI20">
        <v>16.327000000000002</v>
      </c>
      <c r="BJ20">
        <v>12.308999999999999</v>
      </c>
      <c r="BK20">
        <v>0</v>
      </c>
      <c r="BL20">
        <v>12.308999999999999</v>
      </c>
      <c r="BM20">
        <v>2.8485</v>
      </c>
      <c r="BN20"/>
      <c r="BO20"/>
      <c r="BP20"/>
      <c r="BQ20">
        <v>431.17200000000003</v>
      </c>
      <c r="BR20">
        <v>0.23295199999999999</v>
      </c>
      <c r="BS20">
        <v>0.28292099999999998</v>
      </c>
      <c r="BT20">
        <v>1.1079E-2</v>
      </c>
      <c r="BU20">
        <v>5.6077370000000002</v>
      </c>
      <c r="BV20">
        <f t="shared" si="9"/>
        <v>5.6867121000000003</v>
      </c>
      <c r="BW20" s="4">
        <f t="shared" si="10"/>
        <v>1.4815641154000001</v>
      </c>
      <c r="BY20" s="4">
        <f t="shared" si="11"/>
        <v>13065.664793173166</v>
      </c>
      <c r="BZ20" s="4">
        <f t="shared" si="12"/>
        <v>28.325778703452006</v>
      </c>
      <c r="CA20" s="4">
        <f t="shared" si="13"/>
        <v>53.287790013876005</v>
      </c>
      <c r="CB20" s="4">
        <f t="shared" si="14"/>
        <v>12.331649187954</v>
      </c>
    </row>
    <row r="21" spans="1:80" x14ac:dyDescent="0.25">
      <c r="A21" s="40">
        <v>41703</v>
      </c>
      <c r="B21" s="41">
        <v>0.60212913194444451</v>
      </c>
      <c r="C21">
        <v>12.234</v>
      </c>
      <c r="D21">
        <v>3.5000000000000003E-2</v>
      </c>
      <c r="E21">
        <v>349.79643800000002</v>
      </c>
      <c r="F21">
        <v>567.6</v>
      </c>
      <c r="G21">
        <v>-12.6</v>
      </c>
      <c r="H21">
        <v>299</v>
      </c>
      <c r="I21"/>
      <c r="J21">
        <v>2.5</v>
      </c>
      <c r="K21">
        <v>0.89529999999999998</v>
      </c>
      <c r="L21">
        <v>10.9535</v>
      </c>
      <c r="M21">
        <v>3.1300000000000001E-2</v>
      </c>
      <c r="N21">
        <v>508.1617</v>
      </c>
      <c r="O21">
        <v>0</v>
      </c>
      <c r="P21">
        <v>508.2</v>
      </c>
      <c r="Q21">
        <v>383.10320000000002</v>
      </c>
      <c r="R21">
        <v>0</v>
      </c>
      <c r="S21">
        <v>383.1</v>
      </c>
      <c r="T21">
        <v>298.98509999999999</v>
      </c>
      <c r="U21"/>
      <c r="V21"/>
      <c r="W21">
        <v>0</v>
      </c>
      <c r="X21">
        <v>2.2383000000000002</v>
      </c>
      <c r="Y21">
        <v>12.1</v>
      </c>
      <c r="Z21">
        <v>870</v>
      </c>
      <c r="AA21">
        <v>889</v>
      </c>
      <c r="AB21">
        <v>813</v>
      </c>
      <c r="AC21">
        <v>52</v>
      </c>
      <c r="AD21">
        <v>5.55</v>
      </c>
      <c r="AE21">
        <v>0.13</v>
      </c>
      <c r="AF21">
        <v>994</v>
      </c>
      <c r="AG21">
        <v>-12</v>
      </c>
      <c r="AH21">
        <v>12.920999999999999</v>
      </c>
      <c r="AI21">
        <v>11</v>
      </c>
      <c r="AJ21">
        <v>190.9</v>
      </c>
      <c r="AK21">
        <v>189.9</v>
      </c>
      <c r="AL21">
        <v>4.4000000000000004</v>
      </c>
      <c r="AM21">
        <v>195</v>
      </c>
      <c r="AN21" t="s">
        <v>155</v>
      </c>
      <c r="AO21">
        <v>2</v>
      </c>
      <c r="AP21" s="42">
        <v>0.81038194444444445</v>
      </c>
      <c r="AQ21">
        <v>47.158875000000002</v>
      </c>
      <c r="AR21">
        <v>-88.486581999999999</v>
      </c>
      <c r="AS21">
        <v>311.39999999999998</v>
      </c>
      <c r="AT21">
        <v>42.8</v>
      </c>
      <c r="AU21">
        <v>11</v>
      </c>
      <c r="AV21">
        <v>11</v>
      </c>
      <c r="AW21" t="s">
        <v>392</v>
      </c>
      <c r="AX21">
        <v>1.0999000000000001</v>
      </c>
      <c r="AY21">
        <v>1.8997999999999999</v>
      </c>
      <c r="AZ21">
        <v>2.4998</v>
      </c>
      <c r="BA21">
        <v>14.048999999999999</v>
      </c>
      <c r="BB21">
        <v>17.14</v>
      </c>
      <c r="BC21">
        <v>1.22</v>
      </c>
      <c r="BD21">
        <v>11.692</v>
      </c>
      <c r="BE21">
        <v>3020.0650000000001</v>
      </c>
      <c r="BF21">
        <v>5.4960000000000004</v>
      </c>
      <c r="BG21">
        <v>14.672000000000001</v>
      </c>
      <c r="BH21">
        <v>0</v>
      </c>
      <c r="BI21">
        <v>14.672000000000001</v>
      </c>
      <c r="BJ21">
        <v>11.061999999999999</v>
      </c>
      <c r="BK21">
        <v>0</v>
      </c>
      <c r="BL21">
        <v>11.061999999999999</v>
      </c>
      <c r="BM21">
        <v>2.7238000000000002</v>
      </c>
      <c r="BN21"/>
      <c r="BO21"/>
      <c r="BP21"/>
      <c r="BQ21">
        <v>448.72500000000002</v>
      </c>
      <c r="BR21">
        <v>0.29691699999999999</v>
      </c>
      <c r="BS21">
        <v>0.28299999999999997</v>
      </c>
      <c r="BT21">
        <v>1.0999999999999999E-2</v>
      </c>
      <c r="BU21">
        <v>7.1475340000000003</v>
      </c>
      <c r="BV21">
        <f t="shared" si="9"/>
        <v>5.6882999999999999</v>
      </c>
      <c r="BW21" s="4">
        <f t="shared" si="10"/>
        <v>1.8883784828000001</v>
      </c>
      <c r="BY21" s="4">
        <f t="shared" si="11"/>
        <v>16664.405332216123</v>
      </c>
      <c r="BZ21" s="4">
        <f t="shared" si="12"/>
        <v>30.326357779008006</v>
      </c>
      <c r="CA21" s="4">
        <f t="shared" si="13"/>
        <v>61.038968295376002</v>
      </c>
      <c r="CB21" s="4">
        <f t="shared" si="14"/>
        <v>15.029645800302402</v>
      </c>
    </row>
    <row r="22" spans="1:80" x14ac:dyDescent="0.25">
      <c r="A22" s="40">
        <v>41703</v>
      </c>
      <c r="B22" s="41">
        <v>0.60214070601851855</v>
      </c>
      <c r="C22">
        <v>12.378</v>
      </c>
      <c r="D22">
        <v>2.4799999999999999E-2</v>
      </c>
      <c r="E22">
        <v>248.01526699999999</v>
      </c>
      <c r="F22">
        <v>431.5</v>
      </c>
      <c r="G22">
        <v>-12.3</v>
      </c>
      <c r="H22">
        <v>256.39999999999998</v>
      </c>
      <c r="I22"/>
      <c r="J22">
        <v>2.65</v>
      </c>
      <c r="K22">
        <v>0.89429999999999998</v>
      </c>
      <c r="L22">
        <v>11.0701</v>
      </c>
      <c r="M22">
        <v>2.2200000000000001E-2</v>
      </c>
      <c r="N22">
        <v>385.8938</v>
      </c>
      <c r="O22">
        <v>0</v>
      </c>
      <c r="P22">
        <v>385.9</v>
      </c>
      <c r="Q22">
        <v>290.9255</v>
      </c>
      <c r="R22">
        <v>0</v>
      </c>
      <c r="S22">
        <v>290.89999999999998</v>
      </c>
      <c r="T22">
        <v>256.43119999999999</v>
      </c>
      <c r="U22"/>
      <c r="V22"/>
      <c r="W22">
        <v>0</v>
      </c>
      <c r="X22">
        <v>2.3719999999999999</v>
      </c>
      <c r="Y22">
        <v>12.1</v>
      </c>
      <c r="Z22">
        <v>869</v>
      </c>
      <c r="AA22">
        <v>888</v>
      </c>
      <c r="AB22">
        <v>814</v>
      </c>
      <c r="AC22">
        <v>52</v>
      </c>
      <c r="AD22">
        <v>5.55</v>
      </c>
      <c r="AE22">
        <v>0.13</v>
      </c>
      <c r="AF22">
        <v>994</v>
      </c>
      <c r="AG22">
        <v>-12</v>
      </c>
      <c r="AH22">
        <v>13</v>
      </c>
      <c r="AI22">
        <v>11</v>
      </c>
      <c r="AJ22">
        <v>190.1</v>
      </c>
      <c r="AK22">
        <v>189.1</v>
      </c>
      <c r="AL22">
        <v>4.5</v>
      </c>
      <c r="AM22">
        <v>195</v>
      </c>
      <c r="AN22" t="s">
        <v>155</v>
      </c>
      <c r="AO22">
        <v>2</v>
      </c>
      <c r="AP22" s="42">
        <v>0.81040509259259252</v>
      </c>
      <c r="AQ22">
        <v>47.158835000000003</v>
      </c>
      <c r="AR22">
        <v>-88.486348000000007</v>
      </c>
      <c r="AS22">
        <v>311.10000000000002</v>
      </c>
      <c r="AT22">
        <v>41.4</v>
      </c>
      <c r="AU22">
        <v>11</v>
      </c>
      <c r="AV22">
        <v>9</v>
      </c>
      <c r="AW22" t="s">
        <v>402</v>
      </c>
      <c r="AX22">
        <v>1.1000000000000001</v>
      </c>
      <c r="AY22">
        <v>1.9</v>
      </c>
      <c r="AZ22">
        <v>2.5</v>
      </c>
      <c r="BA22">
        <v>14.048999999999999</v>
      </c>
      <c r="BB22">
        <v>16.97</v>
      </c>
      <c r="BC22">
        <v>1.21</v>
      </c>
      <c r="BD22">
        <v>11.816000000000001</v>
      </c>
      <c r="BE22">
        <v>3023.7779999999998</v>
      </c>
      <c r="BF22">
        <v>3.8559999999999999</v>
      </c>
      <c r="BG22">
        <v>11.038</v>
      </c>
      <c r="BH22">
        <v>0</v>
      </c>
      <c r="BI22">
        <v>11.038</v>
      </c>
      <c r="BJ22">
        <v>8.3219999999999992</v>
      </c>
      <c r="BK22">
        <v>0</v>
      </c>
      <c r="BL22">
        <v>8.3219999999999992</v>
      </c>
      <c r="BM22">
        <v>2.3144</v>
      </c>
      <c r="BN22"/>
      <c r="BO22"/>
      <c r="BP22"/>
      <c r="BQ22">
        <v>471.10300000000001</v>
      </c>
      <c r="BR22">
        <v>0.27260699999999999</v>
      </c>
      <c r="BS22">
        <v>0.28576299999999999</v>
      </c>
      <c r="BT22">
        <v>1.0999999999999999E-2</v>
      </c>
      <c r="BU22">
        <v>6.5623319999999996</v>
      </c>
      <c r="BV22">
        <f t="shared" si="9"/>
        <v>5.7438362999999999</v>
      </c>
      <c r="BW22" s="4">
        <f t="shared" si="10"/>
        <v>1.7337681143999999</v>
      </c>
      <c r="BY22" s="4">
        <f t="shared" si="11"/>
        <v>15318.823120588509</v>
      </c>
      <c r="BZ22" s="4">
        <f t="shared" si="12"/>
        <v>19.534959892223998</v>
      </c>
      <c r="CA22" s="4">
        <f t="shared" si="13"/>
        <v>42.160253169887994</v>
      </c>
      <c r="CB22" s="4">
        <f t="shared" si="14"/>
        <v>11.7250288315776</v>
      </c>
    </row>
    <row r="23" spans="1:80" x14ac:dyDescent="0.25">
      <c r="A23" s="40">
        <v>41703</v>
      </c>
      <c r="B23" s="41">
        <v>0.60215228009259258</v>
      </c>
      <c r="C23">
        <v>12.548</v>
      </c>
      <c r="D23">
        <v>2.23E-2</v>
      </c>
      <c r="E23">
        <v>223.33603199999999</v>
      </c>
      <c r="F23">
        <v>342.4</v>
      </c>
      <c r="G23">
        <v>-9.4</v>
      </c>
      <c r="H23">
        <v>271.7</v>
      </c>
      <c r="I23"/>
      <c r="J23">
        <v>2.8</v>
      </c>
      <c r="K23">
        <v>0.89300000000000002</v>
      </c>
      <c r="L23">
        <v>11.2052</v>
      </c>
      <c r="M23">
        <v>1.9900000000000001E-2</v>
      </c>
      <c r="N23">
        <v>305.7527</v>
      </c>
      <c r="O23">
        <v>0</v>
      </c>
      <c r="P23">
        <v>305.8</v>
      </c>
      <c r="Q23">
        <v>230.50700000000001</v>
      </c>
      <c r="R23">
        <v>0</v>
      </c>
      <c r="S23">
        <v>230.5</v>
      </c>
      <c r="T23">
        <v>271.7</v>
      </c>
      <c r="U23"/>
      <c r="V23"/>
      <c r="W23">
        <v>0</v>
      </c>
      <c r="X23">
        <v>2.5007000000000001</v>
      </c>
      <c r="Y23">
        <v>12</v>
      </c>
      <c r="Z23">
        <v>869</v>
      </c>
      <c r="AA23">
        <v>888</v>
      </c>
      <c r="AB23">
        <v>813</v>
      </c>
      <c r="AC23">
        <v>52</v>
      </c>
      <c r="AD23">
        <v>5.55</v>
      </c>
      <c r="AE23">
        <v>0.13</v>
      </c>
      <c r="AF23">
        <v>994</v>
      </c>
      <c r="AG23">
        <v>-12</v>
      </c>
      <c r="AH23">
        <v>13</v>
      </c>
      <c r="AI23">
        <v>11</v>
      </c>
      <c r="AJ23">
        <v>190</v>
      </c>
      <c r="AK23">
        <v>189</v>
      </c>
      <c r="AL23">
        <v>4.4000000000000004</v>
      </c>
      <c r="AM23">
        <v>195</v>
      </c>
      <c r="AN23" t="s">
        <v>155</v>
      </c>
      <c r="AO23">
        <v>2</v>
      </c>
      <c r="AP23" s="42">
        <v>0.81041666666666667</v>
      </c>
      <c r="AQ23">
        <v>47.158777999999998</v>
      </c>
      <c r="AR23">
        <v>-88.486132999999995</v>
      </c>
      <c r="AS23">
        <v>311.10000000000002</v>
      </c>
      <c r="AT23">
        <v>39.700000000000003</v>
      </c>
      <c r="AU23">
        <v>11</v>
      </c>
      <c r="AV23">
        <v>10</v>
      </c>
      <c r="AW23" t="s">
        <v>403</v>
      </c>
      <c r="AX23">
        <v>1.1000000000000001</v>
      </c>
      <c r="AY23">
        <v>1.7</v>
      </c>
      <c r="AZ23">
        <v>2.1</v>
      </c>
      <c r="BA23">
        <v>14.048999999999999</v>
      </c>
      <c r="BB23">
        <v>16.760000000000002</v>
      </c>
      <c r="BC23">
        <v>1.19</v>
      </c>
      <c r="BD23">
        <v>11.987</v>
      </c>
      <c r="BE23">
        <v>3023.9960000000001</v>
      </c>
      <c r="BF23">
        <v>3.4260000000000002</v>
      </c>
      <c r="BG23">
        <v>8.641</v>
      </c>
      <c r="BH23">
        <v>0</v>
      </c>
      <c r="BI23">
        <v>8.641</v>
      </c>
      <c r="BJ23">
        <v>6.5149999999999997</v>
      </c>
      <c r="BK23">
        <v>0</v>
      </c>
      <c r="BL23">
        <v>6.5149999999999997</v>
      </c>
      <c r="BM23">
        <v>2.4228000000000001</v>
      </c>
      <c r="BN23"/>
      <c r="BO23"/>
      <c r="BP23"/>
      <c r="BQ23">
        <v>490.71199999999999</v>
      </c>
      <c r="BR23">
        <v>0.26355299999999998</v>
      </c>
      <c r="BS23">
        <v>0.28415800000000002</v>
      </c>
      <c r="BT23">
        <v>1.1920999999999999E-2</v>
      </c>
      <c r="BU23">
        <v>6.3443800000000001</v>
      </c>
      <c r="BV23">
        <f t="shared" si="9"/>
        <v>5.7115758000000012</v>
      </c>
      <c r="BW23" s="4">
        <f t="shared" si="10"/>
        <v>1.676185196</v>
      </c>
      <c r="BY23" s="4">
        <f t="shared" si="11"/>
        <v>14811.11316119456</v>
      </c>
      <c r="BZ23" s="4">
        <f t="shared" si="12"/>
        <v>16.780073019360003</v>
      </c>
      <c r="CA23" s="4">
        <f t="shared" si="13"/>
        <v>31.909566760400004</v>
      </c>
      <c r="CB23" s="4">
        <f t="shared" si="14"/>
        <v>11.866538503008002</v>
      </c>
    </row>
    <row r="24" spans="1:80" x14ac:dyDescent="0.25">
      <c r="A24" s="40">
        <v>41703</v>
      </c>
      <c r="B24" s="41">
        <v>0.60216385416666662</v>
      </c>
      <c r="C24">
        <v>12.712999999999999</v>
      </c>
      <c r="D24">
        <v>1.8499999999999999E-2</v>
      </c>
      <c r="E24">
        <v>184.66952800000001</v>
      </c>
      <c r="F24">
        <v>274.89999999999998</v>
      </c>
      <c r="G24">
        <v>-7.4</v>
      </c>
      <c r="H24">
        <v>320.8</v>
      </c>
      <c r="I24"/>
      <c r="J24">
        <v>3.06</v>
      </c>
      <c r="K24">
        <v>0.89170000000000005</v>
      </c>
      <c r="L24">
        <v>11.336399999999999</v>
      </c>
      <c r="M24">
        <v>1.6500000000000001E-2</v>
      </c>
      <c r="N24">
        <v>245.1671</v>
      </c>
      <c r="O24">
        <v>0</v>
      </c>
      <c r="P24">
        <v>245.2</v>
      </c>
      <c r="Q24">
        <v>184.83150000000001</v>
      </c>
      <c r="R24">
        <v>0</v>
      </c>
      <c r="S24">
        <v>184.8</v>
      </c>
      <c r="T24">
        <v>320.8</v>
      </c>
      <c r="U24"/>
      <c r="V24"/>
      <c r="W24">
        <v>0</v>
      </c>
      <c r="X24">
        <v>2.7267000000000001</v>
      </c>
      <c r="Y24">
        <v>12.1</v>
      </c>
      <c r="Z24">
        <v>869</v>
      </c>
      <c r="AA24">
        <v>889</v>
      </c>
      <c r="AB24">
        <v>812</v>
      </c>
      <c r="AC24">
        <v>52</v>
      </c>
      <c r="AD24">
        <v>5.55</v>
      </c>
      <c r="AE24">
        <v>0.13</v>
      </c>
      <c r="AF24">
        <v>994</v>
      </c>
      <c r="AG24">
        <v>-12</v>
      </c>
      <c r="AH24">
        <v>13</v>
      </c>
      <c r="AI24">
        <v>11</v>
      </c>
      <c r="AJ24">
        <v>190</v>
      </c>
      <c r="AK24">
        <v>189.9</v>
      </c>
      <c r="AL24">
        <v>4.7</v>
      </c>
      <c r="AM24">
        <v>195</v>
      </c>
      <c r="AN24" t="s">
        <v>155</v>
      </c>
      <c r="AO24">
        <v>2</v>
      </c>
      <c r="AP24" s="42">
        <v>0.81042824074074071</v>
      </c>
      <c r="AQ24">
        <v>47.158721999999997</v>
      </c>
      <c r="AR24">
        <v>-88.485933000000003</v>
      </c>
      <c r="AS24">
        <v>311.2</v>
      </c>
      <c r="AT24">
        <v>37.9</v>
      </c>
      <c r="AU24">
        <v>11</v>
      </c>
      <c r="AV24">
        <v>10</v>
      </c>
      <c r="AW24" t="s">
        <v>403</v>
      </c>
      <c r="AX24">
        <v>1.2</v>
      </c>
      <c r="AY24">
        <v>1.8</v>
      </c>
      <c r="AZ24">
        <v>2.1</v>
      </c>
      <c r="BA24">
        <v>14.048999999999999</v>
      </c>
      <c r="BB24">
        <v>16.55</v>
      </c>
      <c r="BC24">
        <v>1.18</v>
      </c>
      <c r="BD24">
        <v>12.141999999999999</v>
      </c>
      <c r="BE24">
        <v>3023.636</v>
      </c>
      <c r="BF24">
        <v>2.7949999999999999</v>
      </c>
      <c r="BG24">
        <v>6.8479999999999999</v>
      </c>
      <c r="BH24">
        <v>0</v>
      </c>
      <c r="BI24">
        <v>6.8479999999999999</v>
      </c>
      <c r="BJ24">
        <v>5.1630000000000003</v>
      </c>
      <c r="BK24">
        <v>0</v>
      </c>
      <c r="BL24">
        <v>5.1630000000000003</v>
      </c>
      <c r="BM24">
        <v>2.8271999999999999</v>
      </c>
      <c r="BN24"/>
      <c r="BO24"/>
      <c r="BP24"/>
      <c r="BQ24">
        <v>528.79200000000003</v>
      </c>
      <c r="BR24">
        <v>0.21787100000000001</v>
      </c>
      <c r="BS24">
        <v>0.28676299999999999</v>
      </c>
      <c r="BT24">
        <v>1.1079E-2</v>
      </c>
      <c r="BU24">
        <v>5.2446999999999999</v>
      </c>
      <c r="BV24">
        <f t="shared" si="9"/>
        <v>5.7639363000000001</v>
      </c>
      <c r="BW24" s="4">
        <f t="shared" si="10"/>
        <v>1.3856497399999999</v>
      </c>
      <c r="BY24" s="4">
        <f t="shared" si="11"/>
        <v>12242.425198942399</v>
      </c>
      <c r="BZ24" s="4">
        <f t="shared" si="12"/>
        <v>11.316698978</v>
      </c>
      <c r="CA24" s="4">
        <f t="shared" si="13"/>
        <v>20.904514069200001</v>
      </c>
      <c r="CB24" s="4">
        <f t="shared" si="14"/>
        <v>11.447073828480001</v>
      </c>
    </row>
    <row r="25" spans="1:80" x14ac:dyDescent="0.25">
      <c r="A25" s="40">
        <v>41703</v>
      </c>
      <c r="B25" s="41">
        <v>0.60217542824074077</v>
      </c>
      <c r="C25">
        <v>12.81</v>
      </c>
      <c r="D25">
        <v>1.47E-2</v>
      </c>
      <c r="E25">
        <v>146.57767000000001</v>
      </c>
      <c r="F25">
        <v>216.4</v>
      </c>
      <c r="G25">
        <v>-7.2</v>
      </c>
      <c r="H25">
        <v>334.3</v>
      </c>
      <c r="I25"/>
      <c r="J25">
        <v>3.3</v>
      </c>
      <c r="K25">
        <v>0.89100000000000001</v>
      </c>
      <c r="L25">
        <v>11.413500000000001</v>
      </c>
      <c r="M25">
        <v>1.3100000000000001E-2</v>
      </c>
      <c r="N25">
        <v>192.77969999999999</v>
      </c>
      <c r="O25">
        <v>0</v>
      </c>
      <c r="P25">
        <v>192.8</v>
      </c>
      <c r="Q25">
        <v>145.33670000000001</v>
      </c>
      <c r="R25">
        <v>0</v>
      </c>
      <c r="S25">
        <v>145.30000000000001</v>
      </c>
      <c r="T25">
        <v>334.25009999999997</v>
      </c>
      <c r="U25"/>
      <c r="V25"/>
      <c r="W25">
        <v>0</v>
      </c>
      <c r="X25">
        <v>2.9405999999999999</v>
      </c>
      <c r="Y25">
        <v>12.1</v>
      </c>
      <c r="Z25">
        <v>869</v>
      </c>
      <c r="AA25">
        <v>889</v>
      </c>
      <c r="AB25">
        <v>811</v>
      </c>
      <c r="AC25">
        <v>52</v>
      </c>
      <c r="AD25">
        <v>5.55</v>
      </c>
      <c r="AE25">
        <v>0.13</v>
      </c>
      <c r="AF25">
        <v>994</v>
      </c>
      <c r="AG25">
        <v>-12</v>
      </c>
      <c r="AH25">
        <v>13</v>
      </c>
      <c r="AI25">
        <v>11</v>
      </c>
      <c r="AJ25">
        <v>190</v>
      </c>
      <c r="AK25">
        <v>189.1</v>
      </c>
      <c r="AL25">
        <v>4.5999999999999996</v>
      </c>
      <c r="AM25">
        <v>195</v>
      </c>
      <c r="AN25" t="s">
        <v>155</v>
      </c>
      <c r="AO25">
        <v>2</v>
      </c>
      <c r="AP25" s="42">
        <v>0.81043981481481486</v>
      </c>
      <c r="AQ25">
        <v>47.158664999999999</v>
      </c>
      <c r="AR25">
        <v>-88.485748000000001</v>
      </c>
      <c r="AS25">
        <v>311.2</v>
      </c>
      <c r="AT25">
        <v>35.9</v>
      </c>
      <c r="AU25">
        <v>11</v>
      </c>
      <c r="AV25">
        <v>10</v>
      </c>
      <c r="AW25" t="s">
        <v>403</v>
      </c>
      <c r="AX25">
        <v>1.2</v>
      </c>
      <c r="AY25">
        <v>1.8</v>
      </c>
      <c r="AZ25">
        <v>2.2000000000000002</v>
      </c>
      <c r="BA25">
        <v>14.048999999999999</v>
      </c>
      <c r="BB25">
        <v>16.440000000000001</v>
      </c>
      <c r="BC25">
        <v>1.17</v>
      </c>
      <c r="BD25">
        <v>12.239000000000001</v>
      </c>
      <c r="BE25">
        <v>3024.1979999999999</v>
      </c>
      <c r="BF25">
        <v>2.202</v>
      </c>
      <c r="BG25">
        <v>5.3490000000000002</v>
      </c>
      <c r="BH25">
        <v>0</v>
      </c>
      <c r="BI25">
        <v>5.3490000000000002</v>
      </c>
      <c r="BJ25">
        <v>4.0330000000000004</v>
      </c>
      <c r="BK25">
        <v>0</v>
      </c>
      <c r="BL25">
        <v>4.0330000000000004</v>
      </c>
      <c r="BM25">
        <v>2.9264000000000001</v>
      </c>
      <c r="BN25"/>
      <c r="BO25"/>
      <c r="BP25"/>
      <c r="BQ25">
        <v>566.54300000000001</v>
      </c>
      <c r="BR25">
        <v>0.19834299999999999</v>
      </c>
      <c r="BS25">
        <v>0.28607900000000003</v>
      </c>
      <c r="BT25">
        <v>1.1920999999999999E-2</v>
      </c>
      <c r="BU25">
        <v>4.7746120000000003</v>
      </c>
      <c r="BV25">
        <f t="shared" si="9"/>
        <v>5.7501879000000011</v>
      </c>
      <c r="BW25" s="4">
        <f t="shared" si="10"/>
        <v>1.2614524904</v>
      </c>
      <c r="BY25" s="4">
        <f t="shared" si="11"/>
        <v>11147.195231227872</v>
      </c>
      <c r="BZ25" s="4">
        <f t="shared" si="12"/>
        <v>8.1165730217279997</v>
      </c>
      <c r="CA25" s="4">
        <f t="shared" si="13"/>
        <v>14.865639871312002</v>
      </c>
      <c r="CB25" s="4">
        <f t="shared" si="14"/>
        <v>10.786711757849602</v>
      </c>
    </row>
    <row r="26" spans="1:80" x14ac:dyDescent="0.25">
      <c r="A26" s="40">
        <v>41703</v>
      </c>
      <c r="B26" s="41">
        <v>0.60218700231481481</v>
      </c>
      <c r="C26">
        <v>12.959</v>
      </c>
      <c r="D26">
        <v>1.3100000000000001E-2</v>
      </c>
      <c r="E26">
        <v>130.53164599999999</v>
      </c>
      <c r="F26">
        <v>185.1</v>
      </c>
      <c r="G26">
        <v>-7.2</v>
      </c>
      <c r="H26">
        <v>402.1</v>
      </c>
      <c r="I26"/>
      <c r="J26">
        <v>3.5</v>
      </c>
      <c r="K26">
        <v>0.88980000000000004</v>
      </c>
      <c r="L26">
        <v>11.5307</v>
      </c>
      <c r="M26">
        <v>1.1599999999999999E-2</v>
      </c>
      <c r="N26">
        <v>164.69130000000001</v>
      </c>
      <c r="O26">
        <v>0</v>
      </c>
      <c r="P26">
        <v>164.7</v>
      </c>
      <c r="Q26">
        <v>124.16079999999999</v>
      </c>
      <c r="R26">
        <v>0</v>
      </c>
      <c r="S26">
        <v>124.2</v>
      </c>
      <c r="T26">
        <v>402.14850000000001</v>
      </c>
      <c r="U26"/>
      <c r="V26"/>
      <c r="W26">
        <v>0</v>
      </c>
      <c r="X26">
        <v>3.1143000000000001</v>
      </c>
      <c r="Y26">
        <v>12.1</v>
      </c>
      <c r="Z26">
        <v>868</v>
      </c>
      <c r="AA26">
        <v>889</v>
      </c>
      <c r="AB26">
        <v>812</v>
      </c>
      <c r="AC26">
        <v>52</v>
      </c>
      <c r="AD26">
        <v>5.55</v>
      </c>
      <c r="AE26">
        <v>0.13</v>
      </c>
      <c r="AF26">
        <v>994</v>
      </c>
      <c r="AG26">
        <v>-12</v>
      </c>
      <c r="AH26">
        <v>13</v>
      </c>
      <c r="AI26">
        <v>11</v>
      </c>
      <c r="AJ26">
        <v>190.9</v>
      </c>
      <c r="AK26">
        <v>189.9</v>
      </c>
      <c r="AL26">
        <v>4.8</v>
      </c>
      <c r="AM26">
        <v>195</v>
      </c>
      <c r="AN26" t="s">
        <v>155</v>
      </c>
      <c r="AO26">
        <v>2</v>
      </c>
      <c r="AP26" s="42">
        <v>0.81045138888888879</v>
      </c>
      <c r="AQ26">
        <v>47.158610000000003</v>
      </c>
      <c r="AR26">
        <v>-88.485573000000002</v>
      </c>
      <c r="AS26">
        <v>311.3</v>
      </c>
      <c r="AT26">
        <v>34.1</v>
      </c>
      <c r="AU26">
        <v>11</v>
      </c>
      <c r="AV26">
        <v>10</v>
      </c>
      <c r="AW26" t="s">
        <v>403</v>
      </c>
      <c r="AX26">
        <v>1.1000000000000001</v>
      </c>
      <c r="AY26">
        <v>1.8</v>
      </c>
      <c r="AZ26">
        <v>2.2000000000000002</v>
      </c>
      <c r="BA26">
        <v>14.048999999999999</v>
      </c>
      <c r="BB26">
        <v>16.25</v>
      </c>
      <c r="BC26">
        <v>1.1599999999999999</v>
      </c>
      <c r="BD26">
        <v>12.385999999999999</v>
      </c>
      <c r="BE26">
        <v>3022.8150000000001</v>
      </c>
      <c r="BF26">
        <v>1.9379999999999999</v>
      </c>
      <c r="BG26">
        <v>4.5209999999999999</v>
      </c>
      <c r="BH26">
        <v>0</v>
      </c>
      <c r="BI26">
        <v>4.5209999999999999</v>
      </c>
      <c r="BJ26">
        <v>3.4089999999999998</v>
      </c>
      <c r="BK26">
        <v>0</v>
      </c>
      <c r="BL26">
        <v>3.4089999999999998</v>
      </c>
      <c r="BM26">
        <v>3.4834000000000001</v>
      </c>
      <c r="BN26"/>
      <c r="BO26"/>
      <c r="BP26"/>
      <c r="BQ26">
        <v>593.62599999999998</v>
      </c>
      <c r="BR26">
        <v>0.23291899999999999</v>
      </c>
      <c r="BS26">
        <v>0.28323700000000002</v>
      </c>
      <c r="BT26">
        <v>1.1079E-2</v>
      </c>
      <c r="BU26">
        <v>5.6069430000000002</v>
      </c>
      <c r="BV26">
        <f t="shared" si="9"/>
        <v>5.6930637000000006</v>
      </c>
      <c r="BW26" s="4">
        <f t="shared" si="10"/>
        <v>1.4813543406</v>
      </c>
      <c r="BY26" s="4">
        <f t="shared" si="11"/>
        <v>13084.436084308742</v>
      </c>
      <c r="BZ26" s="4">
        <f t="shared" si="12"/>
        <v>8.3887492722480008</v>
      </c>
      <c r="CA26" s="4">
        <f t="shared" si="13"/>
        <v>14.756061026364</v>
      </c>
      <c r="CB26" s="4">
        <f t="shared" si="14"/>
        <v>15.078105890066402</v>
      </c>
    </row>
    <row r="27" spans="1:80" x14ac:dyDescent="0.25">
      <c r="A27" s="40">
        <v>41703</v>
      </c>
      <c r="B27" s="41">
        <v>0.60219857638888896</v>
      </c>
      <c r="C27">
        <v>12.951000000000001</v>
      </c>
      <c r="D27">
        <v>8.0000000000000002E-3</v>
      </c>
      <c r="E27">
        <v>79.983206999999993</v>
      </c>
      <c r="F27">
        <v>133.30000000000001</v>
      </c>
      <c r="G27">
        <v>-7.3</v>
      </c>
      <c r="H27">
        <v>411</v>
      </c>
      <c r="I27"/>
      <c r="J27">
        <v>3.6</v>
      </c>
      <c r="K27">
        <v>0.88980000000000004</v>
      </c>
      <c r="L27">
        <v>11.523999999999999</v>
      </c>
      <c r="M27">
        <v>7.1000000000000004E-3</v>
      </c>
      <c r="N27">
        <v>118.6211</v>
      </c>
      <c r="O27">
        <v>0</v>
      </c>
      <c r="P27">
        <v>118.6</v>
      </c>
      <c r="Q27">
        <v>89.4285</v>
      </c>
      <c r="R27">
        <v>0</v>
      </c>
      <c r="S27">
        <v>89.4</v>
      </c>
      <c r="T27">
        <v>411</v>
      </c>
      <c r="U27"/>
      <c r="V27"/>
      <c r="W27">
        <v>0</v>
      </c>
      <c r="X27">
        <v>3.2033999999999998</v>
      </c>
      <c r="Y27">
        <v>12.1</v>
      </c>
      <c r="Z27">
        <v>869</v>
      </c>
      <c r="AA27">
        <v>889</v>
      </c>
      <c r="AB27">
        <v>811</v>
      </c>
      <c r="AC27">
        <v>52</v>
      </c>
      <c r="AD27">
        <v>5.55</v>
      </c>
      <c r="AE27">
        <v>0.13</v>
      </c>
      <c r="AF27">
        <v>994</v>
      </c>
      <c r="AG27">
        <v>-12</v>
      </c>
      <c r="AH27">
        <v>13</v>
      </c>
      <c r="AI27">
        <v>11</v>
      </c>
      <c r="AJ27">
        <v>191</v>
      </c>
      <c r="AK27">
        <v>190</v>
      </c>
      <c r="AL27">
        <v>4.5999999999999996</v>
      </c>
      <c r="AM27">
        <v>195</v>
      </c>
      <c r="AN27" t="s">
        <v>155</v>
      </c>
      <c r="AO27">
        <v>2</v>
      </c>
      <c r="AP27" s="42">
        <v>0.81046296296296294</v>
      </c>
      <c r="AQ27">
        <v>47.158563000000001</v>
      </c>
      <c r="AR27">
        <v>-88.485405</v>
      </c>
      <c r="AS27">
        <v>311.10000000000002</v>
      </c>
      <c r="AT27">
        <v>32.1</v>
      </c>
      <c r="AU27">
        <v>11</v>
      </c>
      <c r="AV27">
        <v>10</v>
      </c>
      <c r="AW27" t="s">
        <v>403</v>
      </c>
      <c r="AX27">
        <v>1.1000000000000001</v>
      </c>
      <c r="AY27">
        <v>1.8</v>
      </c>
      <c r="AZ27">
        <v>2.2000000000000002</v>
      </c>
      <c r="BA27">
        <v>14.048999999999999</v>
      </c>
      <c r="BB27">
        <v>16.27</v>
      </c>
      <c r="BC27">
        <v>1.1599999999999999</v>
      </c>
      <c r="BD27">
        <v>12.379</v>
      </c>
      <c r="BE27">
        <v>3023.761</v>
      </c>
      <c r="BF27">
        <v>1.1890000000000001</v>
      </c>
      <c r="BG27">
        <v>3.2589999999999999</v>
      </c>
      <c r="BH27">
        <v>0</v>
      </c>
      <c r="BI27">
        <v>3.2589999999999999</v>
      </c>
      <c r="BJ27">
        <v>2.4569999999999999</v>
      </c>
      <c r="BK27">
        <v>0</v>
      </c>
      <c r="BL27">
        <v>2.4569999999999999</v>
      </c>
      <c r="BM27">
        <v>3.5632999999999999</v>
      </c>
      <c r="BN27"/>
      <c r="BO27"/>
      <c r="BP27"/>
      <c r="BQ27">
        <v>611.16700000000003</v>
      </c>
      <c r="BR27">
        <v>0.22586899999999999</v>
      </c>
      <c r="BS27">
        <v>0.28392099999999998</v>
      </c>
      <c r="BT27">
        <v>1.1920999999999999E-2</v>
      </c>
      <c r="BU27">
        <v>5.4372319999999998</v>
      </c>
      <c r="BV27">
        <f t="shared" si="9"/>
        <v>5.7068120999999996</v>
      </c>
      <c r="BW27" s="4">
        <f t="shared" si="10"/>
        <v>1.4365166943999998</v>
      </c>
      <c r="BY27" s="4">
        <f t="shared" si="11"/>
        <v>12692.367133694142</v>
      </c>
      <c r="BZ27" s="4">
        <f t="shared" si="12"/>
        <v>4.990878750656</v>
      </c>
      <c r="CA27" s="4">
        <f t="shared" si="13"/>
        <v>10.313363406528</v>
      </c>
      <c r="CB27" s="4">
        <f t="shared" si="14"/>
        <v>14.957105342483201</v>
      </c>
    </row>
    <row r="28" spans="1:80" x14ac:dyDescent="0.25">
      <c r="A28" s="40">
        <v>41703</v>
      </c>
      <c r="B28" s="41">
        <v>0.602210150462963</v>
      </c>
      <c r="C28">
        <v>12.601000000000001</v>
      </c>
      <c r="D28">
        <v>7.1999999999999998E-3</v>
      </c>
      <c r="E28">
        <v>71.586901999999995</v>
      </c>
      <c r="F28">
        <v>110.3</v>
      </c>
      <c r="G28">
        <v>-7.1</v>
      </c>
      <c r="H28">
        <v>435.5</v>
      </c>
      <c r="I28"/>
      <c r="J28">
        <v>3.6</v>
      </c>
      <c r="K28">
        <v>0.89280000000000004</v>
      </c>
      <c r="L28">
        <v>11.249499999999999</v>
      </c>
      <c r="M28">
        <v>6.4000000000000003E-3</v>
      </c>
      <c r="N28">
        <v>98.476500000000001</v>
      </c>
      <c r="O28">
        <v>0</v>
      </c>
      <c r="P28">
        <v>98.5</v>
      </c>
      <c r="Q28">
        <v>74.241399999999999</v>
      </c>
      <c r="R28">
        <v>0</v>
      </c>
      <c r="S28">
        <v>74.2</v>
      </c>
      <c r="T28">
        <v>435.53870000000001</v>
      </c>
      <c r="U28"/>
      <c r="V28"/>
      <c r="W28">
        <v>0</v>
      </c>
      <c r="X28">
        <v>3.2139000000000002</v>
      </c>
      <c r="Y28">
        <v>12.1</v>
      </c>
      <c r="Z28">
        <v>869</v>
      </c>
      <c r="AA28">
        <v>889</v>
      </c>
      <c r="AB28">
        <v>810</v>
      </c>
      <c r="AC28">
        <v>52</v>
      </c>
      <c r="AD28">
        <v>5.55</v>
      </c>
      <c r="AE28">
        <v>0.13</v>
      </c>
      <c r="AF28">
        <v>994</v>
      </c>
      <c r="AG28">
        <v>-12</v>
      </c>
      <c r="AH28">
        <v>13</v>
      </c>
      <c r="AI28">
        <v>11</v>
      </c>
      <c r="AJ28">
        <v>190.1</v>
      </c>
      <c r="AK28">
        <v>190</v>
      </c>
      <c r="AL28">
        <v>5.2</v>
      </c>
      <c r="AM28">
        <v>195</v>
      </c>
      <c r="AN28" t="s">
        <v>155</v>
      </c>
      <c r="AO28">
        <v>2</v>
      </c>
      <c r="AP28" s="42">
        <v>0.81047453703703709</v>
      </c>
      <c r="AQ28">
        <v>47.158529999999999</v>
      </c>
      <c r="AR28">
        <v>-88.485237999999995</v>
      </c>
      <c r="AS28">
        <v>311.2</v>
      </c>
      <c r="AT28">
        <v>30.6</v>
      </c>
      <c r="AU28">
        <v>11</v>
      </c>
      <c r="AV28">
        <v>10</v>
      </c>
      <c r="AW28" t="s">
        <v>403</v>
      </c>
      <c r="AX28">
        <v>1.2</v>
      </c>
      <c r="AY28">
        <v>1.9</v>
      </c>
      <c r="AZ28">
        <v>2.2000000000000002</v>
      </c>
      <c r="BA28">
        <v>14.048999999999999</v>
      </c>
      <c r="BB28">
        <v>16.690000000000001</v>
      </c>
      <c r="BC28">
        <v>1.19</v>
      </c>
      <c r="BD28">
        <v>12.013</v>
      </c>
      <c r="BE28">
        <v>3023.2440000000001</v>
      </c>
      <c r="BF28">
        <v>1.093</v>
      </c>
      <c r="BG28">
        <v>2.7709999999999999</v>
      </c>
      <c r="BH28">
        <v>0</v>
      </c>
      <c r="BI28">
        <v>2.7709999999999999</v>
      </c>
      <c r="BJ28">
        <v>2.089</v>
      </c>
      <c r="BK28">
        <v>0</v>
      </c>
      <c r="BL28">
        <v>2.089</v>
      </c>
      <c r="BM28">
        <v>3.8675000000000002</v>
      </c>
      <c r="BN28"/>
      <c r="BO28"/>
      <c r="BP28"/>
      <c r="BQ28">
        <v>628.024</v>
      </c>
      <c r="BR28">
        <v>0.20658000000000001</v>
      </c>
      <c r="BS28">
        <v>0.28215800000000002</v>
      </c>
      <c r="BT28">
        <v>1.2E-2</v>
      </c>
      <c r="BU28">
        <v>4.9728979999999998</v>
      </c>
      <c r="BV28">
        <f t="shared" si="9"/>
        <v>5.6713758000000007</v>
      </c>
      <c r="BW28" s="4">
        <f t="shared" si="10"/>
        <v>1.3138396515999999</v>
      </c>
      <c r="BY28" s="4">
        <f t="shared" si="11"/>
        <v>11606.467279738465</v>
      </c>
      <c r="BZ28" s="4">
        <f t="shared" si="12"/>
        <v>4.196111440808</v>
      </c>
      <c r="CA28" s="4">
        <f t="shared" si="13"/>
        <v>8.0198323877839996</v>
      </c>
      <c r="CB28" s="4">
        <f t="shared" si="14"/>
        <v>14.847631287580001</v>
      </c>
    </row>
    <row r="29" spans="1:80" x14ac:dyDescent="0.25">
      <c r="A29" s="40">
        <v>41703</v>
      </c>
      <c r="B29" s="41">
        <v>0.60222172453703704</v>
      </c>
      <c r="C29">
        <v>12.304</v>
      </c>
      <c r="D29">
        <v>8.3000000000000001E-3</v>
      </c>
      <c r="E29">
        <v>83.251633999999996</v>
      </c>
      <c r="F29">
        <v>99</v>
      </c>
      <c r="G29">
        <v>-7</v>
      </c>
      <c r="H29">
        <v>403.5</v>
      </c>
      <c r="I29"/>
      <c r="J29">
        <v>3.5</v>
      </c>
      <c r="K29">
        <v>0.8952</v>
      </c>
      <c r="L29">
        <v>11.0151</v>
      </c>
      <c r="M29">
        <v>7.4999999999999997E-3</v>
      </c>
      <c r="N29">
        <v>88.5886</v>
      </c>
      <c r="O29">
        <v>0</v>
      </c>
      <c r="P29">
        <v>88.6</v>
      </c>
      <c r="Q29">
        <v>66.787000000000006</v>
      </c>
      <c r="R29">
        <v>0</v>
      </c>
      <c r="S29">
        <v>66.8</v>
      </c>
      <c r="T29">
        <v>403.4742</v>
      </c>
      <c r="U29"/>
      <c r="V29"/>
      <c r="W29">
        <v>0</v>
      </c>
      <c r="X29">
        <v>3.1333000000000002</v>
      </c>
      <c r="Y29">
        <v>12.1</v>
      </c>
      <c r="Z29">
        <v>868</v>
      </c>
      <c r="AA29">
        <v>888</v>
      </c>
      <c r="AB29">
        <v>810</v>
      </c>
      <c r="AC29">
        <v>52</v>
      </c>
      <c r="AD29">
        <v>5.55</v>
      </c>
      <c r="AE29">
        <v>0.13</v>
      </c>
      <c r="AF29">
        <v>994</v>
      </c>
      <c r="AG29">
        <v>-12</v>
      </c>
      <c r="AH29">
        <v>13</v>
      </c>
      <c r="AI29">
        <v>11</v>
      </c>
      <c r="AJ29">
        <v>190</v>
      </c>
      <c r="AK29">
        <v>190</v>
      </c>
      <c r="AL29">
        <v>5.5</v>
      </c>
      <c r="AM29">
        <v>195</v>
      </c>
      <c r="AN29" t="s">
        <v>155</v>
      </c>
      <c r="AO29">
        <v>2</v>
      </c>
      <c r="AP29" s="42">
        <v>0.81048611111111113</v>
      </c>
      <c r="AQ29">
        <v>47.158504999999998</v>
      </c>
      <c r="AR29">
        <v>-88.485072000000002</v>
      </c>
      <c r="AS29">
        <v>311.10000000000002</v>
      </c>
      <c r="AT29">
        <v>29.3</v>
      </c>
      <c r="AU29">
        <v>11</v>
      </c>
      <c r="AV29">
        <v>10</v>
      </c>
      <c r="AW29" t="s">
        <v>403</v>
      </c>
      <c r="AX29">
        <v>1.2</v>
      </c>
      <c r="AY29">
        <v>1.9</v>
      </c>
      <c r="AZ29">
        <v>2.2000000000000002</v>
      </c>
      <c r="BA29">
        <v>14.048999999999999</v>
      </c>
      <c r="BB29">
        <v>17.07</v>
      </c>
      <c r="BC29">
        <v>1.22</v>
      </c>
      <c r="BD29">
        <v>11.702</v>
      </c>
      <c r="BE29">
        <v>3023.7750000000001</v>
      </c>
      <c r="BF29">
        <v>1.302</v>
      </c>
      <c r="BG29">
        <v>2.5470000000000002</v>
      </c>
      <c r="BH29">
        <v>0</v>
      </c>
      <c r="BI29">
        <v>2.5470000000000002</v>
      </c>
      <c r="BJ29">
        <v>1.92</v>
      </c>
      <c r="BK29">
        <v>0</v>
      </c>
      <c r="BL29">
        <v>1.92</v>
      </c>
      <c r="BM29">
        <v>3.6596000000000002</v>
      </c>
      <c r="BN29"/>
      <c r="BO29"/>
      <c r="BP29"/>
      <c r="BQ29">
        <v>625.41</v>
      </c>
      <c r="BR29">
        <v>0.14974000000000001</v>
      </c>
      <c r="BS29">
        <v>0.28292099999999998</v>
      </c>
      <c r="BT29">
        <v>1.1079E-2</v>
      </c>
      <c r="BU29">
        <v>3.604616</v>
      </c>
      <c r="BV29">
        <f t="shared" si="9"/>
        <v>5.6867121000000003</v>
      </c>
      <c r="BW29" s="4">
        <f t="shared" si="10"/>
        <v>0.95233954720000003</v>
      </c>
      <c r="BY29" s="4">
        <f t="shared" si="11"/>
        <v>8414.4508594488016</v>
      </c>
      <c r="BZ29" s="4">
        <f t="shared" si="12"/>
        <v>3.6231581447040004</v>
      </c>
      <c r="CA29" s="4">
        <f t="shared" si="13"/>
        <v>5.34290601984</v>
      </c>
      <c r="CB29" s="4">
        <f t="shared" si="14"/>
        <v>10.1838014948992</v>
      </c>
    </row>
    <row r="30" spans="1:80" x14ac:dyDescent="0.25">
      <c r="A30" s="40">
        <v>41703</v>
      </c>
      <c r="B30" s="41">
        <v>0.60223329861111108</v>
      </c>
      <c r="C30">
        <v>12.396000000000001</v>
      </c>
      <c r="D30">
        <v>8.9999999999999993E-3</v>
      </c>
      <c r="E30">
        <v>90</v>
      </c>
      <c r="F30">
        <v>88.7</v>
      </c>
      <c r="G30">
        <v>-1.3</v>
      </c>
      <c r="H30">
        <v>404.7</v>
      </c>
      <c r="I30"/>
      <c r="J30">
        <v>3.4</v>
      </c>
      <c r="K30">
        <v>0.89439999999999997</v>
      </c>
      <c r="L30">
        <v>11.086600000000001</v>
      </c>
      <c r="M30">
        <v>8.0000000000000002E-3</v>
      </c>
      <c r="N30">
        <v>79.318700000000007</v>
      </c>
      <c r="O30">
        <v>0</v>
      </c>
      <c r="P30">
        <v>79.3</v>
      </c>
      <c r="Q30">
        <v>59.798400000000001</v>
      </c>
      <c r="R30">
        <v>0</v>
      </c>
      <c r="S30">
        <v>59.8</v>
      </c>
      <c r="T30">
        <v>404.67419999999998</v>
      </c>
      <c r="U30"/>
      <c r="V30"/>
      <c r="W30">
        <v>0</v>
      </c>
      <c r="X30">
        <v>3.0407999999999999</v>
      </c>
      <c r="Y30">
        <v>12</v>
      </c>
      <c r="Z30">
        <v>869</v>
      </c>
      <c r="AA30">
        <v>889</v>
      </c>
      <c r="AB30">
        <v>809</v>
      </c>
      <c r="AC30">
        <v>52</v>
      </c>
      <c r="AD30">
        <v>5.55</v>
      </c>
      <c r="AE30">
        <v>0.13</v>
      </c>
      <c r="AF30">
        <v>994</v>
      </c>
      <c r="AG30">
        <v>-12</v>
      </c>
      <c r="AH30">
        <v>13</v>
      </c>
      <c r="AI30">
        <v>11</v>
      </c>
      <c r="AJ30">
        <v>190</v>
      </c>
      <c r="AK30">
        <v>190</v>
      </c>
      <c r="AL30">
        <v>5</v>
      </c>
      <c r="AM30">
        <v>195</v>
      </c>
      <c r="AN30" t="s">
        <v>155</v>
      </c>
      <c r="AO30">
        <v>2</v>
      </c>
      <c r="AP30" s="42">
        <v>0.81049768518518517</v>
      </c>
      <c r="AQ30">
        <v>47.158498000000002</v>
      </c>
      <c r="AR30">
        <v>-88.484913000000006</v>
      </c>
      <c r="AS30">
        <v>311</v>
      </c>
      <c r="AT30">
        <v>27.7</v>
      </c>
      <c r="AU30">
        <v>11</v>
      </c>
      <c r="AV30">
        <v>10</v>
      </c>
      <c r="AW30" t="s">
        <v>403</v>
      </c>
      <c r="AX30">
        <v>1.1000000000000001</v>
      </c>
      <c r="AY30">
        <v>1.7</v>
      </c>
      <c r="AZ30">
        <v>2.1</v>
      </c>
      <c r="BA30">
        <v>14.048999999999999</v>
      </c>
      <c r="BB30">
        <v>16.95</v>
      </c>
      <c r="BC30">
        <v>1.21</v>
      </c>
      <c r="BD30">
        <v>11.811999999999999</v>
      </c>
      <c r="BE30">
        <v>3023.5929999999998</v>
      </c>
      <c r="BF30">
        <v>1.397</v>
      </c>
      <c r="BG30">
        <v>2.2650000000000001</v>
      </c>
      <c r="BH30">
        <v>0</v>
      </c>
      <c r="BI30">
        <v>2.2650000000000001</v>
      </c>
      <c r="BJ30">
        <v>1.708</v>
      </c>
      <c r="BK30">
        <v>0</v>
      </c>
      <c r="BL30">
        <v>1.708</v>
      </c>
      <c r="BM30">
        <v>3.6465999999999998</v>
      </c>
      <c r="BN30"/>
      <c r="BO30"/>
      <c r="BP30"/>
      <c r="BQ30">
        <v>602.99400000000003</v>
      </c>
      <c r="BR30">
        <v>0.15328900000000001</v>
      </c>
      <c r="BS30">
        <v>0.28207900000000002</v>
      </c>
      <c r="BT30">
        <v>1.1920999999999999E-2</v>
      </c>
      <c r="BU30">
        <v>3.6900490000000001</v>
      </c>
      <c r="BV30">
        <f t="shared" si="9"/>
        <v>5.6697879000000011</v>
      </c>
      <c r="BW30" s="4">
        <f t="shared" si="10"/>
        <v>0.97491094580000004</v>
      </c>
      <c r="BY30" s="4">
        <f t="shared" si="11"/>
        <v>8613.3632837160039</v>
      </c>
      <c r="BZ30" s="4">
        <f t="shared" si="12"/>
        <v>3.9796588057160003</v>
      </c>
      <c r="CA30" s="4">
        <f t="shared" si="13"/>
        <v>4.8656100502240003</v>
      </c>
      <c r="CB30" s="4">
        <f t="shared" si="14"/>
        <v>10.388134431584801</v>
      </c>
    </row>
    <row r="31" spans="1:80" x14ac:dyDescent="0.25">
      <c r="A31" s="40">
        <v>41703</v>
      </c>
      <c r="B31" s="41">
        <v>0.60224487268518512</v>
      </c>
      <c r="C31">
        <v>12.64</v>
      </c>
      <c r="D31">
        <v>8.9999999999999993E-3</v>
      </c>
      <c r="E31">
        <v>90</v>
      </c>
      <c r="F31">
        <v>77.599999999999994</v>
      </c>
      <c r="G31">
        <v>1.6</v>
      </c>
      <c r="H31">
        <v>470</v>
      </c>
      <c r="I31"/>
      <c r="J31">
        <v>3.3</v>
      </c>
      <c r="K31">
        <v>0.89239999999999997</v>
      </c>
      <c r="L31">
        <v>11.2797</v>
      </c>
      <c r="M31">
        <v>8.0000000000000002E-3</v>
      </c>
      <c r="N31">
        <v>69.206500000000005</v>
      </c>
      <c r="O31">
        <v>1.4137</v>
      </c>
      <c r="P31">
        <v>70.599999999999994</v>
      </c>
      <c r="Q31">
        <v>52.174799999999998</v>
      </c>
      <c r="R31">
        <v>1.0658000000000001</v>
      </c>
      <c r="S31">
        <v>53.2</v>
      </c>
      <c r="T31">
        <v>469.9751</v>
      </c>
      <c r="U31"/>
      <c r="V31"/>
      <c r="W31">
        <v>0</v>
      </c>
      <c r="X31">
        <v>2.9447999999999999</v>
      </c>
      <c r="Y31">
        <v>12.1</v>
      </c>
      <c r="Z31">
        <v>868</v>
      </c>
      <c r="AA31">
        <v>889</v>
      </c>
      <c r="AB31">
        <v>810</v>
      </c>
      <c r="AC31">
        <v>52</v>
      </c>
      <c r="AD31">
        <v>5.55</v>
      </c>
      <c r="AE31">
        <v>0.13</v>
      </c>
      <c r="AF31">
        <v>994</v>
      </c>
      <c r="AG31">
        <v>-12</v>
      </c>
      <c r="AH31">
        <v>13</v>
      </c>
      <c r="AI31">
        <v>11</v>
      </c>
      <c r="AJ31">
        <v>190.9</v>
      </c>
      <c r="AK31">
        <v>190</v>
      </c>
      <c r="AL31">
        <v>5.0999999999999996</v>
      </c>
      <c r="AM31">
        <v>195</v>
      </c>
      <c r="AN31" t="s">
        <v>155</v>
      </c>
      <c r="AO31">
        <v>2</v>
      </c>
      <c r="AP31" s="42">
        <v>0.81050925925925921</v>
      </c>
      <c r="AQ31">
        <v>47.158503000000003</v>
      </c>
      <c r="AR31">
        <v>-88.484764999999996</v>
      </c>
      <c r="AS31">
        <v>310.89999999999998</v>
      </c>
      <c r="AT31">
        <v>25.9</v>
      </c>
      <c r="AU31">
        <v>11</v>
      </c>
      <c r="AV31">
        <v>11</v>
      </c>
      <c r="AW31" t="s">
        <v>392</v>
      </c>
      <c r="AX31">
        <v>0.9</v>
      </c>
      <c r="AY31">
        <v>1.7</v>
      </c>
      <c r="AZ31">
        <v>2</v>
      </c>
      <c r="BA31">
        <v>14.048999999999999</v>
      </c>
      <c r="BB31">
        <v>16.63</v>
      </c>
      <c r="BC31">
        <v>1.18</v>
      </c>
      <c r="BD31">
        <v>12.06</v>
      </c>
      <c r="BE31">
        <v>3021.89</v>
      </c>
      <c r="BF31">
        <v>1.369</v>
      </c>
      <c r="BG31">
        <v>1.9419999999999999</v>
      </c>
      <c r="BH31">
        <v>0.04</v>
      </c>
      <c r="BI31">
        <v>1.9810000000000001</v>
      </c>
      <c r="BJ31">
        <v>1.464</v>
      </c>
      <c r="BK31">
        <v>0.03</v>
      </c>
      <c r="BL31">
        <v>1.494</v>
      </c>
      <c r="BM31">
        <v>4.1601999999999997</v>
      </c>
      <c r="BN31"/>
      <c r="BO31"/>
      <c r="BP31"/>
      <c r="BQ31">
        <v>573.64200000000005</v>
      </c>
      <c r="BR31">
        <v>0.16136800000000001</v>
      </c>
      <c r="BS31">
        <v>0.28568399999999999</v>
      </c>
      <c r="BT31">
        <v>1.1079E-2</v>
      </c>
      <c r="BU31">
        <v>3.884531</v>
      </c>
      <c r="BV31">
        <f t="shared" si="9"/>
        <v>5.7422484000000003</v>
      </c>
      <c r="BW31" s="4">
        <f t="shared" si="10"/>
        <v>1.0262930902</v>
      </c>
      <c r="BY31" s="4">
        <f t="shared" si="11"/>
        <v>9062.2187961314794</v>
      </c>
      <c r="BZ31" s="4">
        <f t="shared" si="12"/>
        <v>4.1054365089080003</v>
      </c>
      <c r="CA31" s="4">
        <f t="shared" si="13"/>
        <v>4.3903280124480002</v>
      </c>
      <c r="CB31" s="4">
        <f t="shared" si="14"/>
        <v>12.475848768706397</v>
      </c>
    </row>
    <row r="32" spans="1:80" x14ac:dyDescent="0.25">
      <c r="A32" s="40">
        <v>41703</v>
      </c>
      <c r="B32" s="41">
        <v>0.60225644675925927</v>
      </c>
      <c r="C32">
        <v>12.680999999999999</v>
      </c>
      <c r="D32">
        <v>9.2999999999999992E-3</v>
      </c>
      <c r="E32">
        <v>93.35</v>
      </c>
      <c r="F32">
        <v>71.3</v>
      </c>
      <c r="G32">
        <v>2</v>
      </c>
      <c r="H32">
        <v>496.6</v>
      </c>
      <c r="I32"/>
      <c r="J32">
        <v>3.3</v>
      </c>
      <c r="K32">
        <v>0.89200000000000002</v>
      </c>
      <c r="L32">
        <v>11.3117</v>
      </c>
      <c r="M32">
        <v>8.3000000000000001E-3</v>
      </c>
      <c r="N32">
        <v>63.564300000000003</v>
      </c>
      <c r="O32">
        <v>1.7968</v>
      </c>
      <c r="P32">
        <v>65.400000000000006</v>
      </c>
      <c r="Q32">
        <v>47.921199999999999</v>
      </c>
      <c r="R32">
        <v>1.3546</v>
      </c>
      <c r="S32">
        <v>49.3</v>
      </c>
      <c r="T32">
        <v>496.64030000000002</v>
      </c>
      <c r="U32"/>
      <c r="V32"/>
      <c r="W32">
        <v>0</v>
      </c>
      <c r="X32">
        <v>2.9436</v>
      </c>
      <c r="Y32">
        <v>12.1</v>
      </c>
      <c r="Z32">
        <v>868</v>
      </c>
      <c r="AA32">
        <v>890</v>
      </c>
      <c r="AB32">
        <v>812</v>
      </c>
      <c r="AC32">
        <v>52</v>
      </c>
      <c r="AD32">
        <v>5.55</v>
      </c>
      <c r="AE32">
        <v>0.13</v>
      </c>
      <c r="AF32">
        <v>994</v>
      </c>
      <c r="AG32">
        <v>-12</v>
      </c>
      <c r="AH32">
        <v>13</v>
      </c>
      <c r="AI32">
        <v>11</v>
      </c>
      <c r="AJ32">
        <v>191</v>
      </c>
      <c r="AK32">
        <v>190</v>
      </c>
      <c r="AL32">
        <v>5</v>
      </c>
      <c r="AM32">
        <v>195</v>
      </c>
      <c r="AN32" t="s">
        <v>155</v>
      </c>
      <c r="AO32">
        <v>2</v>
      </c>
      <c r="AP32" s="42">
        <v>0.81052083333333336</v>
      </c>
      <c r="AQ32">
        <v>47.158517000000003</v>
      </c>
      <c r="AR32">
        <v>-88.484627000000003</v>
      </c>
      <c r="AS32">
        <v>310.7</v>
      </c>
      <c r="AT32">
        <v>24.4</v>
      </c>
      <c r="AU32">
        <v>11</v>
      </c>
      <c r="AV32">
        <v>11</v>
      </c>
      <c r="AW32" t="s">
        <v>392</v>
      </c>
      <c r="AX32">
        <v>0.9</v>
      </c>
      <c r="AY32">
        <v>1.7</v>
      </c>
      <c r="AZ32">
        <v>2</v>
      </c>
      <c r="BA32">
        <v>14.048999999999999</v>
      </c>
      <c r="BB32">
        <v>16.579999999999998</v>
      </c>
      <c r="BC32">
        <v>1.18</v>
      </c>
      <c r="BD32">
        <v>12.108000000000001</v>
      </c>
      <c r="BE32">
        <v>3021.1109999999999</v>
      </c>
      <c r="BF32">
        <v>1.415</v>
      </c>
      <c r="BG32">
        <v>1.778</v>
      </c>
      <c r="BH32">
        <v>0.05</v>
      </c>
      <c r="BI32">
        <v>1.8280000000000001</v>
      </c>
      <c r="BJ32">
        <v>1.34</v>
      </c>
      <c r="BK32">
        <v>3.7999999999999999E-2</v>
      </c>
      <c r="BL32">
        <v>1.3779999999999999</v>
      </c>
      <c r="BM32">
        <v>4.3826999999999998</v>
      </c>
      <c r="BN32"/>
      <c r="BO32"/>
      <c r="BP32"/>
      <c r="BQ32">
        <v>571.63199999999995</v>
      </c>
      <c r="BR32">
        <v>0.131607</v>
      </c>
      <c r="BS32">
        <v>0.28599999999999998</v>
      </c>
      <c r="BT32">
        <v>1.1920999999999999E-2</v>
      </c>
      <c r="BU32">
        <v>3.16811</v>
      </c>
      <c r="BV32">
        <f t="shared" si="9"/>
        <v>5.7485999999999997</v>
      </c>
      <c r="BW32" s="4">
        <f t="shared" si="10"/>
        <v>0.83701466199999996</v>
      </c>
      <c r="BY32" s="4">
        <f t="shared" si="11"/>
        <v>7388.9756410021191</v>
      </c>
      <c r="BZ32" s="4">
        <f t="shared" si="12"/>
        <v>3.4607800018000003</v>
      </c>
      <c r="CA32" s="4">
        <f t="shared" si="13"/>
        <v>3.2773464328000004</v>
      </c>
      <c r="CB32" s="4">
        <f t="shared" si="14"/>
        <v>10.719124038084001</v>
      </c>
    </row>
    <row r="33" spans="1:80" x14ac:dyDescent="0.25">
      <c r="A33" s="40">
        <v>41703</v>
      </c>
      <c r="B33" s="41">
        <v>0.60226802083333331</v>
      </c>
      <c r="C33">
        <v>12.744</v>
      </c>
      <c r="D33">
        <v>1.0999999999999999E-2</v>
      </c>
      <c r="E33">
        <v>110</v>
      </c>
      <c r="F33">
        <v>67.5</v>
      </c>
      <c r="G33">
        <v>2.1</v>
      </c>
      <c r="H33">
        <v>551.5</v>
      </c>
      <c r="I33"/>
      <c r="J33">
        <v>3.3</v>
      </c>
      <c r="K33">
        <v>0.89149999999999996</v>
      </c>
      <c r="L33">
        <v>11.3612</v>
      </c>
      <c r="M33">
        <v>9.7999999999999997E-3</v>
      </c>
      <c r="N33">
        <v>60.176699999999997</v>
      </c>
      <c r="O33">
        <v>1.8591</v>
      </c>
      <c r="P33">
        <v>62</v>
      </c>
      <c r="Q33">
        <v>45.367199999999997</v>
      </c>
      <c r="R33">
        <v>1.4016</v>
      </c>
      <c r="S33">
        <v>46.8</v>
      </c>
      <c r="T33">
        <v>551.45399999999995</v>
      </c>
      <c r="U33"/>
      <c r="V33"/>
      <c r="W33">
        <v>0</v>
      </c>
      <c r="X33">
        <v>2.9420999999999999</v>
      </c>
      <c r="Y33">
        <v>12.1</v>
      </c>
      <c r="Z33">
        <v>869</v>
      </c>
      <c r="AA33">
        <v>889</v>
      </c>
      <c r="AB33">
        <v>811</v>
      </c>
      <c r="AC33">
        <v>52</v>
      </c>
      <c r="AD33">
        <v>5.55</v>
      </c>
      <c r="AE33">
        <v>0.13</v>
      </c>
      <c r="AF33">
        <v>994</v>
      </c>
      <c r="AG33">
        <v>-12</v>
      </c>
      <c r="AH33">
        <v>13</v>
      </c>
      <c r="AI33">
        <v>11</v>
      </c>
      <c r="AJ33">
        <v>191</v>
      </c>
      <c r="AK33">
        <v>190</v>
      </c>
      <c r="AL33">
        <v>5.0999999999999996</v>
      </c>
      <c r="AM33">
        <v>195</v>
      </c>
      <c r="AN33" t="s">
        <v>155</v>
      </c>
      <c r="AO33">
        <v>2</v>
      </c>
      <c r="AP33" s="42">
        <v>0.81053240740740751</v>
      </c>
      <c r="AQ33">
        <v>47.158541999999997</v>
      </c>
      <c r="AR33">
        <v>-88.484498000000002</v>
      </c>
      <c r="AS33">
        <v>310.39999999999998</v>
      </c>
      <c r="AT33">
        <v>23.1</v>
      </c>
      <c r="AU33">
        <v>11</v>
      </c>
      <c r="AV33">
        <v>11</v>
      </c>
      <c r="AW33" t="s">
        <v>392</v>
      </c>
      <c r="AX33">
        <v>1</v>
      </c>
      <c r="AY33">
        <v>1.7</v>
      </c>
      <c r="AZ33">
        <v>2</v>
      </c>
      <c r="BA33">
        <v>14.048999999999999</v>
      </c>
      <c r="BB33">
        <v>16.489999999999998</v>
      </c>
      <c r="BC33">
        <v>1.17</v>
      </c>
      <c r="BD33">
        <v>12.176</v>
      </c>
      <c r="BE33">
        <v>3019.2849999999999</v>
      </c>
      <c r="BF33">
        <v>1.659</v>
      </c>
      <c r="BG33">
        <v>1.675</v>
      </c>
      <c r="BH33">
        <v>5.1999999999999998E-2</v>
      </c>
      <c r="BI33">
        <v>1.726</v>
      </c>
      <c r="BJ33">
        <v>1.2629999999999999</v>
      </c>
      <c r="BK33">
        <v>3.9E-2</v>
      </c>
      <c r="BL33">
        <v>1.302</v>
      </c>
      <c r="BM33">
        <v>4.8422999999999998</v>
      </c>
      <c r="BN33"/>
      <c r="BO33"/>
      <c r="BP33"/>
      <c r="BQ33">
        <v>568.49900000000002</v>
      </c>
      <c r="BR33">
        <v>0.157551</v>
      </c>
      <c r="BS33">
        <v>0.28415800000000002</v>
      </c>
      <c r="BT33">
        <v>1.2E-2</v>
      </c>
      <c r="BU33">
        <v>3.792646</v>
      </c>
      <c r="BV33">
        <f t="shared" si="9"/>
        <v>5.7115758000000012</v>
      </c>
      <c r="BW33" s="4">
        <f t="shared" si="10"/>
        <v>1.0020170732</v>
      </c>
      <c r="BY33" s="4">
        <f t="shared" si="11"/>
        <v>8840.2331255009194</v>
      </c>
      <c r="BZ33" s="4">
        <f t="shared" si="12"/>
        <v>4.8574237792080002</v>
      </c>
      <c r="CA33" s="4">
        <f t="shared" si="13"/>
        <v>3.6979663852559996</v>
      </c>
      <c r="CB33" s="4">
        <f t="shared" si="14"/>
        <v>14.1778801483176</v>
      </c>
    </row>
    <row r="34" spans="1:80" x14ac:dyDescent="0.25">
      <c r="A34" s="40">
        <v>41703</v>
      </c>
      <c r="B34" s="41">
        <v>0.60227959490740746</v>
      </c>
      <c r="C34">
        <v>12.54</v>
      </c>
      <c r="D34">
        <v>1.0999999999999999E-2</v>
      </c>
      <c r="E34">
        <v>110</v>
      </c>
      <c r="F34">
        <v>67.099999999999994</v>
      </c>
      <c r="G34">
        <v>-0.9</v>
      </c>
      <c r="H34">
        <v>618.70000000000005</v>
      </c>
      <c r="I34"/>
      <c r="J34">
        <v>3.45</v>
      </c>
      <c r="K34">
        <v>0.89300000000000002</v>
      </c>
      <c r="L34">
        <v>11.1982</v>
      </c>
      <c r="M34">
        <v>9.7999999999999997E-3</v>
      </c>
      <c r="N34">
        <v>59.9193</v>
      </c>
      <c r="O34">
        <v>0</v>
      </c>
      <c r="P34">
        <v>59.9</v>
      </c>
      <c r="Q34">
        <v>45.173200000000001</v>
      </c>
      <c r="R34">
        <v>0</v>
      </c>
      <c r="S34">
        <v>45.2</v>
      </c>
      <c r="T34">
        <v>618.65809999999999</v>
      </c>
      <c r="U34"/>
      <c r="V34"/>
      <c r="W34">
        <v>0</v>
      </c>
      <c r="X34">
        <v>3.0785</v>
      </c>
      <c r="Y34">
        <v>12.1</v>
      </c>
      <c r="Z34">
        <v>869</v>
      </c>
      <c r="AA34">
        <v>890</v>
      </c>
      <c r="AB34">
        <v>812</v>
      </c>
      <c r="AC34">
        <v>52</v>
      </c>
      <c r="AD34">
        <v>5.55</v>
      </c>
      <c r="AE34">
        <v>0.13</v>
      </c>
      <c r="AF34">
        <v>994</v>
      </c>
      <c r="AG34">
        <v>-12</v>
      </c>
      <c r="AH34">
        <v>13.92008</v>
      </c>
      <c r="AI34">
        <v>11</v>
      </c>
      <c r="AJ34">
        <v>191</v>
      </c>
      <c r="AK34">
        <v>189.1</v>
      </c>
      <c r="AL34">
        <v>5</v>
      </c>
      <c r="AM34">
        <v>195</v>
      </c>
      <c r="AN34" t="s">
        <v>155</v>
      </c>
      <c r="AO34">
        <v>2</v>
      </c>
      <c r="AP34" s="42">
        <v>0.81054398148148143</v>
      </c>
      <c r="AQ34">
        <v>47.158588000000002</v>
      </c>
      <c r="AR34">
        <v>-88.484380000000002</v>
      </c>
      <c r="AS34">
        <v>310.3</v>
      </c>
      <c r="AT34">
        <v>22.4</v>
      </c>
      <c r="AU34">
        <v>11</v>
      </c>
      <c r="AV34">
        <v>11</v>
      </c>
      <c r="AW34" t="s">
        <v>392</v>
      </c>
      <c r="AX34">
        <v>1</v>
      </c>
      <c r="AY34">
        <v>1.8</v>
      </c>
      <c r="AZ34">
        <v>2</v>
      </c>
      <c r="BA34">
        <v>14.048999999999999</v>
      </c>
      <c r="BB34">
        <v>16.73</v>
      </c>
      <c r="BC34">
        <v>1.19</v>
      </c>
      <c r="BD34">
        <v>11.984</v>
      </c>
      <c r="BE34">
        <v>3017.3780000000002</v>
      </c>
      <c r="BF34">
        <v>1.6850000000000001</v>
      </c>
      <c r="BG34">
        <v>1.6910000000000001</v>
      </c>
      <c r="BH34">
        <v>0</v>
      </c>
      <c r="BI34">
        <v>1.6910000000000001</v>
      </c>
      <c r="BJ34">
        <v>1.2749999999999999</v>
      </c>
      <c r="BK34">
        <v>0</v>
      </c>
      <c r="BL34">
        <v>1.2749999999999999</v>
      </c>
      <c r="BM34">
        <v>5.508</v>
      </c>
      <c r="BN34"/>
      <c r="BO34"/>
      <c r="BP34"/>
      <c r="BQ34">
        <v>603.13499999999999</v>
      </c>
      <c r="BR34">
        <v>0.15908</v>
      </c>
      <c r="BS34">
        <v>0.28676000000000001</v>
      </c>
      <c r="BT34">
        <v>1.2E-2</v>
      </c>
      <c r="BU34">
        <v>3.8294519999999999</v>
      </c>
      <c r="BV34">
        <f t="shared" si="9"/>
        <v>5.7638760000000007</v>
      </c>
      <c r="BW34" s="4">
        <f t="shared" si="10"/>
        <v>1.0117412183999999</v>
      </c>
      <c r="BY34" s="4">
        <f t="shared" si="11"/>
        <v>8920.3860554128332</v>
      </c>
      <c r="BZ34" s="4">
        <f t="shared" si="12"/>
        <v>4.98142775064</v>
      </c>
      <c r="CA34" s="4">
        <f t="shared" si="13"/>
        <v>3.7693296035999997</v>
      </c>
      <c r="CB34" s="4">
        <f t="shared" si="14"/>
        <v>16.283503887552001</v>
      </c>
    </row>
    <row r="35" spans="1:80" x14ac:dyDescent="0.25">
      <c r="A35" s="40">
        <v>41703</v>
      </c>
      <c r="B35" s="41">
        <v>0.6022911689814815</v>
      </c>
      <c r="C35">
        <v>12.33</v>
      </c>
      <c r="D35">
        <v>2.5700000000000001E-2</v>
      </c>
      <c r="E35">
        <v>256.97713800000002</v>
      </c>
      <c r="F35">
        <v>68.400000000000006</v>
      </c>
      <c r="G35">
        <v>-7.3</v>
      </c>
      <c r="H35">
        <v>817.2</v>
      </c>
      <c r="I35"/>
      <c r="J35">
        <v>3.5</v>
      </c>
      <c r="K35">
        <v>0.89429999999999998</v>
      </c>
      <c r="L35">
        <v>11.026400000000001</v>
      </c>
      <c r="M35">
        <v>2.3E-2</v>
      </c>
      <c r="N35">
        <v>61.197600000000001</v>
      </c>
      <c r="O35">
        <v>0</v>
      </c>
      <c r="P35">
        <v>61.2</v>
      </c>
      <c r="Q35">
        <v>46.136899999999997</v>
      </c>
      <c r="R35">
        <v>0</v>
      </c>
      <c r="S35">
        <v>46.1</v>
      </c>
      <c r="T35">
        <v>817.24350000000004</v>
      </c>
      <c r="U35"/>
      <c r="V35"/>
      <c r="W35">
        <v>0</v>
      </c>
      <c r="X35">
        <v>3.13</v>
      </c>
      <c r="Y35">
        <v>12.1</v>
      </c>
      <c r="Z35">
        <v>869</v>
      </c>
      <c r="AA35">
        <v>890</v>
      </c>
      <c r="AB35">
        <v>813</v>
      </c>
      <c r="AC35">
        <v>52</v>
      </c>
      <c r="AD35">
        <v>5.55</v>
      </c>
      <c r="AE35">
        <v>0.13</v>
      </c>
      <c r="AF35">
        <v>994</v>
      </c>
      <c r="AG35">
        <v>-12</v>
      </c>
      <c r="AH35">
        <v>13.079079</v>
      </c>
      <c r="AI35">
        <v>11</v>
      </c>
      <c r="AJ35">
        <v>191</v>
      </c>
      <c r="AK35">
        <v>189</v>
      </c>
      <c r="AL35">
        <v>4.8</v>
      </c>
      <c r="AM35">
        <v>195</v>
      </c>
      <c r="AN35" t="s">
        <v>155</v>
      </c>
      <c r="AO35">
        <v>2</v>
      </c>
      <c r="AP35" s="42">
        <v>0.81055555555555558</v>
      </c>
      <c r="AQ35">
        <v>47.158617999999997</v>
      </c>
      <c r="AR35">
        <v>-88.484256999999999</v>
      </c>
      <c r="AS35">
        <v>310.10000000000002</v>
      </c>
      <c r="AT35">
        <v>22.4</v>
      </c>
      <c r="AU35">
        <v>11</v>
      </c>
      <c r="AV35">
        <v>11</v>
      </c>
      <c r="AW35" t="s">
        <v>392</v>
      </c>
      <c r="AX35">
        <v>1</v>
      </c>
      <c r="AY35">
        <v>1.8</v>
      </c>
      <c r="AZ35">
        <v>2</v>
      </c>
      <c r="BA35">
        <v>14.048999999999999</v>
      </c>
      <c r="BB35">
        <v>16.95</v>
      </c>
      <c r="BC35">
        <v>1.21</v>
      </c>
      <c r="BD35">
        <v>11.821999999999999</v>
      </c>
      <c r="BE35">
        <v>3008.2620000000002</v>
      </c>
      <c r="BF35">
        <v>3.99</v>
      </c>
      <c r="BG35">
        <v>1.748</v>
      </c>
      <c r="BH35">
        <v>0</v>
      </c>
      <c r="BI35">
        <v>1.748</v>
      </c>
      <c r="BJ35">
        <v>1.3180000000000001</v>
      </c>
      <c r="BK35">
        <v>0</v>
      </c>
      <c r="BL35">
        <v>1.3180000000000001</v>
      </c>
      <c r="BM35">
        <v>7.3670999999999998</v>
      </c>
      <c r="BN35"/>
      <c r="BO35"/>
      <c r="BP35"/>
      <c r="BQ35">
        <v>620.89700000000005</v>
      </c>
      <c r="BR35">
        <v>0.19767899999999999</v>
      </c>
      <c r="BS35">
        <v>0.28792099999999998</v>
      </c>
      <c r="BT35">
        <v>1.1079E-2</v>
      </c>
      <c r="BU35">
        <v>4.7586199999999996</v>
      </c>
      <c r="BV35">
        <f t="shared" si="9"/>
        <v>5.7872120999999996</v>
      </c>
      <c r="BW35" s="4">
        <f t="shared" si="10"/>
        <v>1.2572274039999998</v>
      </c>
      <c r="BY35" s="4">
        <f t="shared" si="11"/>
        <v>11051.31565463568</v>
      </c>
      <c r="BZ35" s="4">
        <f t="shared" si="12"/>
        <v>14.6578820136</v>
      </c>
      <c r="CA35" s="4">
        <f t="shared" si="13"/>
        <v>4.84187681552</v>
      </c>
      <c r="CB35" s="4">
        <f t="shared" si="14"/>
        <v>27.064181098343997</v>
      </c>
    </row>
    <row r="36" spans="1:80" x14ac:dyDescent="0.25">
      <c r="A36" s="40">
        <v>41703</v>
      </c>
      <c r="B36" s="41">
        <v>0.60230274305555553</v>
      </c>
      <c r="C36">
        <v>12.314</v>
      </c>
      <c r="D36">
        <v>3.9699999999999999E-2</v>
      </c>
      <c r="E36">
        <v>396.700422</v>
      </c>
      <c r="F36">
        <v>79.2</v>
      </c>
      <c r="G36">
        <v>1.7</v>
      </c>
      <c r="H36">
        <v>1230.9000000000001</v>
      </c>
      <c r="I36"/>
      <c r="J36">
        <v>3.5</v>
      </c>
      <c r="K36">
        <v>0.89390000000000003</v>
      </c>
      <c r="L36">
        <v>11.007899999999999</v>
      </c>
      <c r="M36">
        <v>3.5499999999999997E-2</v>
      </c>
      <c r="N36">
        <v>70.756399999999999</v>
      </c>
      <c r="O36">
        <v>1.5330999999999999</v>
      </c>
      <c r="P36">
        <v>72.3</v>
      </c>
      <c r="Q36">
        <v>53.343299999999999</v>
      </c>
      <c r="R36">
        <v>1.1557999999999999</v>
      </c>
      <c r="S36">
        <v>54.5</v>
      </c>
      <c r="T36">
        <v>1230.9066</v>
      </c>
      <c r="U36"/>
      <c r="V36"/>
      <c r="W36">
        <v>0</v>
      </c>
      <c r="X36">
        <v>3.1286999999999998</v>
      </c>
      <c r="Y36">
        <v>12.1</v>
      </c>
      <c r="Z36">
        <v>869</v>
      </c>
      <c r="AA36">
        <v>889</v>
      </c>
      <c r="AB36">
        <v>812</v>
      </c>
      <c r="AC36">
        <v>52</v>
      </c>
      <c r="AD36">
        <v>5.55</v>
      </c>
      <c r="AE36">
        <v>0.13</v>
      </c>
      <c r="AF36">
        <v>994</v>
      </c>
      <c r="AG36">
        <v>-12</v>
      </c>
      <c r="AH36">
        <v>13.920999999999999</v>
      </c>
      <c r="AI36">
        <v>11</v>
      </c>
      <c r="AJ36">
        <v>191</v>
      </c>
      <c r="AK36">
        <v>189</v>
      </c>
      <c r="AL36">
        <v>4.9000000000000004</v>
      </c>
      <c r="AM36">
        <v>195</v>
      </c>
      <c r="AN36" t="s">
        <v>155</v>
      </c>
      <c r="AO36">
        <v>2</v>
      </c>
      <c r="AP36" s="42">
        <v>0.81056712962962962</v>
      </c>
      <c r="AQ36">
        <v>47.158712000000001</v>
      </c>
      <c r="AR36">
        <v>-88.484177000000003</v>
      </c>
      <c r="AS36">
        <v>309.60000000000002</v>
      </c>
      <c r="AT36">
        <v>22.3</v>
      </c>
      <c r="AU36">
        <v>11</v>
      </c>
      <c r="AV36">
        <v>11</v>
      </c>
      <c r="AW36" t="s">
        <v>392</v>
      </c>
      <c r="AX36">
        <v>1.3</v>
      </c>
      <c r="AY36">
        <v>2.2000000000000002</v>
      </c>
      <c r="AZ36">
        <v>2.5</v>
      </c>
      <c r="BA36">
        <v>14.048999999999999</v>
      </c>
      <c r="BB36">
        <v>16.89</v>
      </c>
      <c r="BC36">
        <v>1.2</v>
      </c>
      <c r="BD36">
        <v>11.868</v>
      </c>
      <c r="BE36">
        <v>2993.674</v>
      </c>
      <c r="BF36">
        <v>6.1379999999999999</v>
      </c>
      <c r="BG36">
        <v>2.0150000000000001</v>
      </c>
      <c r="BH36">
        <v>4.3999999999999997E-2</v>
      </c>
      <c r="BI36">
        <v>2.0590000000000002</v>
      </c>
      <c r="BJ36">
        <v>1.5189999999999999</v>
      </c>
      <c r="BK36">
        <v>3.3000000000000002E-2</v>
      </c>
      <c r="BL36">
        <v>1.552</v>
      </c>
      <c r="BM36">
        <v>11.0608</v>
      </c>
      <c r="BN36"/>
      <c r="BO36"/>
      <c r="BP36"/>
      <c r="BQ36">
        <v>618.67399999999998</v>
      </c>
      <c r="BR36">
        <v>0.25625999999999999</v>
      </c>
      <c r="BS36">
        <v>0.28523700000000002</v>
      </c>
      <c r="BT36">
        <v>1.0999999999999999E-2</v>
      </c>
      <c r="BU36">
        <v>6.1688190000000001</v>
      </c>
      <c r="BV36">
        <f t="shared" si="9"/>
        <v>5.7332637000000011</v>
      </c>
      <c r="BW36" s="4">
        <f t="shared" si="10"/>
        <v>1.6298019797999999</v>
      </c>
      <c r="BY36" s="4">
        <f t="shared" si="11"/>
        <v>14256.858315376632</v>
      </c>
      <c r="BZ36" s="4">
        <f t="shared" si="12"/>
        <v>29.231170908984001</v>
      </c>
      <c r="CA36" s="4">
        <f t="shared" si="13"/>
        <v>7.2339766390919999</v>
      </c>
      <c r="CB36" s="4">
        <f t="shared" si="14"/>
        <v>52.675160506694404</v>
      </c>
    </row>
    <row r="37" spans="1:80" x14ac:dyDescent="0.25">
      <c r="A37" s="40">
        <v>41703</v>
      </c>
      <c r="B37" s="41">
        <v>0.60231431712962957</v>
      </c>
      <c r="C37">
        <v>12.23</v>
      </c>
      <c r="D37">
        <v>5.04E-2</v>
      </c>
      <c r="E37">
        <v>504.38256699999999</v>
      </c>
      <c r="F37">
        <v>98.6</v>
      </c>
      <c r="G37">
        <v>-18.8</v>
      </c>
      <c r="H37">
        <v>1374.6</v>
      </c>
      <c r="I37"/>
      <c r="J37">
        <v>3.5</v>
      </c>
      <c r="K37">
        <v>0.89439999999999997</v>
      </c>
      <c r="L37">
        <v>10.937900000000001</v>
      </c>
      <c r="M37">
        <v>4.5100000000000001E-2</v>
      </c>
      <c r="N37">
        <v>88.158000000000001</v>
      </c>
      <c r="O37">
        <v>0</v>
      </c>
      <c r="P37">
        <v>88.2</v>
      </c>
      <c r="Q37">
        <v>66.462400000000002</v>
      </c>
      <c r="R37">
        <v>0</v>
      </c>
      <c r="S37">
        <v>66.5</v>
      </c>
      <c r="T37">
        <v>1374.6208999999999</v>
      </c>
      <c r="U37"/>
      <c r="V37"/>
      <c r="W37">
        <v>0</v>
      </c>
      <c r="X37">
        <v>3.1297999999999999</v>
      </c>
      <c r="Y37">
        <v>12.1</v>
      </c>
      <c r="Z37">
        <v>871</v>
      </c>
      <c r="AA37">
        <v>889</v>
      </c>
      <c r="AB37">
        <v>814</v>
      </c>
      <c r="AC37">
        <v>52</v>
      </c>
      <c r="AD37">
        <v>5.55</v>
      </c>
      <c r="AE37">
        <v>0.13</v>
      </c>
      <c r="AF37">
        <v>994</v>
      </c>
      <c r="AG37">
        <v>-12</v>
      </c>
      <c r="AH37">
        <v>13.079000000000001</v>
      </c>
      <c r="AI37">
        <v>11</v>
      </c>
      <c r="AJ37">
        <v>191</v>
      </c>
      <c r="AK37">
        <v>189.9</v>
      </c>
      <c r="AL37">
        <v>4.9000000000000004</v>
      </c>
      <c r="AM37">
        <v>195</v>
      </c>
      <c r="AN37" t="s">
        <v>155</v>
      </c>
      <c r="AO37">
        <v>2</v>
      </c>
      <c r="AP37" s="42">
        <v>0.81056712962962962</v>
      </c>
      <c r="AQ37">
        <v>47.158712000000001</v>
      </c>
      <c r="AR37">
        <v>-88.484177000000003</v>
      </c>
      <c r="AS37">
        <v>309.60000000000002</v>
      </c>
      <c r="AT37">
        <v>24.4</v>
      </c>
      <c r="AU37">
        <v>11</v>
      </c>
      <c r="AV37">
        <v>11</v>
      </c>
      <c r="AW37" t="s">
        <v>392</v>
      </c>
      <c r="AX37">
        <v>1.3</v>
      </c>
      <c r="AY37">
        <v>2.2000000000000002</v>
      </c>
      <c r="AZ37">
        <v>2.5</v>
      </c>
      <c r="BA37">
        <v>14.048999999999999</v>
      </c>
      <c r="BB37">
        <v>16.96</v>
      </c>
      <c r="BC37">
        <v>1.21</v>
      </c>
      <c r="BD37">
        <v>11.813000000000001</v>
      </c>
      <c r="BE37">
        <v>2986.98</v>
      </c>
      <c r="BF37">
        <v>7.84</v>
      </c>
      <c r="BG37">
        <v>2.5209999999999999</v>
      </c>
      <c r="BH37">
        <v>0</v>
      </c>
      <c r="BI37">
        <v>2.5209999999999999</v>
      </c>
      <c r="BJ37">
        <v>1.901</v>
      </c>
      <c r="BK37">
        <v>0</v>
      </c>
      <c r="BL37">
        <v>1.901</v>
      </c>
      <c r="BM37">
        <v>12.4034</v>
      </c>
      <c r="BN37"/>
      <c r="BO37"/>
      <c r="BP37"/>
      <c r="BQ37">
        <v>621.45500000000004</v>
      </c>
      <c r="BR37">
        <v>0.30520799999999998</v>
      </c>
      <c r="BS37">
        <v>0.28407900000000003</v>
      </c>
      <c r="BT37">
        <v>1.0999999999999999E-2</v>
      </c>
      <c r="BU37">
        <v>7.3471200000000003</v>
      </c>
      <c r="BV37">
        <f t="shared" si="9"/>
        <v>5.7099879000000007</v>
      </c>
      <c r="BW37" s="4">
        <f t="shared" si="10"/>
        <v>1.9411091039999999</v>
      </c>
      <c r="BY37" s="4">
        <f t="shared" si="11"/>
        <v>16942.080784147201</v>
      </c>
      <c r="BZ37" s="4">
        <f t="shared" si="12"/>
        <v>44.468296857600002</v>
      </c>
      <c r="CA37" s="4">
        <f t="shared" si="13"/>
        <v>10.782427592640001</v>
      </c>
      <c r="CB37" s="4">
        <f t="shared" si="14"/>
        <v>70.351795056575995</v>
      </c>
    </row>
    <row r="38" spans="1:80" x14ac:dyDescent="0.25">
      <c r="A38" s="40">
        <v>41703</v>
      </c>
      <c r="B38" s="41">
        <v>0.60232589120370372</v>
      </c>
      <c r="C38">
        <v>12.23</v>
      </c>
      <c r="D38">
        <v>5.9799999999999999E-2</v>
      </c>
      <c r="E38">
        <v>597.876712</v>
      </c>
      <c r="F38">
        <v>139.19999999999999</v>
      </c>
      <c r="G38">
        <v>-5</v>
      </c>
      <c r="H38">
        <v>1440.9</v>
      </c>
      <c r="I38"/>
      <c r="J38">
        <v>3.4</v>
      </c>
      <c r="K38">
        <v>0.89419999999999999</v>
      </c>
      <c r="L38">
        <v>10.935499999999999</v>
      </c>
      <c r="M38">
        <v>5.3499999999999999E-2</v>
      </c>
      <c r="N38">
        <v>124.504</v>
      </c>
      <c r="O38">
        <v>0</v>
      </c>
      <c r="P38">
        <v>124.5</v>
      </c>
      <c r="Q38">
        <v>93.863600000000005</v>
      </c>
      <c r="R38">
        <v>0</v>
      </c>
      <c r="S38">
        <v>93.9</v>
      </c>
      <c r="T38">
        <v>1440.8782000000001</v>
      </c>
      <c r="U38"/>
      <c r="V38"/>
      <c r="W38">
        <v>0</v>
      </c>
      <c r="X38">
        <v>3.0400999999999998</v>
      </c>
      <c r="Y38">
        <v>12.1</v>
      </c>
      <c r="Z38">
        <v>870</v>
      </c>
      <c r="AA38">
        <v>890</v>
      </c>
      <c r="AB38">
        <v>815</v>
      </c>
      <c r="AC38">
        <v>52</v>
      </c>
      <c r="AD38">
        <v>5.55</v>
      </c>
      <c r="AE38">
        <v>0.13</v>
      </c>
      <c r="AF38">
        <v>994</v>
      </c>
      <c r="AG38">
        <v>-12</v>
      </c>
      <c r="AH38">
        <v>13</v>
      </c>
      <c r="AI38">
        <v>11</v>
      </c>
      <c r="AJ38">
        <v>191</v>
      </c>
      <c r="AK38">
        <v>189.1</v>
      </c>
      <c r="AL38">
        <v>4.7</v>
      </c>
      <c r="AM38">
        <v>195</v>
      </c>
      <c r="AN38" t="s">
        <v>155</v>
      </c>
      <c r="AO38">
        <v>2</v>
      </c>
      <c r="AP38" s="42">
        <v>0.8105902777777777</v>
      </c>
      <c r="AQ38">
        <v>47.158926999999998</v>
      </c>
      <c r="AR38">
        <v>-88.484408000000002</v>
      </c>
      <c r="AS38">
        <v>311</v>
      </c>
      <c r="AT38">
        <v>26.4</v>
      </c>
      <c r="AU38">
        <v>11</v>
      </c>
      <c r="AV38">
        <v>11</v>
      </c>
      <c r="AW38" t="s">
        <v>392</v>
      </c>
      <c r="AX38">
        <v>1.4</v>
      </c>
      <c r="AY38">
        <v>2.4</v>
      </c>
      <c r="AZ38">
        <v>2.8</v>
      </c>
      <c r="BA38">
        <v>14.048999999999999</v>
      </c>
      <c r="BB38">
        <v>16.93</v>
      </c>
      <c r="BC38">
        <v>1.21</v>
      </c>
      <c r="BD38">
        <v>11.837999999999999</v>
      </c>
      <c r="BE38">
        <v>2982.9380000000001</v>
      </c>
      <c r="BF38">
        <v>9.2810000000000006</v>
      </c>
      <c r="BG38">
        <v>3.5569999999999999</v>
      </c>
      <c r="BH38">
        <v>0</v>
      </c>
      <c r="BI38">
        <v>3.5569999999999999</v>
      </c>
      <c r="BJ38">
        <v>2.681</v>
      </c>
      <c r="BK38">
        <v>0</v>
      </c>
      <c r="BL38">
        <v>2.681</v>
      </c>
      <c r="BM38">
        <v>12.986700000000001</v>
      </c>
      <c r="BN38"/>
      <c r="BO38"/>
      <c r="BP38"/>
      <c r="BQ38">
        <v>602.97</v>
      </c>
      <c r="BR38">
        <v>0.32741999999999999</v>
      </c>
      <c r="BS38">
        <v>0.28399999999999997</v>
      </c>
      <c r="BT38">
        <v>1.0999999999999999E-2</v>
      </c>
      <c r="BU38">
        <v>7.881818</v>
      </c>
      <c r="BV38">
        <f t="shared" si="9"/>
        <v>5.7084000000000001</v>
      </c>
      <c r="BW38" s="4">
        <f t="shared" si="10"/>
        <v>2.0823763155999999</v>
      </c>
      <c r="BY38" s="4">
        <f t="shared" si="11"/>
        <v>18150.472253231248</v>
      </c>
      <c r="BZ38" s="4">
        <f t="shared" si="12"/>
        <v>56.472690006376006</v>
      </c>
      <c r="CA38" s="4">
        <f t="shared" si="13"/>
        <v>16.313250932776</v>
      </c>
      <c r="CB38" s="4">
        <f t="shared" si="14"/>
        <v>79.020998093503209</v>
      </c>
    </row>
    <row r="39" spans="1:80" x14ac:dyDescent="0.25">
      <c r="A39" s="40">
        <v>41703</v>
      </c>
      <c r="B39" s="41">
        <v>0.60233746527777776</v>
      </c>
      <c r="C39">
        <v>12.23</v>
      </c>
      <c r="D39">
        <v>6.4399999999999999E-2</v>
      </c>
      <c r="E39">
        <v>644.03251999999998</v>
      </c>
      <c r="F39">
        <v>344.2</v>
      </c>
      <c r="G39">
        <v>-13.1</v>
      </c>
      <c r="H39">
        <v>1432.1</v>
      </c>
      <c r="I39"/>
      <c r="J39">
        <v>3.4</v>
      </c>
      <c r="K39">
        <v>0.89429999999999998</v>
      </c>
      <c r="L39">
        <v>10.9368</v>
      </c>
      <c r="M39">
        <v>5.7599999999999998E-2</v>
      </c>
      <c r="N39">
        <v>307.81</v>
      </c>
      <c r="O39">
        <v>0</v>
      </c>
      <c r="P39">
        <v>307.8</v>
      </c>
      <c r="Q39">
        <v>232.0581</v>
      </c>
      <c r="R39">
        <v>0</v>
      </c>
      <c r="S39">
        <v>232.1</v>
      </c>
      <c r="T39">
        <v>1432.0618999999999</v>
      </c>
      <c r="U39"/>
      <c r="V39"/>
      <c r="W39">
        <v>0</v>
      </c>
      <c r="X39">
        <v>3.0405000000000002</v>
      </c>
      <c r="Y39">
        <v>12.1</v>
      </c>
      <c r="Z39">
        <v>868</v>
      </c>
      <c r="AA39">
        <v>891</v>
      </c>
      <c r="AB39">
        <v>814</v>
      </c>
      <c r="AC39">
        <v>52</v>
      </c>
      <c r="AD39">
        <v>5.55</v>
      </c>
      <c r="AE39">
        <v>0.13</v>
      </c>
      <c r="AF39">
        <v>994</v>
      </c>
      <c r="AG39">
        <v>-12</v>
      </c>
      <c r="AH39">
        <v>13</v>
      </c>
      <c r="AI39">
        <v>11</v>
      </c>
      <c r="AJ39">
        <v>191</v>
      </c>
      <c r="AK39">
        <v>189.9</v>
      </c>
      <c r="AL39">
        <v>5.2</v>
      </c>
      <c r="AM39">
        <v>195</v>
      </c>
      <c r="AN39" t="s">
        <v>155</v>
      </c>
      <c r="AO39">
        <v>2</v>
      </c>
      <c r="AP39" s="42">
        <v>0.81060185185185185</v>
      </c>
      <c r="AQ39">
        <v>47.159047000000001</v>
      </c>
      <c r="AR39">
        <v>-88.484397000000001</v>
      </c>
      <c r="AS39">
        <v>310.8</v>
      </c>
      <c r="AT39">
        <v>29.2</v>
      </c>
      <c r="AU39">
        <v>11</v>
      </c>
      <c r="AV39">
        <v>11</v>
      </c>
      <c r="AW39" t="s">
        <v>392</v>
      </c>
      <c r="AX39">
        <v>1.1000000000000001</v>
      </c>
      <c r="AY39">
        <v>1.8</v>
      </c>
      <c r="AZ39">
        <v>2.1</v>
      </c>
      <c r="BA39">
        <v>14.048999999999999</v>
      </c>
      <c r="BB39">
        <v>16.93</v>
      </c>
      <c r="BC39">
        <v>1.2</v>
      </c>
      <c r="BD39">
        <v>11.824999999999999</v>
      </c>
      <c r="BE39">
        <v>2982.069</v>
      </c>
      <c r="BF39">
        <v>9.9949999999999992</v>
      </c>
      <c r="BG39">
        <v>8.7889999999999997</v>
      </c>
      <c r="BH39">
        <v>0</v>
      </c>
      <c r="BI39">
        <v>8.7889999999999997</v>
      </c>
      <c r="BJ39">
        <v>6.6260000000000003</v>
      </c>
      <c r="BK39">
        <v>0</v>
      </c>
      <c r="BL39">
        <v>6.6260000000000003</v>
      </c>
      <c r="BM39">
        <v>12.901899999999999</v>
      </c>
      <c r="BN39"/>
      <c r="BO39"/>
      <c r="BP39"/>
      <c r="BQ39">
        <v>602.79399999999998</v>
      </c>
      <c r="BR39">
        <v>0.466229</v>
      </c>
      <c r="BS39">
        <v>0.287684</v>
      </c>
      <c r="BT39">
        <v>1.0999999999999999E-2</v>
      </c>
      <c r="BU39">
        <v>11.223298</v>
      </c>
      <c r="BV39">
        <f t="shared" si="9"/>
        <v>5.7824484000000007</v>
      </c>
      <c r="BW39" s="4">
        <f t="shared" si="10"/>
        <v>2.9651953315999999</v>
      </c>
      <c r="BY39" s="4">
        <f t="shared" si="11"/>
        <v>25837.797061629866</v>
      </c>
      <c r="BZ39" s="4">
        <f t="shared" si="12"/>
        <v>86.600538629719992</v>
      </c>
      <c r="CA39" s="4">
        <f t="shared" si="13"/>
        <v>57.410222007056007</v>
      </c>
      <c r="CB39" s="4">
        <f t="shared" si="14"/>
        <v>111.78704245590639</v>
      </c>
    </row>
    <row r="40" spans="1:80" x14ac:dyDescent="0.25">
      <c r="A40" s="40">
        <v>41703</v>
      </c>
      <c r="B40" s="41">
        <v>0.60234903935185191</v>
      </c>
      <c r="C40">
        <v>12.356</v>
      </c>
      <c r="D40">
        <v>8.9599999999999999E-2</v>
      </c>
      <c r="E40">
        <v>896.06504099999995</v>
      </c>
      <c r="F40">
        <v>481.6</v>
      </c>
      <c r="G40">
        <v>-14.1</v>
      </c>
      <c r="H40">
        <v>1467</v>
      </c>
      <c r="I40"/>
      <c r="J40">
        <v>3.45</v>
      </c>
      <c r="K40">
        <v>0.89280000000000004</v>
      </c>
      <c r="L40">
        <v>11.031499999999999</v>
      </c>
      <c r="M40">
        <v>0.08</v>
      </c>
      <c r="N40">
        <v>429.99650000000003</v>
      </c>
      <c r="O40">
        <v>0</v>
      </c>
      <c r="P40">
        <v>430</v>
      </c>
      <c r="Q40">
        <v>324.17450000000002</v>
      </c>
      <c r="R40">
        <v>0</v>
      </c>
      <c r="S40">
        <v>324.2</v>
      </c>
      <c r="T40">
        <v>1466.9753000000001</v>
      </c>
      <c r="U40"/>
      <c r="V40"/>
      <c r="W40">
        <v>0</v>
      </c>
      <c r="X40">
        <v>3.081</v>
      </c>
      <c r="Y40">
        <v>12.1</v>
      </c>
      <c r="Z40">
        <v>869</v>
      </c>
      <c r="AA40">
        <v>890</v>
      </c>
      <c r="AB40">
        <v>816</v>
      </c>
      <c r="AC40">
        <v>52</v>
      </c>
      <c r="AD40">
        <v>5.55</v>
      </c>
      <c r="AE40">
        <v>0.13</v>
      </c>
      <c r="AF40">
        <v>994</v>
      </c>
      <c r="AG40">
        <v>-12</v>
      </c>
      <c r="AH40">
        <v>13</v>
      </c>
      <c r="AI40">
        <v>11</v>
      </c>
      <c r="AJ40">
        <v>190.1</v>
      </c>
      <c r="AK40">
        <v>190</v>
      </c>
      <c r="AL40">
        <v>4.5</v>
      </c>
      <c r="AM40">
        <v>195</v>
      </c>
      <c r="AN40" t="s">
        <v>155</v>
      </c>
      <c r="AO40">
        <v>2</v>
      </c>
      <c r="AP40" s="42">
        <v>0.810613425925926</v>
      </c>
      <c r="AQ40">
        <v>47.159173000000003</v>
      </c>
      <c r="AR40">
        <v>-88.484392</v>
      </c>
      <c r="AS40">
        <v>310.60000000000002</v>
      </c>
      <c r="AT40">
        <v>30.8</v>
      </c>
      <c r="AU40">
        <v>11</v>
      </c>
      <c r="AV40">
        <v>11</v>
      </c>
      <c r="AW40" t="s">
        <v>392</v>
      </c>
      <c r="AX40">
        <v>1.1000000000000001</v>
      </c>
      <c r="AY40">
        <v>1.9</v>
      </c>
      <c r="AZ40">
        <v>2.2000000000000002</v>
      </c>
      <c r="BA40">
        <v>14.048999999999999</v>
      </c>
      <c r="BB40">
        <v>16.73</v>
      </c>
      <c r="BC40">
        <v>1.19</v>
      </c>
      <c r="BD40">
        <v>12.01</v>
      </c>
      <c r="BE40">
        <v>2975.5540000000001</v>
      </c>
      <c r="BF40">
        <v>13.734</v>
      </c>
      <c r="BG40">
        <v>12.146000000000001</v>
      </c>
      <c r="BH40">
        <v>0</v>
      </c>
      <c r="BI40">
        <v>12.146000000000001</v>
      </c>
      <c r="BJ40">
        <v>9.157</v>
      </c>
      <c r="BK40">
        <v>0</v>
      </c>
      <c r="BL40">
        <v>9.157</v>
      </c>
      <c r="BM40">
        <v>13.074299999999999</v>
      </c>
      <c r="BN40"/>
      <c r="BO40"/>
      <c r="BP40"/>
      <c r="BQ40">
        <v>604.25900000000001</v>
      </c>
      <c r="BR40">
        <v>0.36103299999999999</v>
      </c>
      <c r="BS40">
        <v>0.28707899999999997</v>
      </c>
      <c r="BT40">
        <v>1.1920999999999999E-2</v>
      </c>
      <c r="BU40">
        <v>8.6909659999999995</v>
      </c>
      <c r="BV40">
        <f t="shared" si="9"/>
        <v>5.7702878999999996</v>
      </c>
      <c r="BW40" s="4">
        <f t="shared" si="10"/>
        <v>2.2961532171999997</v>
      </c>
      <c r="BY40" s="4">
        <f t="shared" si="11"/>
        <v>19964.258634066606</v>
      </c>
      <c r="BZ40" s="4">
        <f t="shared" si="12"/>
        <v>92.147253277967991</v>
      </c>
      <c r="CA40" s="4">
        <f t="shared" si="13"/>
        <v>61.438211611064006</v>
      </c>
      <c r="CB40" s="4">
        <f t="shared" si="14"/>
        <v>87.721045109373591</v>
      </c>
    </row>
    <row r="41" spans="1:80" x14ac:dyDescent="0.25">
      <c r="A41" s="40">
        <v>41703</v>
      </c>
      <c r="B41" s="41">
        <v>0.60236061342592595</v>
      </c>
      <c r="C41">
        <v>12.548999999999999</v>
      </c>
      <c r="D41">
        <v>0.1116</v>
      </c>
      <c r="E41">
        <v>1115.8227850000001</v>
      </c>
      <c r="F41">
        <v>580.1</v>
      </c>
      <c r="G41">
        <v>-6.5</v>
      </c>
      <c r="H41">
        <v>1747.9</v>
      </c>
      <c r="I41"/>
      <c r="J41">
        <v>3.6</v>
      </c>
      <c r="K41">
        <v>0.89080000000000004</v>
      </c>
      <c r="L41">
        <v>11.1783</v>
      </c>
      <c r="M41">
        <v>9.9400000000000002E-2</v>
      </c>
      <c r="N41">
        <v>516.73820000000001</v>
      </c>
      <c r="O41">
        <v>0</v>
      </c>
      <c r="P41">
        <v>516.70000000000005</v>
      </c>
      <c r="Q41">
        <v>389.56909999999999</v>
      </c>
      <c r="R41">
        <v>0</v>
      </c>
      <c r="S41">
        <v>389.6</v>
      </c>
      <c r="T41">
        <v>1747.8678</v>
      </c>
      <c r="U41"/>
      <c r="V41"/>
      <c r="W41">
        <v>0</v>
      </c>
      <c r="X41">
        <v>3.2069000000000001</v>
      </c>
      <c r="Y41">
        <v>12.1</v>
      </c>
      <c r="Z41">
        <v>869</v>
      </c>
      <c r="AA41">
        <v>889</v>
      </c>
      <c r="AB41">
        <v>814</v>
      </c>
      <c r="AC41">
        <v>52</v>
      </c>
      <c r="AD41">
        <v>5.55</v>
      </c>
      <c r="AE41">
        <v>0.13</v>
      </c>
      <c r="AF41">
        <v>994</v>
      </c>
      <c r="AG41">
        <v>-12</v>
      </c>
      <c r="AH41">
        <v>12.079000000000001</v>
      </c>
      <c r="AI41">
        <v>11</v>
      </c>
      <c r="AJ41">
        <v>190</v>
      </c>
      <c r="AK41">
        <v>190</v>
      </c>
      <c r="AL41">
        <v>4.5</v>
      </c>
      <c r="AM41">
        <v>195</v>
      </c>
      <c r="AN41" t="s">
        <v>155</v>
      </c>
      <c r="AO41">
        <v>2</v>
      </c>
      <c r="AP41" s="42">
        <v>0.81062499999999993</v>
      </c>
      <c r="AQ41">
        <v>47.159305000000003</v>
      </c>
      <c r="AR41">
        <v>-88.484392999999997</v>
      </c>
      <c r="AS41">
        <v>310.5</v>
      </c>
      <c r="AT41">
        <v>32</v>
      </c>
      <c r="AU41">
        <v>11</v>
      </c>
      <c r="AV41">
        <v>10</v>
      </c>
      <c r="AW41" t="s">
        <v>404</v>
      </c>
      <c r="AX41">
        <v>1.2</v>
      </c>
      <c r="AY41">
        <v>2</v>
      </c>
      <c r="AZ41">
        <v>2.2999999999999998</v>
      </c>
      <c r="BA41">
        <v>14.048999999999999</v>
      </c>
      <c r="BB41">
        <v>16.420000000000002</v>
      </c>
      <c r="BC41">
        <v>1.17</v>
      </c>
      <c r="BD41">
        <v>12.257999999999999</v>
      </c>
      <c r="BE41">
        <v>2963.82</v>
      </c>
      <c r="BF41">
        <v>16.774000000000001</v>
      </c>
      <c r="BG41">
        <v>14.348000000000001</v>
      </c>
      <c r="BH41">
        <v>0</v>
      </c>
      <c r="BI41">
        <v>14.348000000000001</v>
      </c>
      <c r="BJ41">
        <v>10.817</v>
      </c>
      <c r="BK41">
        <v>0</v>
      </c>
      <c r="BL41">
        <v>10.817</v>
      </c>
      <c r="BM41">
        <v>15.3125</v>
      </c>
      <c r="BN41"/>
      <c r="BO41"/>
      <c r="BP41"/>
      <c r="BQ41">
        <v>618.24099999999999</v>
      </c>
      <c r="BR41">
        <v>0.34915800000000002</v>
      </c>
      <c r="BS41">
        <v>0.28884199999999999</v>
      </c>
      <c r="BT41">
        <v>1.2E-2</v>
      </c>
      <c r="BU41">
        <v>8.4051050000000007</v>
      </c>
      <c r="BV41">
        <f t="shared" si="9"/>
        <v>5.8057242000000002</v>
      </c>
      <c r="BW41" s="4">
        <f t="shared" si="10"/>
        <v>2.2206287410000001</v>
      </c>
      <c r="BY41" s="4">
        <f t="shared" si="11"/>
        <v>19231.460528449203</v>
      </c>
      <c r="BZ41" s="4">
        <f t="shared" si="12"/>
        <v>108.84214254044002</v>
      </c>
      <c r="CA41" s="4">
        <f t="shared" si="13"/>
        <v>70.188712046020015</v>
      </c>
      <c r="CB41" s="4">
        <f t="shared" si="14"/>
        <v>99.358847481250024</v>
      </c>
    </row>
    <row r="42" spans="1:80" x14ac:dyDescent="0.25">
      <c r="A42" s="40">
        <v>41703</v>
      </c>
      <c r="B42" s="41">
        <v>0.60237218749999999</v>
      </c>
      <c r="C42">
        <v>12.68</v>
      </c>
      <c r="D42">
        <v>9.8599999999999993E-2</v>
      </c>
      <c r="E42">
        <v>985.53950699999996</v>
      </c>
      <c r="F42">
        <v>644.9</v>
      </c>
      <c r="G42">
        <v>-4.8</v>
      </c>
      <c r="H42">
        <v>1802.8</v>
      </c>
      <c r="I42"/>
      <c r="J42">
        <v>3.65</v>
      </c>
      <c r="K42">
        <v>0.88980000000000004</v>
      </c>
      <c r="L42">
        <v>11.2827</v>
      </c>
      <c r="M42">
        <v>8.77E-2</v>
      </c>
      <c r="N42">
        <v>573.875</v>
      </c>
      <c r="O42">
        <v>0</v>
      </c>
      <c r="P42">
        <v>573.9</v>
      </c>
      <c r="Q42">
        <v>432.64449999999999</v>
      </c>
      <c r="R42">
        <v>0</v>
      </c>
      <c r="S42">
        <v>432.6</v>
      </c>
      <c r="T42">
        <v>1802.8336999999999</v>
      </c>
      <c r="U42"/>
      <c r="V42"/>
      <c r="W42">
        <v>0</v>
      </c>
      <c r="X42">
        <v>3.2450000000000001</v>
      </c>
      <c r="Y42">
        <v>12.1</v>
      </c>
      <c r="Z42">
        <v>869</v>
      </c>
      <c r="AA42">
        <v>890</v>
      </c>
      <c r="AB42">
        <v>813</v>
      </c>
      <c r="AC42">
        <v>52</v>
      </c>
      <c r="AD42">
        <v>5.55</v>
      </c>
      <c r="AE42">
        <v>0.13</v>
      </c>
      <c r="AF42">
        <v>994</v>
      </c>
      <c r="AG42">
        <v>-12</v>
      </c>
      <c r="AH42">
        <v>12.920999999999999</v>
      </c>
      <c r="AI42">
        <v>11</v>
      </c>
      <c r="AJ42">
        <v>190</v>
      </c>
      <c r="AK42">
        <v>189.1</v>
      </c>
      <c r="AL42">
        <v>4.4000000000000004</v>
      </c>
      <c r="AM42">
        <v>195</v>
      </c>
      <c r="AN42" t="s">
        <v>155</v>
      </c>
      <c r="AO42">
        <v>2</v>
      </c>
      <c r="AP42" s="42">
        <v>0.81063657407407408</v>
      </c>
      <c r="AQ42">
        <v>47.159439999999996</v>
      </c>
      <c r="AR42">
        <v>-88.484397000000001</v>
      </c>
      <c r="AS42">
        <v>310.3</v>
      </c>
      <c r="AT42">
        <v>32.9</v>
      </c>
      <c r="AU42">
        <v>11</v>
      </c>
      <c r="AV42">
        <v>10</v>
      </c>
      <c r="AW42" t="s">
        <v>404</v>
      </c>
      <c r="AX42">
        <v>1.1000000000000001</v>
      </c>
      <c r="AY42">
        <v>1.8</v>
      </c>
      <c r="AZ42">
        <v>2.1</v>
      </c>
      <c r="BA42">
        <v>14.048999999999999</v>
      </c>
      <c r="BB42">
        <v>16.27</v>
      </c>
      <c r="BC42">
        <v>1.1599999999999999</v>
      </c>
      <c r="BD42">
        <v>12.384</v>
      </c>
      <c r="BE42">
        <v>2965.982</v>
      </c>
      <c r="BF42">
        <v>14.672000000000001</v>
      </c>
      <c r="BG42">
        <v>15.798</v>
      </c>
      <c r="BH42">
        <v>0</v>
      </c>
      <c r="BI42">
        <v>15.798</v>
      </c>
      <c r="BJ42">
        <v>11.91</v>
      </c>
      <c r="BK42">
        <v>0</v>
      </c>
      <c r="BL42">
        <v>11.91</v>
      </c>
      <c r="BM42">
        <v>15.6594</v>
      </c>
      <c r="BN42"/>
      <c r="BO42"/>
      <c r="BP42"/>
      <c r="BQ42">
        <v>620.24300000000005</v>
      </c>
      <c r="BR42">
        <v>0.45675700000000002</v>
      </c>
      <c r="BS42">
        <v>0.28992099999999998</v>
      </c>
      <c r="BT42">
        <v>1.2E-2</v>
      </c>
      <c r="BU42">
        <v>10.995283000000001</v>
      </c>
      <c r="BV42">
        <f t="shared" si="9"/>
        <v>5.8274121000000001</v>
      </c>
      <c r="BW42" s="4">
        <f t="shared" si="10"/>
        <v>2.9049537686</v>
      </c>
      <c r="BY42" s="4">
        <f t="shared" si="11"/>
        <v>25176.318449363433</v>
      </c>
      <c r="BZ42" s="4">
        <f t="shared" si="12"/>
        <v>124.54119555987201</v>
      </c>
      <c r="CA42" s="4">
        <f t="shared" si="13"/>
        <v>101.09634944916</v>
      </c>
      <c r="CB42" s="4">
        <f t="shared" si="14"/>
        <v>132.92260071907441</v>
      </c>
    </row>
    <row r="43" spans="1:80" x14ac:dyDescent="0.25">
      <c r="A43" s="40">
        <v>41703</v>
      </c>
      <c r="B43" s="41">
        <v>0.60238376157407403</v>
      </c>
      <c r="C43">
        <v>12.68</v>
      </c>
      <c r="D43">
        <v>6.8900000000000003E-2</v>
      </c>
      <c r="E43">
        <v>688.66611399999999</v>
      </c>
      <c r="F43">
        <v>690.7</v>
      </c>
      <c r="G43">
        <v>-4.8</v>
      </c>
      <c r="H43">
        <v>1610.3</v>
      </c>
      <c r="I43"/>
      <c r="J43">
        <v>3.7</v>
      </c>
      <c r="K43">
        <v>0.89029999999999998</v>
      </c>
      <c r="L43">
        <v>11.288600000000001</v>
      </c>
      <c r="M43">
        <v>6.13E-2</v>
      </c>
      <c r="N43">
        <v>614.92340000000002</v>
      </c>
      <c r="O43">
        <v>0</v>
      </c>
      <c r="P43">
        <v>614.9</v>
      </c>
      <c r="Q43">
        <v>463.59100000000001</v>
      </c>
      <c r="R43">
        <v>0</v>
      </c>
      <c r="S43">
        <v>463.6</v>
      </c>
      <c r="T43">
        <v>1610.3063999999999</v>
      </c>
      <c r="U43"/>
      <c r="V43"/>
      <c r="W43">
        <v>0</v>
      </c>
      <c r="X43">
        <v>3.294</v>
      </c>
      <c r="Y43">
        <v>12.1</v>
      </c>
      <c r="Z43">
        <v>869</v>
      </c>
      <c r="AA43">
        <v>890</v>
      </c>
      <c r="AB43">
        <v>814</v>
      </c>
      <c r="AC43">
        <v>52</v>
      </c>
      <c r="AD43">
        <v>5.55</v>
      </c>
      <c r="AE43">
        <v>0.13</v>
      </c>
      <c r="AF43">
        <v>994</v>
      </c>
      <c r="AG43">
        <v>-12</v>
      </c>
      <c r="AH43">
        <v>13</v>
      </c>
      <c r="AI43">
        <v>11</v>
      </c>
      <c r="AJ43">
        <v>190</v>
      </c>
      <c r="AK43">
        <v>189</v>
      </c>
      <c r="AL43">
        <v>4.5</v>
      </c>
      <c r="AM43">
        <v>195</v>
      </c>
      <c r="AN43" t="s">
        <v>155</v>
      </c>
      <c r="AO43">
        <v>2</v>
      </c>
      <c r="AP43" s="42">
        <v>0.81064814814814812</v>
      </c>
      <c r="AQ43">
        <v>47.159587999999999</v>
      </c>
      <c r="AR43">
        <v>-88.484395000000006</v>
      </c>
      <c r="AS43">
        <v>311</v>
      </c>
      <c r="AT43">
        <v>34.4</v>
      </c>
      <c r="AU43">
        <v>11</v>
      </c>
      <c r="AV43">
        <v>10</v>
      </c>
      <c r="AW43" t="s">
        <v>394</v>
      </c>
      <c r="AX43">
        <v>1.1000000000000001</v>
      </c>
      <c r="AY43">
        <v>1.8</v>
      </c>
      <c r="AZ43">
        <v>2.2000000000000002</v>
      </c>
      <c r="BA43">
        <v>14.048999999999999</v>
      </c>
      <c r="BB43">
        <v>16.34</v>
      </c>
      <c r="BC43">
        <v>1.1599999999999999</v>
      </c>
      <c r="BD43">
        <v>12.324999999999999</v>
      </c>
      <c r="BE43">
        <v>2977.8139999999999</v>
      </c>
      <c r="BF43">
        <v>10.294</v>
      </c>
      <c r="BG43">
        <v>16.986999999999998</v>
      </c>
      <c r="BH43">
        <v>0</v>
      </c>
      <c r="BI43">
        <v>16.986999999999998</v>
      </c>
      <c r="BJ43">
        <v>12.805999999999999</v>
      </c>
      <c r="BK43">
        <v>0</v>
      </c>
      <c r="BL43">
        <v>12.805999999999999</v>
      </c>
      <c r="BM43">
        <v>14.035600000000001</v>
      </c>
      <c r="BN43"/>
      <c r="BO43"/>
      <c r="BP43"/>
      <c r="BQ43">
        <v>631.80499999999995</v>
      </c>
      <c r="BR43">
        <v>0.39600400000000002</v>
      </c>
      <c r="BS43">
        <v>0.28999999999999998</v>
      </c>
      <c r="BT43">
        <v>1.1079E-2</v>
      </c>
      <c r="BU43">
        <v>9.5328060000000008</v>
      </c>
      <c r="BV43">
        <f t="shared" si="9"/>
        <v>5.8289999999999997</v>
      </c>
      <c r="BW43" s="4">
        <f t="shared" si="10"/>
        <v>2.5185673452000001</v>
      </c>
      <c r="BY43" s="4">
        <f t="shared" si="11"/>
        <v>21914.704684216849</v>
      </c>
      <c r="BZ43" s="4">
        <f t="shared" si="12"/>
        <v>75.756904232208015</v>
      </c>
      <c r="CA43" s="4">
        <f t="shared" si="13"/>
        <v>94.243531726992003</v>
      </c>
      <c r="CB43" s="4">
        <f t="shared" si="14"/>
        <v>103.29255926185921</v>
      </c>
    </row>
    <row r="44" spans="1:80" x14ac:dyDescent="0.25">
      <c r="A44" s="40">
        <v>41703</v>
      </c>
      <c r="B44" s="41">
        <v>0.60239533564814818</v>
      </c>
      <c r="C44">
        <v>12.621</v>
      </c>
      <c r="D44">
        <v>5.0200000000000002E-2</v>
      </c>
      <c r="E44">
        <v>502.13991800000002</v>
      </c>
      <c r="F44">
        <v>723.3</v>
      </c>
      <c r="G44">
        <v>-4.8</v>
      </c>
      <c r="H44">
        <v>1341</v>
      </c>
      <c r="I44"/>
      <c r="J44">
        <v>3.7</v>
      </c>
      <c r="K44">
        <v>0.8911</v>
      </c>
      <c r="L44">
        <v>11.246600000000001</v>
      </c>
      <c r="M44">
        <v>4.4699999999999997E-2</v>
      </c>
      <c r="N44">
        <v>644.53110000000004</v>
      </c>
      <c r="O44">
        <v>0</v>
      </c>
      <c r="P44">
        <v>644.5</v>
      </c>
      <c r="Q44">
        <v>485.91219999999998</v>
      </c>
      <c r="R44">
        <v>0</v>
      </c>
      <c r="S44">
        <v>485.9</v>
      </c>
      <c r="T44">
        <v>1340.9727</v>
      </c>
      <c r="U44"/>
      <c r="V44"/>
      <c r="W44">
        <v>0</v>
      </c>
      <c r="X44">
        <v>3.2972000000000001</v>
      </c>
      <c r="Y44">
        <v>12.1</v>
      </c>
      <c r="Z44">
        <v>868</v>
      </c>
      <c r="AA44">
        <v>891</v>
      </c>
      <c r="AB44">
        <v>813</v>
      </c>
      <c r="AC44">
        <v>52</v>
      </c>
      <c r="AD44">
        <v>5.55</v>
      </c>
      <c r="AE44">
        <v>0.13</v>
      </c>
      <c r="AF44">
        <v>994</v>
      </c>
      <c r="AG44">
        <v>-12</v>
      </c>
      <c r="AH44">
        <v>13</v>
      </c>
      <c r="AI44">
        <v>11</v>
      </c>
      <c r="AJ44">
        <v>190</v>
      </c>
      <c r="AK44">
        <v>189</v>
      </c>
      <c r="AL44">
        <v>4.4000000000000004</v>
      </c>
      <c r="AM44">
        <v>195</v>
      </c>
      <c r="AN44" t="s">
        <v>155</v>
      </c>
      <c r="AO44">
        <v>2</v>
      </c>
      <c r="AP44" s="42">
        <v>0.81065972222222227</v>
      </c>
      <c r="AQ44">
        <v>47.159681999999997</v>
      </c>
      <c r="AR44">
        <v>-88.484480000000005</v>
      </c>
      <c r="AS44">
        <v>310.60000000000002</v>
      </c>
      <c r="AT44">
        <v>27.5</v>
      </c>
      <c r="AU44">
        <v>11</v>
      </c>
      <c r="AV44">
        <v>10</v>
      </c>
      <c r="AW44" t="s">
        <v>394</v>
      </c>
      <c r="AX44">
        <v>1.2</v>
      </c>
      <c r="AY44">
        <v>1.9</v>
      </c>
      <c r="AZ44">
        <v>2.2999999999999998</v>
      </c>
      <c r="BA44">
        <v>14.048999999999999</v>
      </c>
      <c r="BB44">
        <v>16.47</v>
      </c>
      <c r="BC44">
        <v>1.17</v>
      </c>
      <c r="BD44">
        <v>12.215999999999999</v>
      </c>
      <c r="BE44">
        <v>2989.0140000000001</v>
      </c>
      <c r="BF44">
        <v>7.569</v>
      </c>
      <c r="BG44">
        <v>17.937999999999999</v>
      </c>
      <c r="BH44">
        <v>0</v>
      </c>
      <c r="BI44">
        <v>17.937999999999999</v>
      </c>
      <c r="BJ44">
        <v>13.523999999999999</v>
      </c>
      <c r="BK44">
        <v>0</v>
      </c>
      <c r="BL44">
        <v>13.523999999999999</v>
      </c>
      <c r="BM44">
        <v>11.775700000000001</v>
      </c>
      <c r="BN44"/>
      <c r="BO44"/>
      <c r="BP44"/>
      <c r="BQ44">
        <v>637.16200000000003</v>
      </c>
      <c r="BR44">
        <v>0.37618499999999999</v>
      </c>
      <c r="BS44">
        <v>0.28999999999999998</v>
      </c>
      <c r="BT44">
        <v>1.0999999999999999E-2</v>
      </c>
      <c r="BU44">
        <v>9.055714</v>
      </c>
      <c r="BV44">
        <f t="shared" si="9"/>
        <v>5.8289999999999997</v>
      </c>
      <c r="BW44" s="4">
        <f t="shared" si="10"/>
        <v>2.3925196388000001</v>
      </c>
      <c r="BY44" s="4">
        <f t="shared" si="11"/>
        <v>20896.230374868912</v>
      </c>
      <c r="BZ44" s="4">
        <f t="shared" si="12"/>
        <v>52.914963833352004</v>
      </c>
      <c r="CA44" s="4">
        <f t="shared" si="13"/>
        <v>94.546435576991996</v>
      </c>
      <c r="CB44" s="4">
        <f t="shared" si="14"/>
        <v>82.324050682045609</v>
      </c>
    </row>
    <row r="45" spans="1:80" x14ac:dyDescent="0.25">
      <c r="A45" s="40">
        <v>41703</v>
      </c>
      <c r="B45" s="41">
        <v>0.60240690972222222</v>
      </c>
      <c r="C45">
        <v>12.375999999999999</v>
      </c>
      <c r="D45">
        <v>4.2000000000000003E-2</v>
      </c>
      <c r="E45">
        <v>420.21328999999997</v>
      </c>
      <c r="F45">
        <v>767.3</v>
      </c>
      <c r="G45">
        <v>-14.3</v>
      </c>
      <c r="H45">
        <v>1176.4000000000001</v>
      </c>
      <c r="I45"/>
      <c r="J45">
        <v>3.7</v>
      </c>
      <c r="K45">
        <v>0.89329999999999998</v>
      </c>
      <c r="L45">
        <v>11.0556</v>
      </c>
      <c r="M45">
        <v>3.7499999999999999E-2</v>
      </c>
      <c r="N45">
        <v>685.48099999999999</v>
      </c>
      <c r="O45">
        <v>0</v>
      </c>
      <c r="P45">
        <v>685.5</v>
      </c>
      <c r="Q45">
        <v>516.78430000000003</v>
      </c>
      <c r="R45">
        <v>0</v>
      </c>
      <c r="S45">
        <v>516.79999999999995</v>
      </c>
      <c r="T45">
        <v>1176.3580999999999</v>
      </c>
      <c r="U45"/>
      <c r="V45"/>
      <c r="W45">
        <v>0</v>
      </c>
      <c r="X45">
        <v>3.3052999999999999</v>
      </c>
      <c r="Y45">
        <v>12.1</v>
      </c>
      <c r="Z45">
        <v>869</v>
      </c>
      <c r="AA45">
        <v>890</v>
      </c>
      <c r="AB45">
        <v>815</v>
      </c>
      <c r="AC45">
        <v>52</v>
      </c>
      <c r="AD45">
        <v>5.55</v>
      </c>
      <c r="AE45">
        <v>0.13</v>
      </c>
      <c r="AF45">
        <v>994</v>
      </c>
      <c r="AG45">
        <v>-12</v>
      </c>
      <c r="AH45">
        <v>13</v>
      </c>
      <c r="AI45">
        <v>11</v>
      </c>
      <c r="AJ45">
        <v>190</v>
      </c>
      <c r="AK45">
        <v>189.9</v>
      </c>
      <c r="AL45">
        <v>4.5</v>
      </c>
      <c r="AM45">
        <v>195</v>
      </c>
      <c r="AN45" t="s">
        <v>155</v>
      </c>
      <c r="AO45">
        <v>2</v>
      </c>
      <c r="AP45" s="42">
        <v>0.8106712962962962</v>
      </c>
      <c r="AQ45">
        <v>47.159835000000001</v>
      </c>
      <c r="AR45">
        <v>-88.484475000000003</v>
      </c>
      <c r="AS45">
        <v>310.39999999999998</v>
      </c>
      <c r="AT45">
        <v>36.6</v>
      </c>
      <c r="AU45">
        <v>11</v>
      </c>
      <c r="AV45">
        <v>10</v>
      </c>
      <c r="AW45" t="s">
        <v>394</v>
      </c>
      <c r="AX45">
        <v>1.1000000000000001</v>
      </c>
      <c r="AY45">
        <v>1.9</v>
      </c>
      <c r="AZ45">
        <v>2.2000000000000002</v>
      </c>
      <c r="BA45">
        <v>14.048999999999999</v>
      </c>
      <c r="BB45">
        <v>16.809999999999999</v>
      </c>
      <c r="BC45">
        <v>1.2</v>
      </c>
      <c r="BD45">
        <v>11.941000000000001</v>
      </c>
      <c r="BE45">
        <v>2994.7159999999999</v>
      </c>
      <c r="BF45">
        <v>6.4720000000000004</v>
      </c>
      <c r="BG45">
        <v>19.445</v>
      </c>
      <c r="BH45">
        <v>0</v>
      </c>
      <c r="BI45">
        <v>19.445</v>
      </c>
      <c r="BJ45">
        <v>14.66</v>
      </c>
      <c r="BK45">
        <v>0</v>
      </c>
      <c r="BL45">
        <v>14.66</v>
      </c>
      <c r="BM45">
        <v>10.528700000000001</v>
      </c>
      <c r="BN45"/>
      <c r="BO45"/>
      <c r="BP45"/>
      <c r="BQ45">
        <v>651.00699999999995</v>
      </c>
      <c r="BR45">
        <v>0.40170899999999998</v>
      </c>
      <c r="BS45">
        <v>0.29092099999999999</v>
      </c>
      <c r="BT45">
        <v>1.1920999999999999E-2</v>
      </c>
      <c r="BU45">
        <v>9.67014</v>
      </c>
      <c r="BV45">
        <f t="shared" si="9"/>
        <v>5.8475121000000003</v>
      </c>
      <c r="BW45" s="4">
        <f t="shared" si="10"/>
        <v>2.5548509880000001</v>
      </c>
      <c r="BY45" s="4">
        <f t="shared" si="11"/>
        <v>22356.59734074528</v>
      </c>
      <c r="BZ45" s="4">
        <f t="shared" si="12"/>
        <v>48.315732773760004</v>
      </c>
      <c r="CA45" s="4">
        <f t="shared" si="13"/>
        <v>109.4420028528</v>
      </c>
      <c r="CB45" s="4">
        <f t="shared" si="14"/>
        <v>78.600410329896008</v>
      </c>
    </row>
    <row r="46" spans="1:80" x14ac:dyDescent="0.25">
      <c r="A46" s="40">
        <v>41703</v>
      </c>
      <c r="B46" s="41">
        <v>0.60241848379629637</v>
      </c>
      <c r="C46">
        <v>12.336</v>
      </c>
      <c r="D46">
        <v>5.2699999999999997E-2</v>
      </c>
      <c r="E46">
        <v>526.85807999999997</v>
      </c>
      <c r="F46">
        <v>711.9</v>
      </c>
      <c r="G46">
        <v>-7.7</v>
      </c>
      <c r="H46">
        <v>1179.8</v>
      </c>
      <c r="I46"/>
      <c r="J46">
        <v>3.65</v>
      </c>
      <c r="K46">
        <v>0.89370000000000005</v>
      </c>
      <c r="L46">
        <v>11.0243</v>
      </c>
      <c r="M46">
        <v>4.7100000000000003E-2</v>
      </c>
      <c r="N46">
        <v>636.16470000000004</v>
      </c>
      <c r="O46">
        <v>0</v>
      </c>
      <c r="P46">
        <v>636.20000000000005</v>
      </c>
      <c r="Q46">
        <v>479.60480000000001</v>
      </c>
      <c r="R46">
        <v>0</v>
      </c>
      <c r="S46">
        <v>479.6</v>
      </c>
      <c r="T46">
        <v>1179.7610999999999</v>
      </c>
      <c r="U46"/>
      <c r="V46"/>
      <c r="W46">
        <v>0</v>
      </c>
      <c r="X46">
        <v>3.2650999999999999</v>
      </c>
      <c r="Y46">
        <v>12.1</v>
      </c>
      <c r="Z46">
        <v>870</v>
      </c>
      <c r="AA46">
        <v>889</v>
      </c>
      <c r="AB46">
        <v>815</v>
      </c>
      <c r="AC46">
        <v>52</v>
      </c>
      <c r="AD46">
        <v>5.55</v>
      </c>
      <c r="AE46">
        <v>0.13</v>
      </c>
      <c r="AF46">
        <v>994</v>
      </c>
      <c r="AG46">
        <v>-12</v>
      </c>
      <c r="AH46">
        <v>13</v>
      </c>
      <c r="AI46">
        <v>11</v>
      </c>
      <c r="AJ46">
        <v>190.9</v>
      </c>
      <c r="AK46">
        <v>189.1</v>
      </c>
      <c r="AL46">
        <v>4.9000000000000004</v>
      </c>
      <c r="AM46">
        <v>195</v>
      </c>
      <c r="AN46" t="s">
        <v>155</v>
      </c>
      <c r="AO46">
        <v>2</v>
      </c>
      <c r="AP46" s="42">
        <v>0.81068287037037035</v>
      </c>
      <c r="AQ46">
        <v>47.159942999999998</v>
      </c>
      <c r="AR46">
        <v>-88.484588000000002</v>
      </c>
      <c r="AS46">
        <v>309.2</v>
      </c>
      <c r="AT46">
        <v>32.9</v>
      </c>
      <c r="AU46">
        <v>11</v>
      </c>
      <c r="AV46">
        <v>10</v>
      </c>
      <c r="AW46" t="s">
        <v>394</v>
      </c>
      <c r="AX46">
        <v>1.1000000000000001</v>
      </c>
      <c r="AY46">
        <v>2</v>
      </c>
      <c r="AZ46">
        <v>2.2999999999999998</v>
      </c>
      <c r="BA46">
        <v>14.048999999999999</v>
      </c>
      <c r="BB46">
        <v>16.850000000000001</v>
      </c>
      <c r="BC46">
        <v>1.2</v>
      </c>
      <c r="BD46">
        <v>11.898999999999999</v>
      </c>
      <c r="BE46">
        <v>2991.973</v>
      </c>
      <c r="BF46">
        <v>8.1329999999999991</v>
      </c>
      <c r="BG46">
        <v>18.081</v>
      </c>
      <c r="BH46">
        <v>0</v>
      </c>
      <c r="BI46">
        <v>18.081</v>
      </c>
      <c r="BJ46">
        <v>13.631</v>
      </c>
      <c r="BK46">
        <v>0</v>
      </c>
      <c r="BL46">
        <v>13.631</v>
      </c>
      <c r="BM46">
        <v>10.579499999999999</v>
      </c>
      <c r="BN46"/>
      <c r="BO46"/>
      <c r="BP46"/>
      <c r="BQ46">
        <v>644.31399999999996</v>
      </c>
      <c r="BR46">
        <v>0.36715999999999999</v>
      </c>
      <c r="BS46">
        <v>0.293763</v>
      </c>
      <c r="BT46">
        <v>1.2E-2</v>
      </c>
      <c r="BU46">
        <v>8.8384590000000003</v>
      </c>
      <c r="BV46">
        <f t="shared" si="9"/>
        <v>5.9046362999999999</v>
      </c>
      <c r="BW46" s="4">
        <f t="shared" si="10"/>
        <v>2.3351208678000002</v>
      </c>
      <c r="BY46" s="4">
        <f t="shared" si="11"/>
        <v>20415.100492376605</v>
      </c>
      <c r="BZ46" s="4">
        <f t="shared" si="12"/>
        <v>55.493820400283994</v>
      </c>
      <c r="CA46" s="4">
        <f t="shared" si="13"/>
        <v>93.008270733588006</v>
      </c>
      <c r="CB46" s="4">
        <f t="shared" si="14"/>
        <v>72.187000236666009</v>
      </c>
    </row>
    <row r="47" spans="1:80" x14ac:dyDescent="0.25">
      <c r="A47" s="40">
        <v>41703</v>
      </c>
      <c r="B47" s="41">
        <v>0.60243005787037041</v>
      </c>
      <c r="C47">
        <v>12.413</v>
      </c>
      <c r="D47">
        <v>6.3799999999999996E-2</v>
      </c>
      <c r="E47">
        <v>637.67441899999994</v>
      </c>
      <c r="F47">
        <v>636.1</v>
      </c>
      <c r="G47">
        <v>-3.3</v>
      </c>
      <c r="H47">
        <v>1200.4000000000001</v>
      </c>
      <c r="I47"/>
      <c r="J47">
        <v>3.5</v>
      </c>
      <c r="K47">
        <v>0.8931</v>
      </c>
      <c r="L47">
        <v>11.0863</v>
      </c>
      <c r="M47">
        <v>5.6899999999999999E-2</v>
      </c>
      <c r="N47">
        <v>568.05520000000001</v>
      </c>
      <c r="O47">
        <v>0</v>
      </c>
      <c r="P47">
        <v>568.1</v>
      </c>
      <c r="Q47">
        <v>428.25700000000001</v>
      </c>
      <c r="R47">
        <v>0</v>
      </c>
      <c r="S47">
        <v>428.3</v>
      </c>
      <c r="T47">
        <v>1200.3762999999999</v>
      </c>
      <c r="U47"/>
      <c r="V47"/>
      <c r="W47">
        <v>0</v>
      </c>
      <c r="X47">
        <v>3.1257999999999999</v>
      </c>
      <c r="Y47">
        <v>12.1</v>
      </c>
      <c r="Z47">
        <v>870</v>
      </c>
      <c r="AA47">
        <v>890</v>
      </c>
      <c r="AB47">
        <v>814</v>
      </c>
      <c r="AC47">
        <v>52</v>
      </c>
      <c r="AD47">
        <v>5.55</v>
      </c>
      <c r="AE47">
        <v>0.13</v>
      </c>
      <c r="AF47">
        <v>994</v>
      </c>
      <c r="AG47">
        <v>-12</v>
      </c>
      <c r="AH47">
        <v>13</v>
      </c>
      <c r="AI47">
        <v>11</v>
      </c>
      <c r="AJ47">
        <v>191</v>
      </c>
      <c r="AK47">
        <v>189</v>
      </c>
      <c r="AL47">
        <v>5.4</v>
      </c>
      <c r="AM47">
        <v>195</v>
      </c>
      <c r="AN47" t="s">
        <v>155</v>
      </c>
      <c r="AO47">
        <v>2</v>
      </c>
      <c r="AP47" s="42">
        <v>0.8106944444444445</v>
      </c>
      <c r="AQ47">
        <v>47.160044999999997</v>
      </c>
      <c r="AR47">
        <v>-88.484710000000007</v>
      </c>
      <c r="AS47">
        <v>308.39999999999998</v>
      </c>
      <c r="AT47">
        <v>32.9</v>
      </c>
      <c r="AU47">
        <v>11</v>
      </c>
      <c r="AV47">
        <v>10</v>
      </c>
      <c r="AW47" t="s">
        <v>394</v>
      </c>
      <c r="AX47">
        <v>17.3</v>
      </c>
      <c r="AY47">
        <v>1</v>
      </c>
      <c r="AZ47">
        <v>18.3</v>
      </c>
      <c r="BA47">
        <v>14.048999999999999</v>
      </c>
      <c r="BB47">
        <v>16.73</v>
      </c>
      <c r="BC47">
        <v>1.19</v>
      </c>
      <c r="BD47">
        <v>11.971</v>
      </c>
      <c r="BE47">
        <v>2988.98</v>
      </c>
      <c r="BF47">
        <v>9.7729999999999997</v>
      </c>
      <c r="BG47">
        <v>16.039000000000001</v>
      </c>
      <c r="BH47">
        <v>0</v>
      </c>
      <c r="BI47">
        <v>16.039000000000001</v>
      </c>
      <c r="BJ47">
        <v>12.090999999999999</v>
      </c>
      <c r="BK47">
        <v>0</v>
      </c>
      <c r="BL47">
        <v>12.090999999999999</v>
      </c>
      <c r="BM47">
        <v>10.6934</v>
      </c>
      <c r="BN47"/>
      <c r="BO47"/>
      <c r="BP47"/>
      <c r="BQ47">
        <v>612.77099999999996</v>
      </c>
      <c r="BR47">
        <v>0.38149899999999998</v>
      </c>
      <c r="BS47">
        <v>0.29307899999999998</v>
      </c>
      <c r="BT47">
        <v>1.2E-2</v>
      </c>
      <c r="BU47">
        <v>9.1836350000000007</v>
      </c>
      <c r="BV47">
        <f t="shared" si="9"/>
        <v>5.8908879000000001</v>
      </c>
      <c r="BW47" s="4">
        <f t="shared" si="10"/>
        <v>2.4263163670000001</v>
      </c>
      <c r="BY47" s="4">
        <f t="shared" si="11"/>
        <v>21191.169436255601</v>
      </c>
      <c r="BZ47" s="4">
        <f t="shared" si="12"/>
        <v>69.288285268060008</v>
      </c>
      <c r="CA47" s="4">
        <f t="shared" si="13"/>
        <v>85.722363366020005</v>
      </c>
      <c r="CB47" s="4">
        <f t="shared" si="14"/>
        <v>75.81370609694801</v>
      </c>
    </row>
    <row r="48" spans="1:80" x14ac:dyDescent="0.25">
      <c r="A48" s="40">
        <v>41703</v>
      </c>
      <c r="B48" s="41">
        <v>0.60244163194444444</v>
      </c>
      <c r="C48">
        <v>12.45</v>
      </c>
      <c r="D48">
        <v>8.3099999999999993E-2</v>
      </c>
      <c r="E48">
        <v>831.07202700000005</v>
      </c>
      <c r="F48">
        <v>569.5</v>
      </c>
      <c r="G48">
        <v>-7.9</v>
      </c>
      <c r="H48">
        <v>1330.2</v>
      </c>
      <c r="I48"/>
      <c r="J48">
        <v>3.5</v>
      </c>
      <c r="K48">
        <v>0.89239999999999997</v>
      </c>
      <c r="L48">
        <v>11.1104</v>
      </c>
      <c r="M48">
        <v>7.4200000000000002E-2</v>
      </c>
      <c r="N48">
        <v>508.21170000000001</v>
      </c>
      <c r="O48">
        <v>0</v>
      </c>
      <c r="P48">
        <v>508.2</v>
      </c>
      <c r="Q48">
        <v>383.14100000000002</v>
      </c>
      <c r="R48">
        <v>0</v>
      </c>
      <c r="S48">
        <v>383.1</v>
      </c>
      <c r="T48">
        <v>1330.2194</v>
      </c>
      <c r="U48"/>
      <c r="V48"/>
      <c r="W48">
        <v>0</v>
      </c>
      <c r="X48">
        <v>3.1234999999999999</v>
      </c>
      <c r="Y48">
        <v>12.1</v>
      </c>
      <c r="Z48">
        <v>870</v>
      </c>
      <c r="AA48">
        <v>890</v>
      </c>
      <c r="AB48">
        <v>814</v>
      </c>
      <c r="AC48">
        <v>52</v>
      </c>
      <c r="AD48">
        <v>5.55</v>
      </c>
      <c r="AE48">
        <v>0.13</v>
      </c>
      <c r="AF48">
        <v>994</v>
      </c>
      <c r="AG48">
        <v>-12</v>
      </c>
      <c r="AH48">
        <v>13</v>
      </c>
      <c r="AI48">
        <v>11</v>
      </c>
      <c r="AJ48">
        <v>190.1</v>
      </c>
      <c r="AK48">
        <v>189</v>
      </c>
      <c r="AL48">
        <v>5.0999999999999996</v>
      </c>
      <c r="AM48">
        <v>195</v>
      </c>
      <c r="AN48" t="s">
        <v>155</v>
      </c>
      <c r="AO48">
        <v>2</v>
      </c>
      <c r="AP48" s="42">
        <v>0.81070601851851853</v>
      </c>
      <c r="AQ48">
        <v>47.160397000000003</v>
      </c>
      <c r="AR48">
        <v>-88.484188000000003</v>
      </c>
      <c r="AS48">
        <v>308</v>
      </c>
      <c r="AT48">
        <v>34.799999999999997</v>
      </c>
      <c r="AU48">
        <v>11</v>
      </c>
      <c r="AV48">
        <v>10</v>
      </c>
      <c r="AW48" t="s">
        <v>394</v>
      </c>
      <c r="AX48">
        <v>1.3</v>
      </c>
      <c r="AY48">
        <v>1.2</v>
      </c>
      <c r="AZ48">
        <v>2.9</v>
      </c>
      <c r="BA48">
        <v>14.048999999999999</v>
      </c>
      <c r="BB48">
        <v>16.64</v>
      </c>
      <c r="BC48">
        <v>1.18</v>
      </c>
      <c r="BD48">
        <v>12.053000000000001</v>
      </c>
      <c r="BE48">
        <v>2981.0540000000001</v>
      </c>
      <c r="BF48">
        <v>12.666</v>
      </c>
      <c r="BG48">
        <v>14.28</v>
      </c>
      <c r="BH48">
        <v>0</v>
      </c>
      <c r="BI48">
        <v>14.28</v>
      </c>
      <c r="BJ48">
        <v>10.766</v>
      </c>
      <c r="BK48">
        <v>0</v>
      </c>
      <c r="BL48">
        <v>10.766</v>
      </c>
      <c r="BM48">
        <v>11.793100000000001</v>
      </c>
      <c r="BN48"/>
      <c r="BO48"/>
      <c r="BP48"/>
      <c r="BQ48">
        <v>609.37199999999996</v>
      </c>
      <c r="BR48">
        <v>0.420761</v>
      </c>
      <c r="BS48">
        <v>0.29392099999999999</v>
      </c>
      <c r="BT48">
        <v>1.2E-2</v>
      </c>
      <c r="BU48">
        <v>10.128769</v>
      </c>
      <c r="BV48">
        <f t="shared" si="9"/>
        <v>5.9078121000000001</v>
      </c>
      <c r="BW48" s="4">
        <f t="shared" si="10"/>
        <v>2.6760207698</v>
      </c>
      <c r="BY48" s="4">
        <f t="shared" si="11"/>
        <v>23310.082468430075</v>
      </c>
      <c r="BZ48" s="4">
        <f t="shared" si="12"/>
        <v>99.04064285488802</v>
      </c>
      <c r="CA48" s="4">
        <f t="shared" si="13"/>
        <v>84.183764485688002</v>
      </c>
      <c r="CB48" s="4">
        <f t="shared" si="14"/>
        <v>92.215080155690799</v>
      </c>
    </row>
    <row r="49" spans="1:80" x14ac:dyDescent="0.25">
      <c r="A49" s="40">
        <v>41703</v>
      </c>
      <c r="B49" s="41">
        <v>0.60245320601851848</v>
      </c>
      <c r="C49">
        <v>12.61</v>
      </c>
      <c r="D49">
        <v>0.1138</v>
      </c>
      <c r="E49">
        <v>1138.3934429999999</v>
      </c>
      <c r="F49">
        <v>571</v>
      </c>
      <c r="G49">
        <v>-5.8</v>
      </c>
      <c r="H49">
        <v>1471.5</v>
      </c>
      <c r="I49"/>
      <c r="J49">
        <v>3.5</v>
      </c>
      <c r="K49">
        <v>0.89070000000000005</v>
      </c>
      <c r="L49">
        <v>11.2315</v>
      </c>
      <c r="M49">
        <v>0.1014</v>
      </c>
      <c r="N49">
        <v>508.59480000000002</v>
      </c>
      <c r="O49">
        <v>0</v>
      </c>
      <c r="P49">
        <v>508.6</v>
      </c>
      <c r="Q49">
        <v>383.4298</v>
      </c>
      <c r="R49">
        <v>0</v>
      </c>
      <c r="S49">
        <v>383.4</v>
      </c>
      <c r="T49">
        <v>1471.4883</v>
      </c>
      <c r="U49"/>
      <c r="V49"/>
      <c r="W49">
        <v>0</v>
      </c>
      <c r="X49">
        <v>3.1173000000000002</v>
      </c>
      <c r="Y49">
        <v>12.1</v>
      </c>
      <c r="Z49">
        <v>871</v>
      </c>
      <c r="AA49">
        <v>889</v>
      </c>
      <c r="AB49">
        <v>814</v>
      </c>
      <c r="AC49">
        <v>52</v>
      </c>
      <c r="AD49">
        <v>5.55</v>
      </c>
      <c r="AE49">
        <v>0.13</v>
      </c>
      <c r="AF49">
        <v>994</v>
      </c>
      <c r="AG49">
        <v>-12</v>
      </c>
      <c r="AH49">
        <v>13</v>
      </c>
      <c r="AI49">
        <v>11</v>
      </c>
      <c r="AJ49">
        <v>190.9</v>
      </c>
      <c r="AK49">
        <v>189.9</v>
      </c>
      <c r="AL49">
        <v>4.8</v>
      </c>
      <c r="AM49">
        <v>195</v>
      </c>
      <c r="AN49" t="s">
        <v>155</v>
      </c>
      <c r="AO49">
        <v>2</v>
      </c>
      <c r="AP49" s="42">
        <v>0.81071759259259257</v>
      </c>
      <c r="AQ49">
        <v>47.160530000000001</v>
      </c>
      <c r="AR49">
        <v>-88.484148000000005</v>
      </c>
      <c r="AS49">
        <v>307.8</v>
      </c>
      <c r="AT49">
        <v>35.200000000000003</v>
      </c>
      <c r="AU49">
        <v>11</v>
      </c>
      <c r="AV49">
        <v>10</v>
      </c>
      <c r="AW49" t="s">
        <v>394</v>
      </c>
      <c r="AX49">
        <v>1</v>
      </c>
      <c r="AY49">
        <v>1.2</v>
      </c>
      <c r="AZ49">
        <v>2.2000000000000002</v>
      </c>
      <c r="BA49">
        <v>14.048999999999999</v>
      </c>
      <c r="BB49">
        <v>16.38</v>
      </c>
      <c r="BC49">
        <v>1.17</v>
      </c>
      <c r="BD49">
        <v>12.276</v>
      </c>
      <c r="BE49">
        <v>2970.752</v>
      </c>
      <c r="BF49">
        <v>17.068999999999999</v>
      </c>
      <c r="BG49">
        <v>14.087999999999999</v>
      </c>
      <c r="BH49">
        <v>0</v>
      </c>
      <c r="BI49">
        <v>14.087999999999999</v>
      </c>
      <c r="BJ49">
        <v>10.621</v>
      </c>
      <c r="BK49">
        <v>0</v>
      </c>
      <c r="BL49">
        <v>10.621</v>
      </c>
      <c r="BM49">
        <v>12.860300000000001</v>
      </c>
      <c r="BN49"/>
      <c r="BO49"/>
      <c r="BP49"/>
      <c r="BQ49">
        <v>599.52599999999995</v>
      </c>
      <c r="BR49">
        <v>0.40005400000000002</v>
      </c>
      <c r="BS49">
        <v>0.29307899999999998</v>
      </c>
      <c r="BT49">
        <v>1.2921E-2</v>
      </c>
      <c r="BU49">
        <v>9.6303000000000001</v>
      </c>
      <c r="BV49">
        <f t="shared" si="9"/>
        <v>5.8908879000000001</v>
      </c>
      <c r="BW49" s="4">
        <f t="shared" si="10"/>
        <v>2.5443252599999999</v>
      </c>
      <c r="BY49" s="4">
        <f t="shared" si="11"/>
        <v>22086.327864883202</v>
      </c>
      <c r="BZ49" s="4">
        <f t="shared" si="12"/>
        <v>126.90104402039999</v>
      </c>
      <c r="CA49" s="4">
        <f t="shared" si="13"/>
        <v>78.962797383600005</v>
      </c>
      <c r="CB49" s="4">
        <f t="shared" si="14"/>
        <v>95.611078353480011</v>
      </c>
    </row>
    <row r="50" spans="1:80" x14ac:dyDescent="0.25">
      <c r="A50" s="40">
        <v>41703</v>
      </c>
      <c r="B50" s="41">
        <v>0.60246478009259252</v>
      </c>
      <c r="C50">
        <v>12.898999999999999</v>
      </c>
      <c r="D50">
        <v>0.15809999999999999</v>
      </c>
      <c r="E50">
        <v>1581.0779439999999</v>
      </c>
      <c r="F50">
        <v>593.20000000000005</v>
      </c>
      <c r="G50">
        <v>-5.3</v>
      </c>
      <c r="H50">
        <v>1727.7</v>
      </c>
      <c r="I50"/>
      <c r="J50">
        <v>3.5</v>
      </c>
      <c r="K50">
        <v>0.88770000000000004</v>
      </c>
      <c r="L50">
        <v>11.4506</v>
      </c>
      <c r="M50">
        <v>0.1404</v>
      </c>
      <c r="N50">
        <v>526.60789999999997</v>
      </c>
      <c r="O50">
        <v>0</v>
      </c>
      <c r="P50">
        <v>526.6</v>
      </c>
      <c r="Q50">
        <v>397.00979999999998</v>
      </c>
      <c r="R50">
        <v>0</v>
      </c>
      <c r="S50">
        <v>397</v>
      </c>
      <c r="T50">
        <v>1727.7157999999999</v>
      </c>
      <c r="U50"/>
      <c r="V50"/>
      <c r="W50">
        <v>0</v>
      </c>
      <c r="X50">
        <v>3.1070000000000002</v>
      </c>
      <c r="Y50">
        <v>12.1</v>
      </c>
      <c r="Z50">
        <v>870</v>
      </c>
      <c r="AA50">
        <v>890</v>
      </c>
      <c r="AB50">
        <v>814</v>
      </c>
      <c r="AC50">
        <v>52</v>
      </c>
      <c r="AD50">
        <v>5.55</v>
      </c>
      <c r="AE50">
        <v>0.13</v>
      </c>
      <c r="AF50">
        <v>994</v>
      </c>
      <c r="AG50">
        <v>-12</v>
      </c>
      <c r="AH50">
        <v>12.07992</v>
      </c>
      <c r="AI50">
        <v>11</v>
      </c>
      <c r="AJ50">
        <v>191</v>
      </c>
      <c r="AK50">
        <v>190</v>
      </c>
      <c r="AL50">
        <v>4.7</v>
      </c>
      <c r="AM50">
        <v>195</v>
      </c>
      <c r="AN50" t="s">
        <v>155</v>
      </c>
      <c r="AO50">
        <v>2</v>
      </c>
      <c r="AP50" s="42">
        <v>0.81072916666666661</v>
      </c>
      <c r="AQ50">
        <v>47.160657</v>
      </c>
      <c r="AR50">
        <v>-88.484092000000004</v>
      </c>
      <c r="AS50">
        <v>307.7</v>
      </c>
      <c r="AT50">
        <v>35.299999999999997</v>
      </c>
      <c r="AU50">
        <v>11</v>
      </c>
      <c r="AV50">
        <v>10</v>
      </c>
      <c r="AW50" t="s">
        <v>394</v>
      </c>
      <c r="AX50">
        <v>0.9</v>
      </c>
      <c r="AY50">
        <v>1.3</v>
      </c>
      <c r="AZ50">
        <v>1.9</v>
      </c>
      <c r="BA50">
        <v>14.048999999999999</v>
      </c>
      <c r="BB50">
        <v>15.95</v>
      </c>
      <c r="BC50">
        <v>1.1399999999999999</v>
      </c>
      <c r="BD50">
        <v>12.648999999999999</v>
      </c>
      <c r="BE50">
        <v>2955.4160000000002</v>
      </c>
      <c r="BF50">
        <v>23.056999999999999</v>
      </c>
      <c r="BG50">
        <v>14.234</v>
      </c>
      <c r="BH50">
        <v>0</v>
      </c>
      <c r="BI50">
        <v>14.234</v>
      </c>
      <c r="BJ50">
        <v>10.731</v>
      </c>
      <c r="BK50">
        <v>0</v>
      </c>
      <c r="BL50">
        <v>10.731</v>
      </c>
      <c r="BM50">
        <v>14.7342</v>
      </c>
      <c r="BN50"/>
      <c r="BO50"/>
      <c r="BP50"/>
      <c r="BQ50">
        <v>583.08500000000004</v>
      </c>
      <c r="BR50">
        <v>0.49552800000000002</v>
      </c>
      <c r="BS50">
        <v>0.29115999999999997</v>
      </c>
      <c r="BT50">
        <v>1.208E-2</v>
      </c>
      <c r="BU50">
        <v>11.928609</v>
      </c>
      <c r="BV50">
        <f t="shared" si="9"/>
        <v>5.8523160000000001</v>
      </c>
      <c r="BW50" s="4">
        <f t="shared" si="10"/>
        <v>3.1515384977999998</v>
      </c>
      <c r="BY50" s="4">
        <f t="shared" si="11"/>
        <v>27216.089463977569</v>
      </c>
      <c r="BZ50" s="4">
        <f t="shared" si="12"/>
        <v>212.32928791443598</v>
      </c>
      <c r="CA50" s="4">
        <f t="shared" si="13"/>
        <v>98.820557254188003</v>
      </c>
      <c r="CB50" s="4">
        <f t="shared" si="14"/>
        <v>135.6855702818616</v>
      </c>
    </row>
    <row r="51" spans="1:80" x14ac:dyDescent="0.25">
      <c r="A51" s="40">
        <v>41703</v>
      </c>
      <c r="B51" s="41">
        <v>0.60247635416666667</v>
      </c>
      <c r="C51">
        <v>13.225</v>
      </c>
      <c r="D51">
        <v>0.22090000000000001</v>
      </c>
      <c r="E51">
        <v>2209.2465189999998</v>
      </c>
      <c r="F51">
        <v>655.29999999999995</v>
      </c>
      <c r="G51">
        <v>-5.2</v>
      </c>
      <c r="H51">
        <v>2080.1999999999998</v>
      </c>
      <c r="I51"/>
      <c r="J51">
        <v>3.6</v>
      </c>
      <c r="K51">
        <v>0.88429999999999997</v>
      </c>
      <c r="L51">
        <v>11.694699999999999</v>
      </c>
      <c r="M51">
        <v>0.19539999999999999</v>
      </c>
      <c r="N51">
        <v>579.45299999999997</v>
      </c>
      <c r="O51">
        <v>0</v>
      </c>
      <c r="P51">
        <v>579.5</v>
      </c>
      <c r="Q51">
        <v>436.84980000000002</v>
      </c>
      <c r="R51">
        <v>0</v>
      </c>
      <c r="S51">
        <v>436.8</v>
      </c>
      <c r="T51">
        <v>2080.2399999999998</v>
      </c>
      <c r="U51"/>
      <c r="V51"/>
      <c r="W51">
        <v>0</v>
      </c>
      <c r="X51">
        <v>3.1833999999999998</v>
      </c>
      <c r="Y51">
        <v>12.2</v>
      </c>
      <c r="Z51">
        <v>869</v>
      </c>
      <c r="AA51">
        <v>890</v>
      </c>
      <c r="AB51">
        <v>813</v>
      </c>
      <c r="AC51">
        <v>52</v>
      </c>
      <c r="AD51">
        <v>5.55</v>
      </c>
      <c r="AE51">
        <v>0.13</v>
      </c>
      <c r="AF51">
        <v>994</v>
      </c>
      <c r="AG51">
        <v>-12</v>
      </c>
      <c r="AH51">
        <v>12</v>
      </c>
      <c r="AI51">
        <v>11</v>
      </c>
      <c r="AJ51">
        <v>191</v>
      </c>
      <c r="AK51">
        <v>190</v>
      </c>
      <c r="AL51">
        <v>4.7</v>
      </c>
      <c r="AM51">
        <v>195</v>
      </c>
      <c r="AN51" t="s">
        <v>155</v>
      </c>
      <c r="AO51">
        <v>2</v>
      </c>
      <c r="AP51" s="42">
        <v>0.81074074074074076</v>
      </c>
      <c r="AQ51">
        <v>47.160800000000002</v>
      </c>
      <c r="AR51">
        <v>-88.484027999999995</v>
      </c>
      <c r="AS51">
        <v>307.60000000000002</v>
      </c>
      <c r="AT51">
        <v>35.700000000000003</v>
      </c>
      <c r="AU51">
        <v>11</v>
      </c>
      <c r="AV51">
        <v>10</v>
      </c>
      <c r="AW51" t="s">
        <v>394</v>
      </c>
      <c r="AX51">
        <v>1</v>
      </c>
      <c r="AY51">
        <v>1.4</v>
      </c>
      <c r="AZ51">
        <v>2</v>
      </c>
      <c r="BA51">
        <v>14.048999999999999</v>
      </c>
      <c r="BB51">
        <v>15.47</v>
      </c>
      <c r="BC51">
        <v>1.1000000000000001</v>
      </c>
      <c r="BD51">
        <v>13.087</v>
      </c>
      <c r="BE51">
        <v>2934.7190000000001</v>
      </c>
      <c r="BF51">
        <v>31.202000000000002</v>
      </c>
      <c r="BG51">
        <v>15.228</v>
      </c>
      <c r="BH51">
        <v>0</v>
      </c>
      <c r="BI51">
        <v>15.228</v>
      </c>
      <c r="BJ51">
        <v>11.48</v>
      </c>
      <c r="BK51">
        <v>0</v>
      </c>
      <c r="BL51">
        <v>11.48</v>
      </c>
      <c r="BM51">
        <v>17.2486</v>
      </c>
      <c r="BN51"/>
      <c r="BO51"/>
      <c r="BP51"/>
      <c r="BQ51">
        <v>580.851</v>
      </c>
      <c r="BR51">
        <v>0.56201800000000002</v>
      </c>
      <c r="BS51">
        <v>0.29099999999999998</v>
      </c>
      <c r="BT51">
        <v>1.2E-2</v>
      </c>
      <c r="BU51">
        <v>13.529178999999999</v>
      </c>
      <c r="BV51">
        <f t="shared" si="9"/>
        <v>5.8491</v>
      </c>
      <c r="BW51" s="4">
        <f t="shared" si="10"/>
        <v>3.5744090917999998</v>
      </c>
      <c r="BY51" s="4">
        <f t="shared" si="11"/>
        <v>30651.749449921172</v>
      </c>
      <c r="BZ51" s="4">
        <f t="shared" si="12"/>
        <v>325.89010611797602</v>
      </c>
      <c r="CA51" s="4">
        <f t="shared" si="13"/>
        <v>119.90316063824</v>
      </c>
      <c r="CB51" s="4">
        <f t="shared" si="14"/>
        <v>180.15345440633678</v>
      </c>
    </row>
    <row r="52" spans="1:80" x14ac:dyDescent="0.25">
      <c r="A52" s="40">
        <v>41703</v>
      </c>
      <c r="B52" s="41">
        <v>0.60248792824074071</v>
      </c>
      <c r="C52">
        <v>13.335000000000001</v>
      </c>
      <c r="D52">
        <v>0.18329999999999999</v>
      </c>
      <c r="E52">
        <v>1832.5061430000001</v>
      </c>
      <c r="F52">
        <v>731.3</v>
      </c>
      <c r="G52">
        <v>9.1</v>
      </c>
      <c r="H52">
        <v>2224.4</v>
      </c>
      <c r="I52"/>
      <c r="J52">
        <v>3.6</v>
      </c>
      <c r="K52">
        <v>0.88370000000000004</v>
      </c>
      <c r="L52">
        <v>11.7837</v>
      </c>
      <c r="M52">
        <v>0.16189999999999999</v>
      </c>
      <c r="N52">
        <v>646.22739999999999</v>
      </c>
      <c r="O52">
        <v>8.0755999999999997</v>
      </c>
      <c r="P52">
        <v>654.29999999999995</v>
      </c>
      <c r="Q52">
        <v>487.19099999999997</v>
      </c>
      <c r="R52">
        <v>6.0881999999999996</v>
      </c>
      <c r="S52">
        <v>493.3</v>
      </c>
      <c r="T52">
        <v>2224.3584000000001</v>
      </c>
      <c r="U52"/>
      <c r="V52"/>
      <c r="W52">
        <v>0</v>
      </c>
      <c r="X52">
        <v>3.1812999999999998</v>
      </c>
      <c r="Y52">
        <v>12.2</v>
      </c>
      <c r="Z52">
        <v>869</v>
      </c>
      <c r="AA52">
        <v>890</v>
      </c>
      <c r="AB52">
        <v>814</v>
      </c>
      <c r="AC52">
        <v>52</v>
      </c>
      <c r="AD52">
        <v>5.55</v>
      </c>
      <c r="AE52">
        <v>0.13</v>
      </c>
      <c r="AF52">
        <v>994</v>
      </c>
      <c r="AG52">
        <v>-12</v>
      </c>
      <c r="AH52">
        <v>12</v>
      </c>
      <c r="AI52">
        <v>11</v>
      </c>
      <c r="AJ52">
        <v>191</v>
      </c>
      <c r="AK52">
        <v>190</v>
      </c>
      <c r="AL52">
        <v>5</v>
      </c>
      <c r="AM52">
        <v>195</v>
      </c>
      <c r="AN52" t="s">
        <v>155</v>
      </c>
      <c r="AO52">
        <v>2</v>
      </c>
      <c r="AP52" s="42">
        <v>0.81075231481481491</v>
      </c>
      <c r="AQ52">
        <v>47.160952000000002</v>
      </c>
      <c r="AR52">
        <v>-88.483969999999999</v>
      </c>
      <c r="AS52">
        <v>308.89999999999998</v>
      </c>
      <c r="AT52">
        <v>37.1</v>
      </c>
      <c r="AU52">
        <v>11</v>
      </c>
      <c r="AV52">
        <v>9</v>
      </c>
      <c r="AW52" t="s">
        <v>407</v>
      </c>
      <c r="AX52">
        <v>1.5</v>
      </c>
      <c r="AY52">
        <v>1.6</v>
      </c>
      <c r="AZ52">
        <v>2.5</v>
      </c>
      <c r="BA52">
        <v>14.048999999999999</v>
      </c>
      <c r="BB52">
        <v>15.38</v>
      </c>
      <c r="BC52">
        <v>1.0900000000000001</v>
      </c>
      <c r="BD52">
        <v>13.161</v>
      </c>
      <c r="BE52">
        <v>2939.99</v>
      </c>
      <c r="BF52">
        <v>25.715</v>
      </c>
      <c r="BG52">
        <v>16.884</v>
      </c>
      <c r="BH52">
        <v>0.21099999999999999</v>
      </c>
      <c r="BI52">
        <v>17.094999999999999</v>
      </c>
      <c r="BJ52">
        <v>12.728999999999999</v>
      </c>
      <c r="BK52">
        <v>0.159</v>
      </c>
      <c r="BL52">
        <v>12.888</v>
      </c>
      <c r="BM52">
        <v>18.3371</v>
      </c>
      <c r="BN52"/>
      <c r="BO52"/>
      <c r="BP52"/>
      <c r="BQ52">
        <v>577.12300000000005</v>
      </c>
      <c r="BR52">
        <v>0.555948</v>
      </c>
      <c r="BS52">
        <v>0.29744700000000002</v>
      </c>
      <c r="BT52">
        <v>1.1079E-2</v>
      </c>
      <c r="BU52">
        <v>13.383058999999999</v>
      </c>
      <c r="BV52">
        <f t="shared" si="9"/>
        <v>5.9786847000000005</v>
      </c>
      <c r="BW52" s="4">
        <f t="shared" si="10"/>
        <v>3.5358041877999997</v>
      </c>
      <c r="BY52" s="4">
        <f t="shared" si="11"/>
        <v>30375.158033904518</v>
      </c>
      <c r="BZ52" s="4">
        <f t="shared" si="12"/>
        <v>265.68021960681995</v>
      </c>
      <c r="CA52" s="4">
        <f t="shared" si="13"/>
        <v>131.51248358449197</v>
      </c>
      <c r="CB52" s="4">
        <f t="shared" si="14"/>
        <v>189.45381119783079</v>
      </c>
    </row>
    <row r="53" spans="1:80" x14ac:dyDescent="0.25">
      <c r="A53" s="40">
        <v>41703</v>
      </c>
      <c r="B53" s="41">
        <v>0.60249950231481486</v>
      </c>
      <c r="C53">
        <v>13.211</v>
      </c>
      <c r="D53">
        <v>0.1444</v>
      </c>
      <c r="E53">
        <v>1444.1083329999999</v>
      </c>
      <c r="F53">
        <v>773.6</v>
      </c>
      <c r="G53">
        <v>-7.2</v>
      </c>
      <c r="H53">
        <v>1845.5</v>
      </c>
      <c r="I53"/>
      <c r="J53">
        <v>3.6</v>
      </c>
      <c r="K53">
        <v>0.88529999999999998</v>
      </c>
      <c r="L53">
        <v>11.696199999999999</v>
      </c>
      <c r="M53">
        <v>0.12790000000000001</v>
      </c>
      <c r="N53">
        <v>684.93169999999998</v>
      </c>
      <c r="O53">
        <v>0</v>
      </c>
      <c r="P53">
        <v>684.9</v>
      </c>
      <c r="Q53">
        <v>516.37019999999995</v>
      </c>
      <c r="R53">
        <v>0</v>
      </c>
      <c r="S53">
        <v>516.4</v>
      </c>
      <c r="T53">
        <v>1845.4960000000001</v>
      </c>
      <c r="U53"/>
      <c r="V53"/>
      <c r="W53">
        <v>0</v>
      </c>
      <c r="X53">
        <v>3.1871999999999998</v>
      </c>
      <c r="Y53">
        <v>12.2</v>
      </c>
      <c r="Z53">
        <v>868</v>
      </c>
      <c r="AA53">
        <v>891</v>
      </c>
      <c r="AB53">
        <v>813</v>
      </c>
      <c r="AC53">
        <v>52</v>
      </c>
      <c r="AD53">
        <v>5.55</v>
      </c>
      <c r="AE53">
        <v>0.13</v>
      </c>
      <c r="AF53">
        <v>994</v>
      </c>
      <c r="AG53">
        <v>-12</v>
      </c>
      <c r="AH53">
        <v>12</v>
      </c>
      <c r="AI53">
        <v>11</v>
      </c>
      <c r="AJ53">
        <v>191</v>
      </c>
      <c r="AK53">
        <v>190</v>
      </c>
      <c r="AL53">
        <v>4.9000000000000004</v>
      </c>
      <c r="AM53">
        <v>195</v>
      </c>
      <c r="AN53" t="s">
        <v>155</v>
      </c>
      <c r="AO53">
        <v>2</v>
      </c>
      <c r="AP53" s="42">
        <v>0.81075231481481491</v>
      </c>
      <c r="AQ53">
        <v>47.161113</v>
      </c>
      <c r="AR53">
        <v>-88.483958000000001</v>
      </c>
      <c r="AS53">
        <v>309.5</v>
      </c>
      <c r="AT53">
        <v>38.1</v>
      </c>
      <c r="AU53">
        <v>11</v>
      </c>
      <c r="AV53">
        <v>9</v>
      </c>
      <c r="AW53" t="s">
        <v>407</v>
      </c>
      <c r="AX53">
        <v>1.5</v>
      </c>
      <c r="AY53">
        <v>1.000599</v>
      </c>
      <c r="AZ53">
        <v>2.1004</v>
      </c>
      <c r="BA53">
        <v>14.048999999999999</v>
      </c>
      <c r="BB53">
        <v>15.61</v>
      </c>
      <c r="BC53">
        <v>1.1100000000000001</v>
      </c>
      <c r="BD53">
        <v>12.951000000000001</v>
      </c>
      <c r="BE53">
        <v>2957.0419999999999</v>
      </c>
      <c r="BF53">
        <v>20.573</v>
      </c>
      <c r="BG53">
        <v>18.134</v>
      </c>
      <c r="BH53">
        <v>0</v>
      </c>
      <c r="BI53">
        <v>18.134</v>
      </c>
      <c r="BJ53">
        <v>13.670999999999999</v>
      </c>
      <c r="BK53">
        <v>0</v>
      </c>
      <c r="BL53">
        <v>13.670999999999999</v>
      </c>
      <c r="BM53">
        <v>15.416600000000001</v>
      </c>
      <c r="BN53"/>
      <c r="BO53"/>
      <c r="BP53"/>
      <c r="BQ53">
        <v>585.90300000000002</v>
      </c>
      <c r="BR53">
        <v>0.57802500000000001</v>
      </c>
      <c r="BS53">
        <v>0.29523700000000003</v>
      </c>
      <c r="BT53">
        <v>1.0078999999999999E-2</v>
      </c>
      <c r="BU53">
        <v>13.914507</v>
      </c>
      <c r="BV53">
        <f t="shared" si="9"/>
        <v>5.9342637000000007</v>
      </c>
      <c r="BW53" s="4">
        <f t="shared" si="10"/>
        <v>3.6762127493999999</v>
      </c>
      <c r="BY53" s="4">
        <f t="shared" si="11"/>
        <v>31764.543401602965</v>
      </c>
      <c r="BZ53" s="4">
        <f t="shared" si="12"/>
        <v>220.99515373849201</v>
      </c>
      <c r="CA53" s="4">
        <f t="shared" si="13"/>
        <v>146.85387385208401</v>
      </c>
      <c r="CB53" s="4">
        <f t="shared" si="14"/>
        <v>165.60510801170642</v>
      </c>
    </row>
    <row r="54" spans="1:80" x14ac:dyDescent="0.25">
      <c r="A54" s="40">
        <v>41703</v>
      </c>
      <c r="B54" s="41">
        <v>0.6025110763888889</v>
      </c>
      <c r="C54">
        <v>13.02</v>
      </c>
      <c r="D54">
        <v>0.129</v>
      </c>
      <c r="E54">
        <v>1289.9914020000001</v>
      </c>
      <c r="F54">
        <v>784.2</v>
      </c>
      <c r="G54">
        <v>-14</v>
      </c>
      <c r="H54">
        <v>1434.6</v>
      </c>
      <c r="I54"/>
      <c r="J54">
        <v>3.5</v>
      </c>
      <c r="K54">
        <v>0.88749999999999996</v>
      </c>
      <c r="L54">
        <v>11.555300000000001</v>
      </c>
      <c r="M54">
        <v>0.1145</v>
      </c>
      <c r="N54">
        <v>696.02269999999999</v>
      </c>
      <c r="O54">
        <v>0</v>
      </c>
      <c r="P54">
        <v>696</v>
      </c>
      <c r="Q54">
        <v>524.73170000000005</v>
      </c>
      <c r="R54">
        <v>0</v>
      </c>
      <c r="S54">
        <v>524.70000000000005</v>
      </c>
      <c r="T54">
        <v>1434.5547999999999</v>
      </c>
      <c r="U54"/>
      <c r="V54"/>
      <c r="W54">
        <v>0</v>
      </c>
      <c r="X54">
        <v>3.1063000000000001</v>
      </c>
      <c r="Y54">
        <v>12.2</v>
      </c>
      <c r="Z54">
        <v>869</v>
      </c>
      <c r="AA54">
        <v>890</v>
      </c>
      <c r="AB54">
        <v>815</v>
      </c>
      <c r="AC54">
        <v>52</v>
      </c>
      <c r="AD54">
        <v>5.55</v>
      </c>
      <c r="AE54">
        <v>0.13</v>
      </c>
      <c r="AF54">
        <v>994</v>
      </c>
      <c r="AG54">
        <v>-12</v>
      </c>
      <c r="AH54">
        <v>12</v>
      </c>
      <c r="AI54">
        <v>11</v>
      </c>
      <c r="AJ54">
        <v>191</v>
      </c>
      <c r="AK54">
        <v>190</v>
      </c>
      <c r="AL54">
        <v>5.4</v>
      </c>
      <c r="AM54">
        <v>195</v>
      </c>
      <c r="AN54" t="s">
        <v>155</v>
      </c>
      <c r="AO54">
        <v>2</v>
      </c>
      <c r="AP54" s="42">
        <v>0.81077546296296299</v>
      </c>
      <c r="AQ54">
        <v>47.161276999999998</v>
      </c>
      <c r="AR54">
        <v>-88.483962000000005</v>
      </c>
      <c r="AS54">
        <v>310</v>
      </c>
      <c r="AT54">
        <v>39.4</v>
      </c>
      <c r="AU54">
        <v>11</v>
      </c>
      <c r="AV54">
        <v>8</v>
      </c>
      <c r="AW54" t="s">
        <v>407</v>
      </c>
      <c r="AX54">
        <v>1.5</v>
      </c>
      <c r="AY54">
        <v>1</v>
      </c>
      <c r="AZ54">
        <v>2</v>
      </c>
      <c r="BA54">
        <v>14.048999999999999</v>
      </c>
      <c r="BB54">
        <v>15.89</v>
      </c>
      <c r="BC54">
        <v>1.1299999999999999</v>
      </c>
      <c r="BD54">
        <v>12.676</v>
      </c>
      <c r="BE54">
        <v>2969.8969999999999</v>
      </c>
      <c r="BF54">
        <v>18.728000000000002</v>
      </c>
      <c r="BG54">
        <v>18.734000000000002</v>
      </c>
      <c r="BH54">
        <v>0</v>
      </c>
      <c r="BI54">
        <v>18.734000000000002</v>
      </c>
      <c r="BJ54">
        <v>14.122999999999999</v>
      </c>
      <c r="BK54">
        <v>0</v>
      </c>
      <c r="BL54">
        <v>14.122999999999999</v>
      </c>
      <c r="BM54">
        <v>12.182600000000001</v>
      </c>
      <c r="BN54"/>
      <c r="BO54"/>
      <c r="BP54"/>
      <c r="BQ54">
        <v>580.49300000000005</v>
      </c>
      <c r="BR54">
        <v>0.457507</v>
      </c>
      <c r="BS54">
        <v>0.29315799999999997</v>
      </c>
      <c r="BT54">
        <v>1.0921E-2</v>
      </c>
      <c r="BU54">
        <v>11.013337999999999</v>
      </c>
      <c r="BV54">
        <f t="shared" si="9"/>
        <v>5.8924757999999997</v>
      </c>
      <c r="BW54" s="4">
        <f t="shared" si="10"/>
        <v>2.9097238995999999</v>
      </c>
      <c r="BY54" s="4">
        <f t="shared" si="11"/>
        <v>25250.94616333559</v>
      </c>
      <c r="BZ54" s="4">
        <f t="shared" si="12"/>
        <v>159.23101701740799</v>
      </c>
      <c r="CA54" s="4">
        <f t="shared" si="13"/>
        <v>120.07793962712799</v>
      </c>
      <c r="CB54" s="4">
        <f t="shared" si="14"/>
        <v>103.58008265251361</v>
      </c>
    </row>
    <row r="55" spans="1:80" x14ac:dyDescent="0.25">
      <c r="A55" s="40">
        <v>41703</v>
      </c>
      <c r="B55" s="41">
        <v>0.60252265046296294</v>
      </c>
      <c r="C55">
        <v>13.02</v>
      </c>
      <c r="D55">
        <v>0.13469999999999999</v>
      </c>
      <c r="E55">
        <v>1347.3846149999999</v>
      </c>
      <c r="F55">
        <v>772.5</v>
      </c>
      <c r="G55">
        <v>-19.2</v>
      </c>
      <c r="H55">
        <v>1303.7</v>
      </c>
      <c r="I55"/>
      <c r="J55">
        <v>3.3</v>
      </c>
      <c r="K55">
        <v>0.88759999999999994</v>
      </c>
      <c r="L55">
        <v>11.555999999999999</v>
      </c>
      <c r="M55">
        <v>0.1196</v>
      </c>
      <c r="N55">
        <v>685.65229999999997</v>
      </c>
      <c r="O55">
        <v>0</v>
      </c>
      <c r="P55">
        <v>685.7</v>
      </c>
      <c r="Q55">
        <v>516.91340000000002</v>
      </c>
      <c r="R55">
        <v>0</v>
      </c>
      <c r="S55">
        <v>516.9</v>
      </c>
      <c r="T55">
        <v>1303.7</v>
      </c>
      <c r="U55"/>
      <c r="V55"/>
      <c r="W55">
        <v>0</v>
      </c>
      <c r="X55">
        <v>2.9285000000000001</v>
      </c>
      <c r="Y55">
        <v>12.2</v>
      </c>
      <c r="Z55">
        <v>870</v>
      </c>
      <c r="AA55">
        <v>891</v>
      </c>
      <c r="AB55">
        <v>816</v>
      </c>
      <c r="AC55">
        <v>52</v>
      </c>
      <c r="AD55">
        <v>5.55</v>
      </c>
      <c r="AE55">
        <v>0.13</v>
      </c>
      <c r="AF55">
        <v>994</v>
      </c>
      <c r="AG55">
        <v>-12</v>
      </c>
      <c r="AH55">
        <v>12</v>
      </c>
      <c r="AI55">
        <v>11</v>
      </c>
      <c r="AJ55">
        <v>191</v>
      </c>
      <c r="AK55">
        <v>190</v>
      </c>
      <c r="AL55">
        <v>5.3</v>
      </c>
      <c r="AM55">
        <v>195</v>
      </c>
      <c r="AN55" t="s">
        <v>155</v>
      </c>
      <c r="AO55">
        <v>2</v>
      </c>
      <c r="AP55" s="42">
        <v>0.81078703703703703</v>
      </c>
      <c r="AQ55">
        <v>47.161437999999997</v>
      </c>
      <c r="AR55">
        <v>-88.483964999999998</v>
      </c>
      <c r="AS55">
        <v>310.5</v>
      </c>
      <c r="AT55">
        <v>39.9</v>
      </c>
      <c r="AU55">
        <v>11</v>
      </c>
      <c r="AV55">
        <v>7</v>
      </c>
      <c r="AW55" t="s">
        <v>408</v>
      </c>
      <c r="AX55">
        <v>1.2</v>
      </c>
      <c r="AY55">
        <v>1.1000000000000001</v>
      </c>
      <c r="AZ55">
        <v>2</v>
      </c>
      <c r="BA55">
        <v>14.048999999999999</v>
      </c>
      <c r="BB55">
        <v>15.9</v>
      </c>
      <c r="BC55">
        <v>1.1299999999999999</v>
      </c>
      <c r="BD55">
        <v>12.669</v>
      </c>
      <c r="BE55">
        <v>2971.915</v>
      </c>
      <c r="BF55">
        <v>19.574999999999999</v>
      </c>
      <c r="BG55">
        <v>18.466000000000001</v>
      </c>
      <c r="BH55">
        <v>0</v>
      </c>
      <c r="BI55">
        <v>18.466000000000001</v>
      </c>
      <c r="BJ55">
        <v>13.920999999999999</v>
      </c>
      <c r="BK55">
        <v>0</v>
      </c>
      <c r="BL55">
        <v>13.920999999999999</v>
      </c>
      <c r="BM55">
        <v>11.078200000000001</v>
      </c>
      <c r="BN55"/>
      <c r="BO55"/>
      <c r="BP55"/>
      <c r="BQ55">
        <v>547.61400000000003</v>
      </c>
      <c r="BR55">
        <v>0.46542</v>
      </c>
      <c r="BS55">
        <v>0.29392099999999999</v>
      </c>
      <c r="BT55">
        <v>1.0078999999999999E-2</v>
      </c>
      <c r="BU55">
        <v>11.203823</v>
      </c>
      <c r="BV55">
        <f t="shared" si="9"/>
        <v>5.9078121000000001</v>
      </c>
      <c r="BW55" s="4">
        <f t="shared" si="10"/>
        <v>2.9600500365999998</v>
      </c>
      <c r="BY55" s="4">
        <f t="shared" si="11"/>
        <v>25705.137035166739</v>
      </c>
      <c r="BZ55" s="4">
        <f t="shared" si="12"/>
        <v>169.31105279370001</v>
      </c>
      <c r="CA55" s="4">
        <f t="shared" si="13"/>
        <v>120.40762022687599</v>
      </c>
      <c r="CB55" s="4">
        <f t="shared" si="14"/>
        <v>95.819244192039207</v>
      </c>
    </row>
    <row r="56" spans="1:80" x14ac:dyDescent="0.25">
      <c r="A56" s="40">
        <v>41703</v>
      </c>
      <c r="B56" s="41">
        <v>0.60253422453703698</v>
      </c>
      <c r="C56">
        <v>13.02</v>
      </c>
      <c r="D56">
        <v>0.15329999999999999</v>
      </c>
      <c r="E56">
        <v>1532.9720580000001</v>
      </c>
      <c r="F56">
        <v>755.2</v>
      </c>
      <c r="G56">
        <v>-20.3</v>
      </c>
      <c r="H56">
        <v>1343.9</v>
      </c>
      <c r="I56"/>
      <c r="J56">
        <v>3.05</v>
      </c>
      <c r="K56">
        <v>0.88729999999999998</v>
      </c>
      <c r="L56">
        <v>11.5526</v>
      </c>
      <c r="M56">
        <v>0.13600000000000001</v>
      </c>
      <c r="N56">
        <v>670.12570000000005</v>
      </c>
      <c r="O56">
        <v>0</v>
      </c>
      <c r="P56">
        <v>670.1</v>
      </c>
      <c r="Q56">
        <v>505.20800000000003</v>
      </c>
      <c r="R56">
        <v>0</v>
      </c>
      <c r="S56">
        <v>505.2</v>
      </c>
      <c r="T56">
        <v>1343.9392</v>
      </c>
      <c r="U56"/>
      <c r="V56"/>
      <c r="W56">
        <v>0</v>
      </c>
      <c r="X56">
        <v>2.7101999999999999</v>
      </c>
      <c r="Y56">
        <v>12.2</v>
      </c>
      <c r="Z56">
        <v>869</v>
      </c>
      <c r="AA56">
        <v>891</v>
      </c>
      <c r="AB56">
        <v>816</v>
      </c>
      <c r="AC56">
        <v>52</v>
      </c>
      <c r="AD56">
        <v>5.55</v>
      </c>
      <c r="AE56">
        <v>0.13</v>
      </c>
      <c r="AF56">
        <v>994</v>
      </c>
      <c r="AG56">
        <v>-12</v>
      </c>
      <c r="AH56">
        <v>12</v>
      </c>
      <c r="AI56">
        <v>11</v>
      </c>
      <c r="AJ56">
        <v>191.9</v>
      </c>
      <c r="AK56">
        <v>190</v>
      </c>
      <c r="AL56">
        <v>5.0999999999999996</v>
      </c>
      <c r="AM56">
        <v>195</v>
      </c>
      <c r="AN56" t="s">
        <v>155</v>
      </c>
      <c r="AO56">
        <v>2</v>
      </c>
      <c r="AP56" s="42">
        <v>0.81079861111111118</v>
      </c>
      <c r="AQ56">
        <v>47.1616</v>
      </c>
      <c r="AR56">
        <v>-88.483980000000003</v>
      </c>
      <c r="AS56">
        <v>311</v>
      </c>
      <c r="AT56">
        <v>39.5</v>
      </c>
      <c r="AU56">
        <v>11</v>
      </c>
      <c r="AV56">
        <v>7</v>
      </c>
      <c r="AW56" t="s">
        <v>408</v>
      </c>
      <c r="AX56">
        <v>1.2</v>
      </c>
      <c r="AY56">
        <v>1</v>
      </c>
      <c r="AZ56">
        <v>2</v>
      </c>
      <c r="BA56">
        <v>14.048999999999999</v>
      </c>
      <c r="BB56">
        <v>15.87</v>
      </c>
      <c r="BC56">
        <v>1.1299999999999999</v>
      </c>
      <c r="BD56">
        <v>12.702</v>
      </c>
      <c r="BE56">
        <v>2966.739</v>
      </c>
      <c r="BF56">
        <v>22.231999999999999</v>
      </c>
      <c r="BG56">
        <v>18.021999999999998</v>
      </c>
      <c r="BH56">
        <v>0</v>
      </c>
      <c r="BI56">
        <v>18.021999999999998</v>
      </c>
      <c r="BJ56">
        <v>13.586</v>
      </c>
      <c r="BK56">
        <v>0</v>
      </c>
      <c r="BL56">
        <v>13.586</v>
      </c>
      <c r="BM56">
        <v>11.403600000000001</v>
      </c>
      <c r="BN56"/>
      <c r="BO56"/>
      <c r="BP56"/>
      <c r="BQ56">
        <v>506.06200000000001</v>
      </c>
      <c r="BR56">
        <v>0.45778999999999997</v>
      </c>
      <c r="BS56">
        <v>0.29123700000000002</v>
      </c>
      <c r="BT56">
        <v>1.0921E-2</v>
      </c>
      <c r="BU56">
        <v>11.020149999999999</v>
      </c>
      <c r="BV56">
        <f t="shared" si="9"/>
        <v>5.8538637000000007</v>
      </c>
      <c r="BW56" s="4">
        <f t="shared" si="10"/>
        <v>2.9115236299999996</v>
      </c>
      <c r="BY56" s="4">
        <f t="shared" si="11"/>
        <v>25239.697586536196</v>
      </c>
      <c r="BZ56" s="4">
        <f t="shared" si="12"/>
        <v>189.13998054559997</v>
      </c>
      <c r="CA56" s="4">
        <f t="shared" si="13"/>
        <v>115.5836530988</v>
      </c>
      <c r="CB56" s="4">
        <f t="shared" si="14"/>
        <v>97.016763320880003</v>
      </c>
    </row>
    <row r="57" spans="1:80" x14ac:dyDescent="0.25">
      <c r="A57" s="40">
        <v>41703</v>
      </c>
      <c r="B57" s="41">
        <v>0.60254579861111113</v>
      </c>
      <c r="C57">
        <v>13.336</v>
      </c>
      <c r="D57">
        <v>0.2041</v>
      </c>
      <c r="E57">
        <v>2040.661578</v>
      </c>
      <c r="F57">
        <v>735.6</v>
      </c>
      <c r="G57">
        <v>-11.4</v>
      </c>
      <c r="H57">
        <v>1464.1</v>
      </c>
      <c r="I57"/>
      <c r="J57">
        <v>2.9</v>
      </c>
      <c r="K57">
        <v>0.88439999999999996</v>
      </c>
      <c r="L57">
        <v>11.7942</v>
      </c>
      <c r="M57">
        <v>0.18049999999999999</v>
      </c>
      <c r="N57">
        <v>650.52020000000005</v>
      </c>
      <c r="O57">
        <v>0</v>
      </c>
      <c r="P57">
        <v>650.5</v>
      </c>
      <c r="Q57">
        <v>490.4273</v>
      </c>
      <c r="R57">
        <v>0</v>
      </c>
      <c r="S57">
        <v>490.4</v>
      </c>
      <c r="T57">
        <v>1464.1078</v>
      </c>
      <c r="U57"/>
      <c r="V57"/>
      <c r="W57">
        <v>0</v>
      </c>
      <c r="X57">
        <v>2.5647000000000002</v>
      </c>
      <c r="Y57">
        <v>12.2</v>
      </c>
      <c r="Z57">
        <v>870</v>
      </c>
      <c r="AA57">
        <v>891</v>
      </c>
      <c r="AB57">
        <v>817</v>
      </c>
      <c r="AC57">
        <v>52</v>
      </c>
      <c r="AD57">
        <v>5.55</v>
      </c>
      <c r="AE57">
        <v>0.13</v>
      </c>
      <c r="AF57">
        <v>994</v>
      </c>
      <c r="AG57">
        <v>-12</v>
      </c>
      <c r="AH57">
        <v>12.920999999999999</v>
      </c>
      <c r="AI57">
        <v>11</v>
      </c>
      <c r="AJ57">
        <v>192</v>
      </c>
      <c r="AK57">
        <v>189.1</v>
      </c>
      <c r="AL57">
        <v>5.5</v>
      </c>
      <c r="AM57">
        <v>195</v>
      </c>
      <c r="AN57" t="s">
        <v>155</v>
      </c>
      <c r="AO57">
        <v>2</v>
      </c>
      <c r="AP57" s="42">
        <v>0.81081018518518511</v>
      </c>
      <c r="AQ57">
        <v>47.161754999999999</v>
      </c>
      <c r="AR57">
        <v>-88.484025000000003</v>
      </c>
      <c r="AS57">
        <v>311.10000000000002</v>
      </c>
      <c r="AT57">
        <v>39.5</v>
      </c>
      <c r="AU57">
        <v>11</v>
      </c>
      <c r="AV57">
        <v>7</v>
      </c>
      <c r="AW57" t="s">
        <v>408</v>
      </c>
      <c r="AX57">
        <v>1.7</v>
      </c>
      <c r="AY57">
        <v>1.7</v>
      </c>
      <c r="AZ57">
        <v>2.8</v>
      </c>
      <c r="BA57">
        <v>14.048999999999999</v>
      </c>
      <c r="BB57">
        <v>15.45</v>
      </c>
      <c r="BC57">
        <v>1.1000000000000001</v>
      </c>
      <c r="BD57">
        <v>13.074</v>
      </c>
      <c r="BE57">
        <v>2954.0540000000001</v>
      </c>
      <c r="BF57">
        <v>28.77</v>
      </c>
      <c r="BG57">
        <v>17.062999999999999</v>
      </c>
      <c r="BH57">
        <v>0</v>
      </c>
      <c r="BI57">
        <v>17.062999999999999</v>
      </c>
      <c r="BJ57">
        <v>12.864000000000001</v>
      </c>
      <c r="BK57">
        <v>0</v>
      </c>
      <c r="BL57">
        <v>12.864000000000001</v>
      </c>
      <c r="BM57">
        <v>12.1168</v>
      </c>
      <c r="BN57"/>
      <c r="BO57"/>
      <c r="BP57"/>
      <c r="BQ57">
        <v>467.072</v>
      </c>
      <c r="BR57">
        <v>0.38792500000000002</v>
      </c>
      <c r="BS57">
        <v>0.293763</v>
      </c>
      <c r="BT57">
        <v>1.1920999999999999E-2</v>
      </c>
      <c r="BU57">
        <v>9.3383249999999993</v>
      </c>
      <c r="BV57">
        <f t="shared" si="9"/>
        <v>5.9046362999999999</v>
      </c>
      <c r="BW57" s="4">
        <f t="shared" si="10"/>
        <v>2.4671854649999996</v>
      </c>
      <c r="BY57" s="4">
        <f t="shared" si="11"/>
        <v>21296.3273986926</v>
      </c>
      <c r="BZ57" s="4">
        <f t="shared" si="12"/>
        <v>207.40830711299998</v>
      </c>
      <c r="CA57" s="4">
        <f t="shared" si="13"/>
        <v>92.738980281600007</v>
      </c>
      <c r="CB57" s="4">
        <f t="shared" si="14"/>
        <v>87.352275829919989</v>
      </c>
    </row>
    <row r="58" spans="1:80" x14ac:dyDescent="0.25">
      <c r="A58" s="40">
        <v>41703</v>
      </c>
      <c r="B58" s="41">
        <v>0.60255737268518517</v>
      </c>
      <c r="C58">
        <v>13.561999999999999</v>
      </c>
      <c r="D58">
        <v>0.23710000000000001</v>
      </c>
      <c r="E58">
        <v>2371.450382</v>
      </c>
      <c r="F58">
        <v>738.9</v>
      </c>
      <c r="G58">
        <v>0.1</v>
      </c>
      <c r="H58">
        <v>1881.8</v>
      </c>
      <c r="I58"/>
      <c r="J58">
        <v>2.8</v>
      </c>
      <c r="K58">
        <v>0.88190000000000002</v>
      </c>
      <c r="L58">
        <v>11.960100000000001</v>
      </c>
      <c r="M58">
        <v>0.20910000000000001</v>
      </c>
      <c r="N58">
        <v>651.66480000000001</v>
      </c>
      <c r="O58">
        <v>8.8200000000000001E-2</v>
      </c>
      <c r="P58">
        <v>651.79999999999995</v>
      </c>
      <c r="Q58">
        <v>491.2903</v>
      </c>
      <c r="R58">
        <v>6.6500000000000004E-2</v>
      </c>
      <c r="S58">
        <v>491.4</v>
      </c>
      <c r="T58">
        <v>1881.8100999999999</v>
      </c>
      <c r="U58"/>
      <c r="V58"/>
      <c r="W58">
        <v>0</v>
      </c>
      <c r="X58">
        <v>2.4693000000000001</v>
      </c>
      <c r="Y58">
        <v>12.2</v>
      </c>
      <c r="Z58">
        <v>869</v>
      </c>
      <c r="AA58">
        <v>891</v>
      </c>
      <c r="AB58">
        <v>816</v>
      </c>
      <c r="AC58">
        <v>52</v>
      </c>
      <c r="AD58">
        <v>5.55</v>
      </c>
      <c r="AE58">
        <v>0.13</v>
      </c>
      <c r="AF58">
        <v>994</v>
      </c>
      <c r="AG58">
        <v>-12</v>
      </c>
      <c r="AH58">
        <v>13</v>
      </c>
      <c r="AI58">
        <v>11</v>
      </c>
      <c r="AJ58">
        <v>192</v>
      </c>
      <c r="AK58">
        <v>189</v>
      </c>
      <c r="AL58">
        <v>5.3</v>
      </c>
      <c r="AM58">
        <v>195</v>
      </c>
      <c r="AN58" t="s">
        <v>155</v>
      </c>
      <c r="AO58">
        <v>2</v>
      </c>
      <c r="AP58" s="42">
        <v>0.81082175925925926</v>
      </c>
      <c r="AQ58">
        <v>47.161921999999997</v>
      </c>
      <c r="AR58">
        <v>-88.484067999999994</v>
      </c>
      <c r="AS58">
        <v>311.39999999999998</v>
      </c>
      <c r="AT58">
        <v>42.2</v>
      </c>
      <c r="AU58">
        <v>11</v>
      </c>
      <c r="AV58">
        <v>7</v>
      </c>
      <c r="AW58" t="s">
        <v>408</v>
      </c>
      <c r="AX58">
        <v>1.8</v>
      </c>
      <c r="AY58">
        <v>1.9</v>
      </c>
      <c r="AZ58">
        <v>3</v>
      </c>
      <c r="BA58">
        <v>14.048999999999999</v>
      </c>
      <c r="BB58">
        <v>15.13</v>
      </c>
      <c r="BC58">
        <v>1.08</v>
      </c>
      <c r="BD58">
        <v>13.393000000000001</v>
      </c>
      <c r="BE58">
        <v>2938.1289999999999</v>
      </c>
      <c r="BF58">
        <v>32.698999999999998</v>
      </c>
      <c r="BG58">
        <v>16.765000000000001</v>
      </c>
      <c r="BH58">
        <v>2E-3</v>
      </c>
      <c r="BI58">
        <v>16.766999999999999</v>
      </c>
      <c r="BJ58">
        <v>12.638999999999999</v>
      </c>
      <c r="BK58">
        <v>2E-3</v>
      </c>
      <c r="BL58">
        <v>12.641</v>
      </c>
      <c r="BM58">
        <v>15.274800000000001</v>
      </c>
      <c r="BN58"/>
      <c r="BO58"/>
      <c r="BP58"/>
      <c r="BQ58">
        <v>441.06700000000001</v>
      </c>
      <c r="BR58">
        <v>0.6583</v>
      </c>
      <c r="BS58">
        <v>0.29307899999999998</v>
      </c>
      <c r="BT58">
        <v>1.2E-2</v>
      </c>
      <c r="BU58">
        <v>15.846927000000001</v>
      </c>
      <c r="BV58">
        <f t="shared" si="9"/>
        <v>5.8908879000000001</v>
      </c>
      <c r="BW58" s="4">
        <f t="shared" si="10"/>
        <v>4.1867581133999998</v>
      </c>
      <c r="BY58" s="4">
        <f t="shared" si="11"/>
        <v>35944.563781838078</v>
      </c>
      <c r="BZ58" s="4">
        <f t="shared" si="12"/>
        <v>400.03393013115596</v>
      </c>
      <c r="CA58" s="4">
        <f t="shared" si="13"/>
        <v>154.62334759251598</v>
      </c>
      <c r="CB58" s="4">
        <f t="shared" si="14"/>
        <v>186.86927049657123</v>
      </c>
    </row>
    <row r="59" spans="1:80" x14ac:dyDescent="0.25">
      <c r="A59" s="40">
        <v>41703</v>
      </c>
      <c r="B59" s="41">
        <v>0.60256894675925932</v>
      </c>
      <c r="C59">
        <v>13.657999999999999</v>
      </c>
      <c r="D59">
        <v>0.24229999999999999</v>
      </c>
      <c r="E59">
        <v>2423.3948639999999</v>
      </c>
      <c r="F59">
        <v>742.8</v>
      </c>
      <c r="G59">
        <v>0.3</v>
      </c>
      <c r="H59">
        <v>1936.4</v>
      </c>
      <c r="I59"/>
      <c r="J59">
        <v>2.8</v>
      </c>
      <c r="K59">
        <v>0.88109999999999999</v>
      </c>
      <c r="L59">
        <v>12.0335</v>
      </c>
      <c r="M59">
        <v>0.2135</v>
      </c>
      <c r="N59">
        <v>654.44809999999995</v>
      </c>
      <c r="O59">
        <v>0.25090000000000001</v>
      </c>
      <c r="P59">
        <v>654.70000000000005</v>
      </c>
      <c r="Q59">
        <v>493.39760000000001</v>
      </c>
      <c r="R59">
        <v>0.18920000000000001</v>
      </c>
      <c r="S59">
        <v>493.6</v>
      </c>
      <c r="T59">
        <v>1936.4305999999999</v>
      </c>
      <c r="U59"/>
      <c r="V59"/>
      <c r="W59">
        <v>0</v>
      </c>
      <c r="X59">
        <v>2.4670000000000001</v>
      </c>
      <c r="Y59">
        <v>12.1</v>
      </c>
      <c r="Z59">
        <v>870</v>
      </c>
      <c r="AA59">
        <v>891</v>
      </c>
      <c r="AB59">
        <v>817</v>
      </c>
      <c r="AC59">
        <v>52</v>
      </c>
      <c r="AD59">
        <v>5.55</v>
      </c>
      <c r="AE59">
        <v>0.13</v>
      </c>
      <c r="AF59">
        <v>993</v>
      </c>
      <c r="AG59">
        <v>-12</v>
      </c>
      <c r="AH59">
        <v>12.079000000000001</v>
      </c>
      <c r="AI59">
        <v>11</v>
      </c>
      <c r="AJ59">
        <v>191.1</v>
      </c>
      <c r="AK59">
        <v>189.9</v>
      </c>
      <c r="AL59">
        <v>5.4</v>
      </c>
      <c r="AM59">
        <v>195</v>
      </c>
      <c r="AN59" t="s">
        <v>155</v>
      </c>
      <c r="AO59">
        <v>2</v>
      </c>
      <c r="AP59" s="42">
        <v>0.81083333333333341</v>
      </c>
      <c r="AQ59">
        <v>47.162064999999998</v>
      </c>
      <c r="AR59">
        <v>-88.484157999999994</v>
      </c>
      <c r="AS59">
        <v>311.7</v>
      </c>
      <c r="AT59">
        <v>40.200000000000003</v>
      </c>
      <c r="AU59">
        <v>11</v>
      </c>
      <c r="AV59">
        <v>7</v>
      </c>
      <c r="AW59" t="s">
        <v>408</v>
      </c>
      <c r="AX59">
        <v>2</v>
      </c>
      <c r="AY59">
        <v>1</v>
      </c>
      <c r="AZ59">
        <v>3.2</v>
      </c>
      <c r="BA59">
        <v>14.048999999999999</v>
      </c>
      <c r="BB59">
        <v>15.02</v>
      </c>
      <c r="BC59">
        <v>1.07</v>
      </c>
      <c r="BD59">
        <v>13.497999999999999</v>
      </c>
      <c r="BE59">
        <v>2936.3159999999998</v>
      </c>
      <c r="BF59">
        <v>33.161000000000001</v>
      </c>
      <c r="BG59">
        <v>16.722999999999999</v>
      </c>
      <c r="BH59">
        <v>6.0000000000000001E-3</v>
      </c>
      <c r="BI59">
        <v>16.73</v>
      </c>
      <c r="BJ59">
        <v>12.608000000000001</v>
      </c>
      <c r="BK59">
        <v>5.0000000000000001E-3</v>
      </c>
      <c r="BL59">
        <v>12.613</v>
      </c>
      <c r="BM59">
        <v>15.6126</v>
      </c>
      <c r="BN59"/>
      <c r="BO59"/>
      <c r="BP59"/>
      <c r="BQ59">
        <v>437.702</v>
      </c>
      <c r="BR59">
        <v>0.59542600000000001</v>
      </c>
      <c r="BS59">
        <v>0.29392099999999999</v>
      </c>
      <c r="BT59">
        <v>1.2E-2</v>
      </c>
      <c r="BU59">
        <v>14.333392</v>
      </c>
      <c r="BV59">
        <f t="shared" si="9"/>
        <v>5.9078121000000001</v>
      </c>
      <c r="BW59" s="4">
        <f t="shared" si="10"/>
        <v>3.7868821663999999</v>
      </c>
      <c r="BY59" s="4">
        <f t="shared" si="11"/>
        <v>32491.448299709184</v>
      </c>
      <c r="BZ59" s="4">
        <f t="shared" si="12"/>
        <v>366.93902055046402</v>
      </c>
      <c r="CA59" s="4">
        <f t="shared" si="13"/>
        <v>139.51229369139202</v>
      </c>
      <c r="CB59" s="4">
        <f t="shared" si="14"/>
        <v>172.75933030506241</v>
      </c>
    </row>
    <row r="60" spans="1:80" x14ac:dyDescent="0.25">
      <c r="A60" s="40">
        <v>41703</v>
      </c>
      <c r="B60" s="41">
        <v>0.60258052083333336</v>
      </c>
      <c r="C60">
        <v>13.766999999999999</v>
      </c>
      <c r="D60">
        <v>0.27779999999999999</v>
      </c>
      <c r="E60">
        <v>2778.1379310000002</v>
      </c>
      <c r="F60">
        <v>737.4</v>
      </c>
      <c r="G60">
        <v>0.1</v>
      </c>
      <c r="H60">
        <v>1953.8</v>
      </c>
      <c r="I60"/>
      <c r="J60">
        <v>2.8</v>
      </c>
      <c r="K60">
        <v>0.87990000000000002</v>
      </c>
      <c r="L60">
        <v>12.113799999999999</v>
      </c>
      <c r="M60">
        <v>0.24440000000000001</v>
      </c>
      <c r="N60">
        <v>648.87210000000005</v>
      </c>
      <c r="O60">
        <v>0.1013</v>
      </c>
      <c r="P60">
        <v>649</v>
      </c>
      <c r="Q60">
        <v>489.19450000000001</v>
      </c>
      <c r="R60">
        <v>7.6399999999999996E-2</v>
      </c>
      <c r="S60">
        <v>489.3</v>
      </c>
      <c r="T60">
        <v>1953.8291999999999</v>
      </c>
      <c r="U60"/>
      <c r="V60"/>
      <c r="W60">
        <v>0</v>
      </c>
      <c r="X60">
        <v>2.4636999999999998</v>
      </c>
      <c r="Y60">
        <v>12.1</v>
      </c>
      <c r="Z60">
        <v>869</v>
      </c>
      <c r="AA60">
        <v>890</v>
      </c>
      <c r="AB60">
        <v>817</v>
      </c>
      <c r="AC60">
        <v>52</v>
      </c>
      <c r="AD60">
        <v>5.55</v>
      </c>
      <c r="AE60">
        <v>0.13</v>
      </c>
      <c r="AF60">
        <v>993</v>
      </c>
      <c r="AG60">
        <v>-12</v>
      </c>
      <c r="AH60">
        <v>12.920999999999999</v>
      </c>
      <c r="AI60">
        <v>11</v>
      </c>
      <c r="AJ60">
        <v>191</v>
      </c>
      <c r="AK60">
        <v>189.1</v>
      </c>
      <c r="AL60">
        <v>5.4</v>
      </c>
      <c r="AM60">
        <v>195</v>
      </c>
      <c r="AN60" t="s">
        <v>155</v>
      </c>
      <c r="AO60">
        <v>2</v>
      </c>
      <c r="AP60" s="42">
        <v>0.81084490740740733</v>
      </c>
      <c r="AQ60">
        <v>47.162230000000001</v>
      </c>
      <c r="AR60">
        <v>-88.484184999999997</v>
      </c>
      <c r="AS60">
        <v>311.89999999999998</v>
      </c>
      <c r="AT60">
        <v>40.4</v>
      </c>
      <c r="AU60">
        <v>11</v>
      </c>
      <c r="AV60">
        <v>7</v>
      </c>
      <c r="AW60" t="s">
        <v>408</v>
      </c>
      <c r="AX60">
        <v>2.2999999999999998</v>
      </c>
      <c r="AY60">
        <v>1</v>
      </c>
      <c r="AZ60">
        <v>3.3</v>
      </c>
      <c r="BA60">
        <v>14.048999999999999</v>
      </c>
      <c r="BB60">
        <v>14.87</v>
      </c>
      <c r="BC60">
        <v>1.06</v>
      </c>
      <c r="BD60">
        <v>13.648999999999999</v>
      </c>
      <c r="BE60">
        <v>2929.223</v>
      </c>
      <c r="BF60">
        <v>37.622</v>
      </c>
      <c r="BG60">
        <v>16.431000000000001</v>
      </c>
      <c r="BH60">
        <v>3.0000000000000001E-3</v>
      </c>
      <c r="BI60">
        <v>16.434000000000001</v>
      </c>
      <c r="BJ60">
        <v>12.388</v>
      </c>
      <c r="BK60">
        <v>2E-3</v>
      </c>
      <c r="BL60">
        <v>12.39</v>
      </c>
      <c r="BM60">
        <v>15.6107</v>
      </c>
      <c r="BN60"/>
      <c r="BO60"/>
      <c r="BP60"/>
      <c r="BQ60">
        <v>433.17599999999999</v>
      </c>
      <c r="BR60">
        <v>0.64786500000000002</v>
      </c>
      <c r="BS60">
        <v>0.296763</v>
      </c>
      <c r="BT60">
        <v>1.2E-2</v>
      </c>
      <c r="BU60">
        <v>15.595731000000001</v>
      </c>
      <c r="BV60">
        <f t="shared" si="9"/>
        <v>5.9649363000000006</v>
      </c>
      <c r="BW60" s="4">
        <f t="shared" si="10"/>
        <v>4.1203921301999999</v>
      </c>
      <c r="BY60" s="4">
        <f t="shared" si="11"/>
        <v>35267.56468709404</v>
      </c>
      <c r="BZ60" s="4">
        <f t="shared" si="12"/>
        <v>452.965280778504</v>
      </c>
      <c r="CA60" s="4">
        <f t="shared" si="13"/>
        <v>149.15033486481602</v>
      </c>
      <c r="CB60" s="4">
        <f t="shared" si="14"/>
        <v>187.95133455555239</v>
      </c>
    </row>
    <row r="61" spans="1:80" x14ac:dyDescent="0.25">
      <c r="A61" s="40">
        <v>41703</v>
      </c>
      <c r="B61" s="41">
        <v>0.60259209490740739</v>
      </c>
      <c r="C61">
        <v>14.02</v>
      </c>
      <c r="D61">
        <v>0.3029</v>
      </c>
      <c r="E61">
        <v>3028.9346249999999</v>
      </c>
      <c r="F61">
        <v>727.6</v>
      </c>
      <c r="G61">
        <v>-1.3</v>
      </c>
      <c r="H61">
        <v>2181.1</v>
      </c>
      <c r="I61"/>
      <c r="J61">
        <v>2.8</v>
      </c>
      <c r="K61">
        <v>0.87739999999999996</v>
      </c>
      <c r="L61">
        <v>12.3018</v>
      </c>
      <c r="M61">
        <v>0.26579999999999998</v>
      </c>
      <c r="N61">
        <v>638.38109999999995</v>
      </c>
      <c r="O61">
        <v>0</v>
      </c>
      <c r="P61">
        <v>638.4</v>
      </c>
      <c r="Q61">
        <v>481.28519999999997</v>
      </c>
      <c r="R61">
        <v>0</v>
      </c>
      <c r="S61">
        <v>481.3</v>
      </c>
      <c r="T61">
        <v>2181.0776000000001</v>
      </c>
      <c r="U61"/>
      <c r="V61"/>
      <c r="W61">
        <v>0</v>
      </c>
      <c r="X61">
        <v>2.4567999999999999</v>
      </c>
      <c r="Y61">
        <v>12.2</v>
      </c>
      <c r="Z61">
        <v>869</v>
      </c>
      <c r="AA61">
        <v>891</v>
      </c>
      <c r="AB61">
        <v>815</v>
      </c>
      <c r="AC61">
        <v>52</v>
      </c>
      <c r="AD61">
        <v>5.55</v>
      </c>
      <c r="AE61">
        <v>0.13</v>
      </c>
      <c r="AF61">
        <v>993</v>
      </c>
      <c r="AG61">
        <v>-12</v>
      </c>
      <c r="AH61">
        <v>13</v>
      </c>
      <c r="AI61">
        <v>11</v>
      </c>
      <c r="AJ61">
        <v>191.9</v>
      </c>
      <c r="AK61">
        <v>189.9</v>
      </c>
      <c r="AL61">
        <v>5.0999999999999996</v>
      </c>
      <c r="AM61">
        <v>195</v>
      </c>
      <c r="AN61" t="s">
        <v>155</v>
      </c>
      <c r="AO61">
        <v>2</v>
      </c>
      <c r="AP61" s="42">
        <v>0.81085648148148148</v>
      </c>
      <c r="AQ61">
        <v>47.162393000000002</v>
      </c>
      <c r="AR61">
        <v>-88.484210000000004</v>
      </c>
      <c r="AS61">
        <v>311.8</v>
      </c>
      <c r="AT61">
        <v>42.9</v>
      </c>
      <c r="AU61">
        <v>11</v>
      </c>
      <c r="AV61">
        <v>7</v>
      </c>
      <c r="AW61" t="s">
        <v>408</v>
      </c>
      <c r="AX61">
        <v>2.6</v>
      </c>
      <c r="AY61">
        <v>1.7</v>
      </c>
      <c r="AZ61">
        <v>3.9</v>
      </c>
      <c r="BA61">
        <v>14.048999999999999</v>
      </c>
      <c r="BB61">
        <v>14.57</v>
      </c>
      <c r="BC61">
        <v>1.04</v>
      </c>
      <c r="BD61">
        <v>13.968999999999999</v>
      </c>
      <c r="BE61">
        <v>2920.527</v>
      </c>
      <c r="BF61">
        <v>40.158000000000001</v>
      </c>
      <c r="BG61">
        <v>15.871</v>
      </c>
      <c r="BH61">
        <v>0</v>
      </c>
      <c r="BI61">
        <v>15.871</v>
      </c>
      <c r="BJ61">
        <v>11.965999999999999</v>
      </c>
      <c r="BK61">
        <v>0</v>
      </c>
      <c r="BL61">
        <v>11.965999999999999</v>
      </c>
      <c r="BM61">
        <v>17.109100000000002</v>
      </c>
      <c r="BN61"/>
      <c r="BO61"/>
      <c r="BP61"/>
      <c r="BQ61">
        <v>424.09500000000003</v>
      </c>
      <c r="BR61">
        <v>0.757073</v>
      </c>
      <c r="BS61">
        <v>0.29792099999999999</v>
      </c>
      <c r="BT61">
        <v>1.2E-2</v>
      </c>
      <c r="BU61">
        <v>18.224640000000001</v>
      </c>
      <c r="BV61">
        <f t="shared" si="9"/>
        <v>5.9882121000000001</v>
      </c>
      <c r="BW61" s="4">
        <f t="shared" si="10"/>
        <v>4.8149498880000001</v>
      </c>
      <c r="BY61" s="4">
        <f t="shared" si="11"/>
        <v>41090.127059036167</v>
      </c>
      <c r="BZ61" s="4">
        <f t="shared" si="12"/>
        <v>564.99985188864014</v>
      </c>
      <c r="CA61" s="4">
        <f t="shared" si="13"/>
        <v>168.35470460927999</v>
      </c>
      <c r="CB61" s="4">
        <f t="shared" si="14"/>
        <v>240.71514930892801</v>
      </c>
    </row>
    <row r="62" spans="1:80" x14ac:dyDescent="0.25">
      <c r="A62" s="40">
        <v>41703</v>
      </c>
      <c r="B62" s="41">
        <v>0.60260366898148143</v>
      </c>
      <c r="C62">
        <v>14.036</v>
      </c>
      <c r="D62">
        <v>0.27689999999999998</v>
      </c>
      <c r="E62">
        <v>2769.1326530000001</v>
      </c>
      <c r="F62">
        <v>725.3</v>
      </c>
      <c r="G62">
        <v>-10.199999999999999</v>
      </c>
      <c r="H62">
        <v>2019.2</v>
      </c>
      <c r="I62"/>
      <c r="J62">
        <v>2.66</v>
      </c>
      <c r="K62">
        <v>0.87780000000000002</v>
      </c>
      <c r="L62">
        <v>12.321099999999999</v>
      </c>
      <c r="M62">
        <v>0.24310000000000001</v>
      </c>
      <c r="N62">
        <v>636.66930000000002</v>
      </c>
      <c r="O62">
        <v>0</v>
      </c>
      <c r="P62">
        <v>636.70000000000005</v>
      </c>
      <c r="Q62">
        <v>479.99470000000002</v>
      </c>
      <c r="R62">
        <v>0</v>
      </c>
      <c r="S62">
        <v>480</v>
      </c>
      <c r="T62">
        <v>2019.2022999999999</v>
      </c>
      <c r="U62"/>
      <c r="V62"/>
      <c r="W62">
        <v>0</v>
      </c>
      <c r="X62">
        <v>2.3306</v>
      </c>
      <c r="Y62">
        <v>12.2</v>
      </c>
      <c r="Z62">
        <v>870</v>
      </c>
      <c r="AA62">
        <v>891</v>
      </c>
      <c r="AB62">
        <v>817</v>
      </c>
      <c r="AC62">
        <v>52</v>
      </c>
      <c r="AD62">
        <v>5.55</v>
      </c>
      <c r="AE62">
        <v>0.13</v>
      </c>
      <c r="AF62">
        <v>993</v>
      </c>
      <c r="AG62">
        <v>-12</v>
      </c>
      <c r="AH62">
        <v>12.079000000000001</v>
      </c>
      <c r="AI62">
        <v>11</v>
      </c>
      <c r="AJ62">
        <v>192</v>
      </c>
      <c r="AK62">
        <v>190</v>
      </c>
      <c r="AL62">
        <v>5.5</v>
      </c>
      <c r="AM62">
        <v>195</v>
      </c>
      <c r="AN62" t="s">
        <v>155</v>
      </c>
      <c r="AO62">
        <v>2</v>
      </c>
      <c r="AP62" s="42">
        <v>0.81086805555555552</v>
      </c>
      <c r="AQ62">
        <v>47.162568</v>
      </c>
      <c r="AR62">
        <v>-88.484196999999995</v>
      </c>
      <c r="AS62">
        <v>312</v>
      </c>
      <c r="AT62">
        <v>42.7</v>
      </c>
      <c r="AU62">
        <v>11</v>
      </c>
      <c r="AV62">
        <v>7</v>
      </c>
      <c r="AW62" t="s">
        <v>408</v>
      </c>
      <c r="AX62">
        <v>1.2</v>
      </c>
      <c r="AY62">
        <v>1.7</v>
      </c>
      <c r="AZ62">
        <v>2.2999999999999998</v>
      </c>
      <c r="BA62">
        <v>14.048999999999999</v>
      </c>
      <c r="BB62">
        <v>14.6</v>
      </c>
      <c r="BC62">
        <v>1.04</v>
      </c>
      <c r="BD62">
        <v>13.922000000000001</v>
      </c>
      <c r="BE62">
        <v>2929.6109999999999</v>
      </c>
      <c r="BF62">
        <v>36.784999999999997</v>
      </c>
      <c r="BG62">
        <v>15.853</v>
      </c>
      <c r="BH62">
        <v>0</v>
      </c>
      <c r="BI62">
        <v>15.853</v>
      </c>
      <c r="BJ62">
        <v>11.952</v>
      </c>
      <c r="BK62">
        <v>0</v>
      </c>
      <c r="BL62">
        <v>11.952</v>
      </c>
      <c r="BM62">
        <v>15.8637</v>
      </c>
      <c r="BN62"/>
      <c r="BO62"/>
      <c r="BP62"/>
      <c r="BQ62">
        <v>402.92500000000001</v>
      </c>
      <c r="BR62">
        <v>0.75955300000000003</v>
      </c>
      <c r="BS62">
        <v>0.29523700000000003</v>
      </c>
      <c r="BT62">
        <v>1.1079E-2</v>
      </c>
      <c r="BU62">
        <v>18.28434</v>
      </c>
      <c r="BV62">
        <f t="shared" si="9"/>
        <v>5.9342637000000007</v>
      </c>
      <c r="BW62" s="4">
        <f t="shared" si="10"/>
        <v>4.8307226280000002</v>
      </c>
      <c r="BY62" s="4">
        <f t="shared" si="11"/>
        <v>41352.954772823279</v>
      </c>
      <c r="BZ62" s="4">
        <f t="shared" si="12"/>
        <v>519.23905300679996</v>
      </c>
      <c r="CA62" s="4">
        <f t="shared" si="13"/>
        <v>168.70858125696</v>
      </c>
      <c r="CB62" s="4">
        <f t="shared" si="14"/>
        <v>223.92422360157602</v>
      </c>
    </row>
    <row r="63" spans="1:80" x14ac:dyDescent="0.25">
      <c r="A63" s="40">
        <v>41703</v>
      </c>
      <c r="B63" s="41">
        <v>0.60261524305555558</v>
      </c>
      <c r="C63">
        <v>14.013</v>
      </c>
      <c r="D63">
        <v>0.25390000000000001</v>
      </c>
      <c r="E63">
        <v>2539.457167</v>
      </c>
      <c r="F63">
        <v>725.5</v>
      </c>
      <c r="G63">
        <v>-1.1000000000000001</v>
      </c>
      <c r="H63">
        <v>1654.3</v>
      </c>
      <c r="I63"/>
      <c r="J63">
        <v>2.5</v>
      </c>
      <c r="K63">
        <v>0.87860000000000005</v>
      </c>
      <c r="L63">
        <v>12.311400000000001</v>
      </c>
      <c r="M63">
        <v>0.22309999999999999</v>
      </c>
      <c r="N63">
        <v>637.39030000000002</v>
      </c>
      <c r="O63">
        <v>0</v>
      </c>
      <c r="P63">
        <v>637.4</v>
      </c>
      <c r="Q63">
        <v>480.53820000000002</v>
      </c>
      <c r="R63">
        <v>0</v>
      </c>
      <c r="S63">
        <v>480.5</v>
      </c>
      <c r="T63">
        <v>1654.2937999999999</v>
      </c>
      <c r="U63"/>
      <c r="V63"/>
      <c r="W63">
        <v>0</v>
      </c>
      <c r="X63">
        <v>2.1959</v>
      </c>
      <c r="Y63">
        <v>12.2</v>
      </c>
      <c r="Z63">
        <v>870</v>
      </c>
      <c r="AA63">
        <v>892</v>
      </c>
      <c r="AB63">
        <v>817</v>
      </c>
      <c r="AC63">
        <v>52</v>
      </c>
      <c r="AD63">
        <v>5.55</v>
      </c>
      <c r="AE63">
        <v>0.13</v>
      </c>
      <c r="AF63">
        <v>993</v>
      </c>
      <c r="AG63">
        <v>-12</v>
      </c>
      <c r="AH63">
        <v>12</v>
      </c>
      <c r="AI63">
        <v>11</v>
      </c>
      <c r="AJ63">
        <v>192</v>
      </c>
      <c r="AK63">
        <v>190</v>
      </c>
      <c r="AL63">
        <v>5.6</v>
      </c>
      <c r="AM63">
        <v>195</v>
      </c>
      <c r="AN63" t="s">
        <v>155</v>
      </c>
      <c r="AO63">
        <v>1</v>
      </c>
      <c r="AP63" s="42">
        <v>0.81087962962962967</v>
      </c>
      <c r="AQ63">
        <v>47.162751999999998</v>
      </c>
      <c r="AR63">
        <v>-88.484182000000004</v>
      </c>
      <c r="AS63">
        <v>313</v>
      </c>
      <c r="AT63">
        <v>44</v>
      </c>
      <c r="AU63">
        <v>11</v>
      </c>
      <c r="AV63">
        <v>7</v>
      </c>
      <c r="AW63" t="s">
        <v>408</v>
      </c>
      <c r="AX63">
        <v>1.2</v>
      </c>
      <c r="AY63">
        <v>1.8</v>
      </c>
      <c r="AZ63">
        <v>2.4</v>
      </c>
      <c r="BA63">
        <v>14.048999999999999</v>
      </c>
      <c r="BB63">
        <v>14.69</v>
      </c>
      <c r="BC63">
        <v>1.05</v>
      </c>
      <c r="BD63">
        <v>13.824</v>
      </c>
      <c r="BE63">
        <v>2942.6030000000001</v>
      </c>
      <c r="BF63">
        <v>33.94</v>
      </c>
      <c r="BG63">
        <v>15.954000000000001</v>
      </c>
      <c r="BH63">
        <v>0</v>
      </c>
      <c r="BI63">
        <v>15.954000000000001</v>
      </c>
      <c r="BJ63">
        <v>12.028</v>
      </c>
      <c r="BK63">
        <v>0</v>
      </c>
      <c r="BL63">
        <v>12.028</v>
      </c>
      <c r="BM63">
        <v>13.0647</v>
      </c>
      <c r="BN63"/>
      <c r="BO63"/>
      <c r="BP63"/>
      <c r="BQ63">
        <v>381.62900000000002</v>
      </c>
      <c r="BR63">
        <v>0.78478800000000004</v>
      </c>
      <c r="BS63">
        <v>0.29407899999999998</v>
      </c>
      <c r="BT63">
        <v>1.1920999999999999E-2</v>
      </c>
      <c r="BU63">
        <v>18.89181</v>
      </c>
      <c r="BV63">
        <f t="shared" si="9"/>
        <v>5.9109879000000003</v>
      </c>
      <c r="BW63" s="4">
        <f t="shared" si="10"/>
        <v>4.9912162019999995</v>
      </c>
      <c r="BY63" s="4">
        <f t="shared" si="11"/>
        <v>42916.32671526396</v>
      </c>
      <c r="BZ63" s="4">
        <f t="shared" si="12"/>
        <v>494.99716024079993</v>
      </c>
      <c r="CA63" s="4">
        <f t="shared" si="13"/>
        <v>175.42209320496002</v>
      </c>
      <c r="CB63" s="4">
        <f t="shared" si="14"/>
        <v>190.54182084260401</v>
      </c>
    </row>
    <row r="64" spans="1:80" x14ac:dyDescent="0.25">
      <c r="A64" s="40">
        <v>41703</v>
      </c>
      <c r="B64" s="41">
        <v>0.60262681712962962</v>
      </c>
      <c r="C64">
        <v>13.862</v>
      </c>
      <c r="D64">
        <v>0.2268</v>
      </c>
      <c r="E64">
        <v>2268.040712</v>
      </c>
      <c r="F64">
        <v>699.4</v>
      </c>
      <c r="G64">
        <v>-1.2</v>
      </c>
      <c r="H64">
        <v>1290.3</v>
      </c>
      <c r="I64"/>
      <c r="J64">
        <v>2.2999999999999998</v>
      </c>
      <c r="K64">
        <v>0.88029999999999997</v>
      </c>
      <c r="L64">
        <v>12.2028</v>
      </c>
      <c r="M64">
        <v>0.19969999999999999</v>
      </c>
      <c r="N64">
        <v>615.68100000000004</v>
      </c>
      <c r="O64">
        <v>0</v>
      </c>
      <c r="P64">
        <v>615.70000000000005</v>
      </c>
      <c r="Q64">
        <v>464.17129999999997</v>
      </c>
      <c r="R64">
        <v>0</v>
      </c>
      <c r="S64">
        <v>464.2</v>
      </c>
      <c r="T64">
        <v>1290.2879</v>
      </c>
      <c r="U64"/>
      <c r="V64"/>
      <c r="W64">
        <v>0</v>
      </c>
      <c r="X64">
        <v>2.0247000000000002</v>
      </c>
      <c r="Y64">
        <v>12.2</v>
      </c>
      <c r="Z64">
        <v>870</v>
      </c>
      <c r="AA64">
        <v>891</v>
      </c>
      <c r="AB64">
        <v>817</v>
      </c>
      <c r="AC64">
        <v>52</v>
      </c>
      <c r="AD64">
        <v>5.55</v>
      </c>
      <c r="AE64">
        <v>0.13</v>
      </c>
      <c r="AF64">
        <v>993</v>
      </c>
      <c r="AG64">
        <v>-12</v>
      </c>
      <c r="AH64">
        <v>12</v>
      </c>
      <c r="AI64">
        <v>11</v>
      </c>
      <c r="AJ64">
        <v>192</v>
      </c>
      <c r="AK64">
        <v>190</v>
      </c>
      <c r="AL64">
        <v>5.6</v>
      </c>
      <c r="AM64">
        <v>195</v>
      </c>
      <c r="AN64" t="s">
        <v>155</v>
      </c>
      <c r="AO64">
        <v>1</v>
      </c>
      <c r="AP64" s="42">
        <v>0.8108912037037036</v>
      </c>
      <c r="AQ64">
        <v>47.162934999999997</v>
      </c>
      <c r="AR64">
        <v>-88.484196999999995</v>
      </c>
      <c r="AS64">
        <v>313.8</v>
      </c>
      <c r="AT64">
        <v>45.5</v>
      </c>
      <c r="AU64">
        <v>11</v>
      </c>
      <c r="AV64">
        <v>7</v>
      </c>
      <c r="AW64" t="s">
        <v>408</v>
      </c>
      <c r="AX64">
        <v>1.1000000000000001</v>
      </c>
      <c r="AY64">
        <v>1.8</v>
      </c>
      <c r="AZ64">
        <v>2.1</v>
      </c>
      <c r="BA64">
        <v>14.048999999999999</v>
      </c>
      <c r="BB64">
        <v>14.91</v>
      </c>
      <c r="BC64">
        <v>1.06</v>
      </c>
      <c r="BD64">
        <v>13.597</v>
      </c>
      <c r="BE64">
        <v>2955.9780000000001</v>
      </c>
      <c r="BF64">
        <v>30.782</v>
      </c>
      <c r="BG64">
        <v>15.618</v>
      </c>
      <c r="BH64">
        <v>0</v>
      </c>
      <c r="BI64">
        <v>15.618</v>
      </c>
      <c r="BJ64">
        <v>11.775</v>
      </c>
      <c r="BK64">
        <v>0</v>
      </c>
      <c r="BL64">
        <v>11.775</v>
      </c>
      <c r="BM64">
        <v>10.327400000000001</v>
      </c>
      <c r="BN64"/>
      <c r="BO64"/>
      <c r="BP64"/>
      <c r="BQ64">
        <v>356.61500000000001</v>
      </c>
      <c r="BR64">
        <v>0.66634899999999997</v>
      </c>
      <c r="BS64">
        <v>0.29399999999999998</v>
      </c>
      <c r="BT64">
        <v>1.2E-2</v>
      </c>
      <c r="BU64">
        <v>16.040686000000001</v>
      </c>
      <c r="BV64">
        <f t="shared" si="9"/>
        <v>5.9093999999999998</v>
      </c>
      <c r="BW64" s="4">
        <f t="shared" si="10"/>
        <v>4.2379492411999999</v>
      </c>
      <c r="BY64" s="4">
        <f t="shared" si="11"/>
        <v>36605.086318940979</v>
      </c>
      <c r="BZ64" s="4">
        <f t="shared" si="12"/>
        <v>381.18611406094402</v>
      </c>
      <c r="CA64" s="4">
        <f t="shared" si="13"/>
        <v>145.81464794580003</v>
      </c>
      <c r="CB64" s="4">
        <f t="shared" si="14"/>
        <v>127.88842422042082</v>
      </c>
    </row>
    <row r="65" spans="1:80" x14ac:dyDescent="0.25">
      <c r="A65" s="40">
        <v>41703</v>
      </c>
      <c r="B65" s="41">
        <v>0.60263839120370377</v>
      </c>
      <c r="C65">
        <v>13.589</v>
      </c>
      <c r="D65">
        <v>0.1411</v>
      </c>
      <c r="E65">
        <v>1411.2716760000001</v>
      </c>
      <c r="F65">
        <v>680.9</v>
      </c>
      <c r="G65">
        <v>-1.1000000000000001</v>
      </c>
      <c r="H65">
        <v>848.3</v>
      </c>
      <c r="I65"/>
      <c r="J65">
        <v>2.1</v>
      </c>
      <c r="K65">
        <v>0.88360000000000005</v>
      </c>
      <c r="L65">
        <v>12.0069</v>
      </c>
      <c r="M65">
        <v>0.12470000000000001</v>
      </c>
      <c r="N65">
        <v>601.64260000000002</v>
      </c>
      <c r="O65">
        <v>0</v>
      </c>
      <c r="P65">
        <v>601.6</v>
      </c>
      <c r="Q65">
        <v>453.58749999999998</v>
      </c>
      <c r="R65">
        <v>0</v>
      </c>
      <c r="S65">
        <v>453.6</v>
      </c>
      <c r="T65">
        <v>848.25400000000002</v>
      </c>
      <c r="U65"/>
      <c r="V65"/>
      <c r="W65">
        <v>0</v>
      </c>
      <c r="X65">
        <v>1.8552999999999999</v>
      </c>
      <c r="Y65">
        <v>12.2</v>
      </c>
      <c r="Z65">
        <v>870</v>
      </c>
      <c r="AA65">
        <v>891</v>
      </c>
      <c r="AB65">
        <v>818</v>
      </c>
      <c r="AC65">
        <v>52</v>
      </c>
      <c r="AD65">
        <v>5.55</v>
      </c>
      <c r="AE65">
        <v>0.13</v>
      </c>
      <c r="AF65">
        <v>993</v>
      </c>
      <c r="AG65">
        <v>-12</v>
      </c>
      <c r="AH65">
        <v>12</v>
      </c>
      <c r="AI65">
        <v>11</v>
      </c>
      <c r="AJ65">
        <v>191.1</v>
      </c>
      <c r="AK65">
        <v>190</v>
      </c>
      <c r="AL65">
        <v>5.6</v>
      </c>
      <c r="AM65">
        <v>195</v>
      </c>
      <c r="AN65" t="s">
        <v>155</v>
      </c>
      <c r="AO65">
        <v>1</v>
      </c>
      <c r="AP65" s="42">
        <v>0.81090277777777775</v>
      </c>
      <c r="AQ65">
        <v>47.163117</v>
      </c>
      <c r="AR65">
        <v>-88.484241999999995</v>
      </c>
      <c r="AS65">
        <v>314.10000000000002</v>
      </c>
      <c r="AT65">
        <v>45.5</v>
      </c>
      <c r="AU65">
        <v>11</v>
      </c>
      <c r="AV65">
        <v>7</v>
      </c>
      <c r="AW65" t="s">
        <v>408</v>
      </c>
      <c r="AX65">
        <v>1.1000000000000001</v>
      </c>
      <c r="AY65">
        <v>1.8</v>
      </c>
      <c r="AZ65">
        <v>2.1</v>
      </c>
      <c r="BA65">
        <v>14.048999999999999</v>
      </c>
      <c r="BB65">
        <v>15.34</v>
      </c>
      <c r="BC65">
        <v>1.0900000000000001</v>
      </c>
      <c r="BD65">
        <v>13.175000000000001</v>
      </c>
      <c r="BE65">
        <v>2983.7840000000001</v>
      </c>
      <c r="BF65">
        <v>19.722999999999999</v>
      </c>
      <c r="BG65">
        <v>15.657</v>
      </c>
      <c r="BH65">
        <v>0</v>
      </c>
      <c r="BI65">
        <v>15.657</v>
      </c>
      <c r="BJ65">
        <v>11.804</v>
      </c>
      <c r="BK65">
        <v>0</v>
      </c>
      <c r="BL65">
        <v>11.804</v>
      </c>
      <c r="BM65">
        <v>6.9650999999999996</v>
      </c>
      <c r="BN65"/>
      <c r="BO65"/>
      <c r="BP65"/>
      <c r="BQ65">
        <v>335.23500000000001</v>
      </c>
      <c r="BR65">
        <v>0.58324100000000001</v>
      </c>
      <c r="BS65">
        <v>0.286632</v>
      </c>
      <c r="BT65">
        <v>1.2E-2</v>
      </c>
      <c r="BU65">
        <v>14.040069000000001</v>
      </c>
      <c r="BV65">
        <f t="shared" si="9"/>
        <v>5.7613032000000004</v>
      </c>
      <c r="BW65" s="4">
        <f t="shared" si="10"/>
        <v>3.7093862298000002</v>
      </c>
      <c r="BY65" s="4">
        <f t="shared" si="11"/>
        <v>32341.035662126116</v>
      </c>
      <c r="BZ65" s="4">
        <f t="shared" si="12"/>
        <v>213.77628084476402</v>
      </c>
      <c r="CA65" s="4">
        <f t="shared" si="13"/>
        <v>127.94276829547202</v>
      </c>
      <c r="CB65" s="4">
        <f t="shared" si="14"/>
        <v>75.494254104946805</v>
      </c>
    </row>
    <row r="66" spans="1:80" x14ac:dyDescent="0.25">
      <c r="A66" s="40">
        <v>41703</v>
      </c>
      <c r="B66" s="41">
        <v>0.60264996527777781</v>
      </c>
      <c r="C66">
        <v>13.255000000000001</v>
      </c>
      <c r="D66">
        <v>7.9600000000000004E-2</v>
      </c>
      <c r="E66">
        <v>795.57457199999999</v>
      </c>
      <c r="F66">
        <v>686.8</v>
      </c>
      <c r="G66">
        <v>-0.6</v>
      </c>
      <c r="H66">
        <v>425.3</v>
      </c>
      <c r="I66"/>
      <c r="J66">
        <v>1.95</v>
      </c>
      <c r="K66">
        <v>0.88700000000000001</v>
      </c>
      <c r="L66">
        <v>11.757300000000001</v>
      </c>
      <c r="M66">
        <v>7.0599999999999996E-2</v>
      </c>
      <c r="N66">
        <v>609.18449999999996</v>
      </c>
      <c r="O66">
        <v>0</v>
      </c>
      <c r="P66">
        <v>609.20000000000005</v>
      </c>
      <c r="Q66">
        <v>459.27339999999998</v>
      </c>
      <c r="R66">
        <v>0</v>
      </c>
      <c r="S66">
        <v>459.3</v>
      </c>
      <c r="T66">
        <v>425.31979999999999</v>
      </c>
      <c r="U66"/>
      <c r="V66"/>
      <c r="W66">
        <v>0</v>
      </c>
      <c r="X66">
        <v>1.7293000000000001</v>
      </c>
      <c r="Y66">
        <v>12.2</v>
      </c>
      <c r="Z66">
        <v>870</v>
      </c>
      <c r="AA66">
        <v>891</v>
      </c>
      <c r="AB66">
        <v>817</v>
      </c>
      <c r="AC66">
        <v>52</v>
      </c>
      <c r="AD66">
        <v>5.55</v>
      </c>
      <c r="AE66">
        <v>0.13</v>
      </c>
      <c r="AF66">
        <v>993</v>
      </c>
      <c r="AG66">
        <v>-12</v>
      </c>
      <c r="AH66">
        <v>12</v>
      </c>
      <c r="AI66">
        <v>11</v>
      </c>
      <c r="AJ66">
        <v>191</v>
      </c>
      <c r="AK66">
        <v>189.1</v>
      </c>
      <c r="AL66">
        <v>5.2</v>
      </c>
      <c r="AM66">
        <v>195</v>
      </c>
      <c r="AN66" t="s">
        <v>155</v>
      </c>
      <c r="AO66">
        <v>1</v>
      </c>
      <c r="AP66" s="42">
        <v>0.8109143518518519</v>
      </c>
      <c r="AQ66">
        <v>47.163283</v>
      </c>
      <c r="AR66">
        <v>-88.484342999999996</v>
      </c>
      <c r="AS66">
        <v>314.5</v>
      </c>
      <c r="AT66">
        <v>44.7</v>
      </c>
      <c r="AU66">
        <v>11</v>
      </c>
      <c r="AV66">
        <v>8</v>
      </c>
      <c r="AW66" t="s">
        <v>395</v>
      </c>
      <c r="AX66">
        <v>1.7</v>
      </c>
      <c r="AY66">
        <v>1</v>
      </c>
      <c r="AZ66">
        <v>2.6</v>
      </c>
      <c r="BA66">
        <v>14.048999999999999</v>
      </c>
      <c r="BB66">
        <v>15.83</v>
      </c>
      <c r="BC66">
        <v>1.1299999999999999</v>
      </c>
      <c r="BD66">
        <v>12.739000000000001</v>
      </c>
      <c r="BE66">
        <v>3007.2170000000001</v>
      </c>
      <c r="BF66">
        <v>11.488</v>
      </c>
      <c r="BG66">
        <v>16.317</v>
      </c>
      <c r="BH66">
        <v>0</v>
      </c>
      <c r="BI66">
        <v>16.317</v>
      </c>
      <c r="BJ66">
        <v>12.302</v>
      </c>
      <c r="BK66">
        <v>0</v>
      </c>
      <c r="BL66">
        <v>12.302</v>
      </c>
      <c r="BM66">
        <v>3.5945</v>
      </c>
      <c r="BN66"/>
      <c r="BO66"/>
      <c r="BP66"/>
      <c r="BQ66">
        <v>321.60700000000003</v>
      </c>
      <c r="BR66">
        <v>0.43714799999999998</v>
      </c>
      <c r="BS66">
        <v>0.28232000000000002</v>
      </c>
      <c r="BT66">
        <v>1.108E-2</v>
      </c>
      <c r="BU66">
        <v>10.523242</v>
      </c>
      <c r="BV66">
        <f t="shared" si="9"/>
        <v>5.6746320000000008</v>
      </c>
      <c r="BW66" s="4">
        <f t="shared" si="10"/>
        <v>2.7802405364</v>
      </c>
      <c r="BY66" s="4">
        <f t="shared" si="11"/>
        <v>24430.45896736081</v>
      </c>
      <c r="BZ66" s="4">
        <f t="shared" si="12"/>
        <v>93.327855162111987</v>
      </c>
      <c r="CA66" s="4">
        <f t="shared" si="13"/>
        <v>99.940744620847994</v>
      </c>
      <c r="CB66" s="4">
        <f t="shared" si="14"/>
        <v>29.201512480868004</v>
      </c>
    </row>
    <row r="67" spans="1:80" x14ac:dyDescent="0.25">
      <c r="A67" s="40">
        <v>41703</v>
      </c>
      <c r="B67" s="41">
        <v>0.60266153935185185</v>
      </c>
      <c r="C67">
        <v>12.95</v>
      </c>
      <c r="D67">
        <v>5.6599999999999998E-2</v>
      </c>
      <c r="E67">
        <v>566.37945300000001</v>
      </c>
      <c r="F67">
        <v>700</v>
      </c>
      <c r="G67">
        <v>-9.4</v>
      </c>
      <c r="H67">
        <v>246.4</v>
      </c>
      <c r="I67"/>
      <c r="J67">
        <v>1.8</v>
      </c>
      <c r="K67">
        <v>0.88970000000000005</v>
      </c>
      <c r="L67">
        <v>11.5219</v>
      </c>
      <c r="M67">
        <v>5.04E-2</v>
      </c>
      <c r="N67">
        <v>622.80650000000003</v>
      </c>
      <c r="O67">
        <v>0</v>
      </c>
      <c r="P67">
        <v>622.79999999999995</v>
      </c>
      <c r="Q67">
        <v>469.54329999999999</v>
      </c>
      <c r="R67">
        <v>0</v>
      </c>
      <c r="S67">
        <v>469.5</v>
      </c>
      <c r="T67">
        <v>246.44200000000001</v>
      </c>
      <c r="U67"/>
      <c r="V67"/>
      <c r="W67">
        <v>0</v>
      </c>
      <c r="X67">
        <v>1.6014999999999999</v>
      </c>
      <c r="Y67">
        <v>12.2</v>
      </c>
      <c r="Z67">
        <v>870</v>
      </c>
      <c r="AA67">
        <v>891</v>
      </c>
      <c r="AB67">
        <v>815</v>
      </c>
      <c r="AC67">
        <v>52</v>
      </c>
      <c r="AD67">
        <v>5.55</v>
      </c>
      <c r="AE67">
        <v>0.13</v>
      </c>
      <c r="AF67">
        <v>993</v>
      </c>
      <c r="AG67">
        <v>-12</v>
      </c>
      <c r="AH67">
        <v>12</v>
      </c>
      <c r="AI67">
        <v>11</v>
      </c>
      <c r="AJ67">
        <v>191</v>
      </c>
      <c r="AK67">
        <v>189.9</v>
      </c>
      <c r="AL67">
        <v>5.0999999999999996</v>
      </c>
      <c r="AM67">
        <v>195</v>
      </c>
      <c r="AN67" t="s">
        <v>155</v>
      </c>
      <c r="AO67">
        <v>1</v>
      </c>
      <c r="AP67" s="42">
        <v>0.81092592592592594</v>
      </c>
      <c r="AQ67">
        <v>47.163449999999997</v>
      </c>
      <c r="AR67">
        <v>-88.484449999999995</v>
      </c>
      <c r="AS67">
        <v>314.89999999999998</v>
      </c>
      <c r="AT67">
        <v>44.8</v>
      </c>
      <c r="AU67">
        <v>11</v>
      </c>
      <c r="AV67">
        <v>8</v>
      </c>
      <c r="AW67" t="s">
        <v>395</v>
      </c>
      <c r="AX67">
        <v>1.1000000000000001</v>
      </c>
      <c r="AY67">
        <v>1.1000000000000001</v>
      </c>
      <c r="AZ67">
        <v>2.2000000000000002</v>
      </c>
      <c r="BA67">
        <v>14.048999999999999</v>
      </c>
      <c r="BB67">
        <v>16.23</v>
      </c>
      <c r="BC67">
        <v>1.1599999999999999</v>
      </c>
      <c r="BD67">
        <v>12.393000000000001</v>
      </c>
      <c r="BE67">
        <v>3016.741</v>
      </c>
      <c r="BF67">
        <v>8.3979999999999997</v>
      </c>
      <c r="BG67">
        <v>17.077000000000002</v>
      </c>
      <c r="BH67">
        <v>0</v>
      </c>
      <c r="BI67">
        <v>17.077000000000002</v>
      </c>
      <c r="BJ67">
        <v>12.874000000000001</v>
      </c>
      <c r="BK67">
        <v>0</v>
      </c>
      <c r="BL67">
        <v>12.874000000000001</v>
      </c>
      <c r="BM67">
        <v>2.1320000000000001</v>
      </c>
      <c r="BN67"/>
      <c r="BO67"/>
      <c r="BP67"/>
      <c r="BQ67">
        <v>304.892</v>
      </c>
      <c r="BR67">
        <v>0.44433899999999998</v>
      </c>
      <c r="BS67">
        <v>0.28015800000000002</v>
      </c>
      <c r="BT67">
        <v>1.0999999999999999E-2</v>
      </c>
      <c r="BU67">
        <v>10.696358999999999</v>
      </c>
      <c r="BV67">
        <f t="shared" si="9"/>
        <v>5.6311758000000012</v>
      </c>
      <c r="BW67" s="4">
        <f t="shared" si="10"/>
        <v>2.8259780477999996</v>
      </c>
      <c r="BY67" s="4">
        <f t="shared" si="11"/>
        <v>24911.007743926668</v>
      </c>
      <c r="BZ67" s="4">
        <f t="shared" si="12"/>
        <v>69.347233664903996</v>
      </c>
      <c r="CA67" s="4">
        <f t="shared" si="13"/>
        <v>106.30820269135201</v>
      </c>
      <c r="CB67" s="4">
        <f t="shared" si="14"/>
        <v>17.605180063536</v>
      </c>
    </row>
    <row r="68" spans="1:80" x14ac:dyDescent="0.25">
      <c r="A68" s="40">
        <v>41703</v>
      </c>
      <c r="B68" s="41">
        <v>0.60267311342592589</v>
      </c>
      <c r="C68">
        <v>12.843</v>
      </c>
      <c r="D68">
        <v>6.6799999999999998E-2</v>
      </c>
      <c r="E68">
        <v>667.78911600000004</v>
      </c>
      <c r="F68">
        <v>700.7</v>
      </c>
      <c r="G68">
        <v>-9.3000000000000007</v>
      </c>
      <c r="H68">
        <v>198.9</v>
      </c>
      <c r="I68"/>
      <c r="J68">
        <v>1.76</v>
      </c>
      <c r="K68">
        <v>0.89049999999999996</v>
      </c>
      <c r="L68">
        <v>11.4366</v>
      </c>
      <c r="M68">
        <v>5.9499999999999997E-2</v>
      </c>
      <c r="N68">
        <v>623.94939999999997</v>
      </c>
      <c r="O68">
        <v>0</v>
      </c>
      <c r="P68">
        <v>623.9</v>
      </c>
      <c r="Q68">
        <v>470.40499999999997</v>
      </c>
      <c r="R68">
        <v>0</v>
      </c>
      <c r="S68">
        <v>470.4</v>
      </c>
      <c r="T68">
        <v>198.9006</v>
      </c>
      <c r="U68"/>
      <c r="V68"/>
      <c r="W68">
        <v>0</v>
      </c>
      <c r="X68">
        <v>1.5629999999999999</v>
      </c>
      <c r="Y68">
        <v>12.2</v>
      </c>
      <c r="Z68">
        <v>870</v>
      </c>
      <c r="AA68">
        <v>892</v>
      </c>
      <c r="AB68">
        <v>818</v>
      </c>
      <c r="AC68">
        <v>52</v>
      </c>
      <c r="AD68">
        <v>5.55</v>
      </c>
      <c r="AE68">
        <v>0.13</v>
      </c>
      <c r="AF68">
        <v>993</v>
      </c>
      <c r="AG68">
        <v>-12</v>
      </c>
      <c r="AH68">
        <v>12</v>
      </c>
      <c r="AI68">
        <v>11</v>
      </c>
      <c r="AJ68">
        <v>191</v>
      </c>
      <c r="AK68">
        <v>190</v>
      </c>
      <c r="AL68">
        <v>4.9000000000000004</v>
      </c>
      <c r="AM68">
        <v>195</v>
      </c>
      <c r="AN68" t="s">
        <v>155</v>
      </c>
      <c r="AO68">
        <v>1</v>
      </c>
      <c r="AP68" s="42">
        <v>0.81093749999999998</v>
      </c>
      <c r="AQ68">
        <v>47.163606999999999</v>
      </c>
      <c r="AR68">
        <v>-88.484577000000002</v>
      </c>
      <c r="AS68">
        <v>315.2</v>
      </c>
      <c r="AT68">
        <v>44.5</v>
      </c>
      <c r="AU68">
        <v>11</v>
      </c>
      <c r="AV68">
        <v>8</v>
      </c>
      <c r="AW68" t="s">
        <v>395</v>
      </c>
      <c r="AX68">
        <v>1.4</v>
      </c>
      <c r="AY68">
        <v>1</v>
      </c>
      <c r="AZ68">
        <v>2.5</v>
      </c>
      <c r="BA68">
        <v>14.048999999999999</v>
      </c>
      <c r="BB68">
        <v>16.350000000000001</v>
      </c>
      <c r="BC68">
        <v>1.1599999999999999</v>
      </c>
      <c r="BD68">
        <v>12.301</v>
      </c>
      <c r="BE68">
        <v>3015.5369999999998</v>
      </c>
      <c r="BF68">
        <v>9.9789999999999992</v>
      </c>
      <c r="BG68">
        <v>17.228999999999999</v>
      </c>
      <c r="BH68">
        <v>0</v>
      </c>
      <c r="BI68">
        <v>17.228999999999999</v>
      </c>
      <c r="BJ68">
        <v>12.989000000000001</v>
      </c>
      <c r="BK68">
        <v>0</v>
      </c>
      <c r="BL68">
        <v>12.989000000000001</v>
      </c>
      <c r="BM68">
        <v>1.7329000000000001</v>
      </c>
      <c r="BN68"/>
      <c r="BO68"/>
      <c r="BP68"/>
      <c r="BQ68">
        <v>299.66000000000003</v>
      </c>
      <c r="BR68">
        <v>0.35021600000000003</v>
      </c>
      <c r="BS68">
        <v>0.27907900000000002</v>
      </c>
      <c r="BT68">
        <v>1.0078999999999999E-2</v>
      </c>
      <c r="BU68">
        <v>8.4305749999999993</v>
      </c>
      <c r="BV68">
        <f t="shared" si="9"/>
        <v>5.6094879000000004</v>
      </c>
      <c r="BW68" s="4">
        <f t="shared" si="10"/>
        <v>2.2273579149999998</v>
      </c>
      <c r="BY68" s="4">
        <f t="shared" si="11"/>
        <v>19626.332771394296</v>
      </c>
      <c r="BZ68" s="4">
        <f t="shared" si="12"/>
        <v>64.947362518099993</v>
      </c>
      <c r="CA68" s="4">
        <f t="shared" si="13"/>
        <v>84.537658257100006</v>
      </c>
      <c r="CB68" s="4">
        <f t="shared" si="14"/>
        <v>11.27841311831</v>
      </c>
    </row>
    <row r="69" spans="1:80" x14ac:dyDescent="0.25">
      <c r="A69" s="40">
        <v>41703</v>
      </c>
      <c r="B69" s="41">
        <v>0.60268468750000004</v>
      </c>
      <c r="C69">
        <v>12.82</v>
      </c>
      <c r="D69">
        <v>0.11600000000000001</v>
      </c>
      <c r="E69">
        <v>1160.359477</v>
      </c>
      <c r="F69">
        <v>619.4</v>
      </c>
      <c r="G69">
        <v>-6.3</v>
      </c>
      <c r="H69">
        <v>212.8</v>
      </c>
      <c r="I69"/>
      <c r="J69">
        <v>1.7</v>
      </c>
      <c r="K69">
        <v>0.8901</v>
      </c>
      <c r="L69">
        <v>11.4116</v>
      </c>
      <c r="M69">
        <v>0.1033</v>
      </c>
      <c r="N69">
        <v>551.33820000000003</v>
      </c>
      <c r="O69">
        <v>0</v>
      </c>
      <c r="P69">
        <v>551.29999999999995</v>
      </c>
      <c r="Q69">
        <v>415.66230000000002</v>
      </c>
      <c r="R69">
        <v>0</v>
      </c>
      <c r="S69">
        <v>415.7</v>
      </c>
      <c r="T69">
        <v>212.7775</v>
      </c>
      <c r="U69"/>
      <c r="V69"/>
      <c r="W69">
        <v>0</v>
      </c>
      <c r="X69">
        <v>1.5137</v>
      </c>
      <c r="Y69">
        <v>12.2</v>
      </c>
      <c r="Z69">
        <v>870</v>
      </c>
      <c r="AA69">
        <v>891</v>
      </c>
      <c r="AB69">
        <v>819</v>
      </c>
      <c r="AC69">
        <v>52</v>
      </c>
      <c r="AD69">
        <v>5.55</v>
      </c>
      <c r="AE69">
        <v>0.13</v>
      </c>
      <c r="AF69">
        <v>993</v>
      </c>
      <c r="AG69">
        <v>-12</v>
      </c>
      <c r="AH69">
        <v>12</v>
      </c>
      <c r="AI69">
        <v>11</v>
      </c>
      <c r="AJ69">
        <v>191</v>
      </c>
      <c r="AK69">
        <v>190</v>
      </c>
      <c r="AL69">
        <v>4.7</v>
      </c>
      <c r="AM69">
        <v>195</v>
      </c>
      <c r="AN69" t="s">
        <v>155</v>
      </c>
      <c r="AO69">
        <v>1</v>
      </c>
      <c r="AP69" s="42">
        <v>0.81093749999999998</v>
      </c>
      <c r="AQ69">
        <v>47.163742999999997</v>
      </c>
      <c r="AR69">
        <v>-88.484712000000002</v>
      </c>
      <c r="AS69">
        <v>315.39999999999998</v>
      </c>
      <c r="AT69">
        <v>42.8</v>
      </c>
      <c r="AU69">
        <v>11</v>
      </c>
      <c r="AV69">
        <v>8</v>
      </c>
      <c r="AW69" t="s">
        <v>395</v>
      </c>
      <c r="AX69">
        <v>1.999401</v>
      </c>
      <c r="AY69">
        <v>1</v>
      </c>
      <c r="AZ69">
        <v>2.8996</v>
      </c>
      <c r="BA69">
        <v>14.048999999999999</v>
      </c>
      <c r="BB69">
        <v>16.309999999999999</v>
      </c>
      <c r="BC69">
        <v>1.1599999999999999</v>
      </c>
      <c r="BD69">
        <v>12.342000000000001</v>
      </c>
      <c r="BE69">
        <v>3003.6529999999998</v>
      </c>
      <c r="BF69">
        <v>17.303000000000001</v>
      </c>
      <c r="BG69">
        <v>15.196999999999999</v>
      </c>
      <c r="BH69">
        <v>0</v>
      </c>
      <c r="BI69">
        <v>15.196999999999999</v>
      </c>
      <c r="BJ69">
        <v>11.457000000000001</v>
      </c>
      <c r="BK69">
        <v>0</v>
      </c>
      <c r="BL69">
        <v>11.457000000000001</v>
      </c>
      <c r="BM69">
        <v>1.8505</v>
      </c>
      <c r="BN69"/>
      <c r="BO69"/>
      <c r="BP69"/>
      <c r="BQ69">
        <v>289.697</v>
      </c>
      <c r="BR69">
        <v>0.28489799999999998</v>
      </c>
      <c r="BS69">
        <v>0.27900000000000003</v>
      </c>
      <c r="BT69">
        <v>0.01</v>
      </c>
      <c r="BU69">
        <v>6.8582070000000002</v>
      </c>
      <c r="BV69">
        <f t="shared" si="9"/>
        <v>5.6079000000000008</v>
      </c>
      <c r="BW69" s="4">
        <f t="shared" si="10"/>
        <v>1.8119382894</v>
      </c>
      <c r="BY69" s="4">
        <f t="shared" si="11"/>
        <v>15902.948351292011</v>
      </c>
      <c r="BZ69" s="4">
        <f t="shared" si="12"/>
        <v>91.611353016612014</v>
      </c>
      <c r="CA69" s="4">
        <f t="shared" si="13"/>
        <v>60.659496706428008</v>
      </c>
      <c r="CB69" s="4">
        <f t="shared" si="14"/>
        <v>9.7975385053020005</v>
      </c>
    </row>
    <row r="70" spans="1:80" x14ac:dyDescent="0.25">
      <c r="A70" s="40">
        <v>41703</v>
      </c>
      <c r="B70" s="41">
        <v>0.60269626157407408</v>
      </c>
      <c r="C70">
        <v>12.83</v>
      </c>
      <c r="D70">
        <v>0.13400000000000001</v>
      </c>
      <c r="E70">
        <v>1340.098039</v>
      </c>
      <c r="F70">
        <v>536</v>
      </c>
      <c r="G70">
        <v>-5.8</v>
      </c>
      <c r="H70">
        <v>384.8</v>
      </c>
      <c r="I70"/>
      <c r="J70">
        <v>1.85</v>
      </c>
      <c r="K70">
        <v>0.88990000000000002</v>
      </c>
      <c r="L70">
        <v>11.417400000000001</v>
      </c>
      <c r="M70">
        <v>0.1193</v>
      </c>
      <c r="N70">
        <v>477.01760000000002</v>
      </c>
      <c r="O70">
        <v>0</v>
      </c>
      <c r="P70">
        <v>477</v>
      </c>
      <c r="Q70">
        <v>359.6309</v>
      </c>
      <c r="R70">
        <v>0</v>
      </c>
      <c r="S70">
        <v>359.6</v>
      </c>
      <c r="T70">
        <v>384.8107</v>
      </c>
      <c r="U70"/>
      <c r="V70"/>
      <c r="W70">
        <v>0</v>
      </c>
      <c r="X70">
        <v>1.6418999999999999</v>
      </c>
      <c r="Y70">
        <v>12.1</v>
      </c>
      <c r="Z70">
        <v>871</v>
      </c>
      <c r="AA70">
        <v>891</v>
      </c>
      <c r="AB70">
        <v>817</v>
      </c>
      <c r="AC70">
        <v>52</v>
      </c>
      <c r="AD70">
        <v>5.55</v>
      </c>
      <c r="AE70">
        <v>0.13</v>
      </c>
      <c r="AF70">
        <v>993</v>
      </c>
      <c r="AG70">
        <v>-12</v>
      </c>
      <c r="AH70">
        <v>12</v>
      </c>
      <c r="AI70">
        <v>11</v>
      </c>
      <c r="AJ70">
        <v>191</v>
      </c>
      <c r="AK70">
        <v>189.1</v>
      </c>
      <c r="AL70">
        <v>5.2</v>
      </c>
      <c r="AM70">
        <v>195</v>
      </c>
      <c r="AN70" t="s">
        <v>155</v>
      </c>
      <c r="AO70">
        <v>1</v>
      </c>
      <c r="AP70" s="42">
        <v>0.81096064814814817</v>
      </c>
      <c r="AQ70">
        <v>47.163862000000002</v>
      </c>
      <c r="AR70">
        <v>-88.484859999999998</v>
      </c>
      <c r="AS70">
        <v>315.7</v>
      </c>
      <c r="AT70">
        <v>40.5</v>
      </c>
      <c r="AU70">
        <v>11</v>
      </c>
      <c r="AV70">
        <v>8</v>
      </c>
      <c r="AW70" t="s">
        <v>395</v>
      </c>
      <c r="AX70">
        <v>2</v>
      </c>
      <c r="AY70">
        <v>1</v>
      </c>
      <c r="AZ70">
        <v>2.9</v>
      </c>
      <c r="BA70">
        <v>14.048999999999999</v>
      </c>
      <c r="BB70">
        <v>16.25</v>
      </c>
      <c r="BC70">
        <v>1.1599999999999999</v>
      </c>
      <c r="BD70">
        <v>12.375</v>
      </c>
      <c r="BE70">
        <v>2995.027</v>
      </c>
      <c r="BF70">
        <v>19.91</v>
      </c>
      <c r="BG70">
        <v>13.103999999999999</v>
      </c>
      <c r="BH70">
        <v>0</v>
      </c>
      <c r="BI70">
        <v>13.103999999999999</v>
      </c>
      <c r="BJ70">
        <v>9.8789999999999996</v>
      </c>
      <c r="BK70">
        <v>0</v>
      </c>
      <c r="BL70">
        <v>9.8789999999999996</v>
      </c>
      <c r="BM70">
        <v>3.3353999999999999</v>
      </c>
      <c r="BN70"/>
      <c r="BO70"/>
      <c r="BP70"/>
      <c r="BQ70">
        <v>313.16300000000001</v>
      </c>
      <c r="BR70">
        <v>0.29197299999999998</v>
      </c>
      <c r="BS70">
        <v>0.27807900000000002</v>
      </c>
      <c r="BT70">
        <v>0.01</v>
      </c>
      <c r="BU70">
        <v>7.0285200000000003</v>
      </c>
      <c r="BV70">
        <f t="shared" si="9"/>
        <v>5.5893879000000011</v>
      </c>
      <c r="BW70" s="4">
        <f t="shared" si="10"/>
        <v>1.856934984</v>
      </c>
      <c r="BY70" s="4">
        <f t="shared" si="11"/>
        <v>16251.068735270883</v>
      </c>
      <c r="BZ70" s="4">
        <f t="shared" si="12"/>
        <v>108.0320072304</v>
      </c>
      <c r="CA70" s="4">
        <f t="shared" si="13"/>
        <v>53.603626289760001</v>
      </c>
      <c r="CB70" s="4">
        <f t="shared" si="14"/>
        <v>18.097938569376002</v>
      </c>
    </row>
    <row r="71" spans="1:80" x14ac:dyDescent="0.25">
      <c r="A71" s="40">
        <v>41703</v>
      </c>
      <c r="B71" s="41">
        <v>0.60270783564814812</v>
      </c>
      <c r="C71">
        <v>12.84</v>
      </c>
      <c r="D71">
        <v>0.1255</v>
      </c>
      <c r="E71">
        <v>1255.3625629999999</v>
      </c>
      <c r="F71">
        <v>506.4</v>
      </c>
      <c r="G71">
        <v>-5.8</v>
      </c>
      <c r="H71">
        <v>630.79999999999995</v>
      </c>
      <c r="I71"/>
      <c r="J71">
        <v>2.1</v>
      </c>
      <c r="K71">
        <v>0.88959999999999995</v>
      </c>
      <c r="L71">
        <v>11.422800000000001</v>
      </c>
      <c r="M71">
        <v>0.11169999999999999</v>
      </c>
      <c r="N71">
        <v>450.47210000000001</v>
      </c>
      <c r="O71">
        <v>0</v>
      </c>
      <c r="P71">
        <v>450.5</v>
      </c>
      <c r="Q71">
        <v>339.61779999999999</v>
      </c>
      <c r="R71">
        <v>0</v>
      </c>
      <c r="S71">
        <v>339.6</v>
      </c>
      <c r="T71">
        <v>630.77869999999996</v>
      </c>
      <c r="U71"/>
      <c r="V71"/>
      <c r="W71">
        <v>0</v>
      </c>
      <c r="X71">
        <v>1.8687</v>
      </c>
      <c r="Y71">
        <v>12.1</v>
      </c>
      <c r="Z71">
        <v>870</v>
      </c>
      <c r="AA71">
        <v>892</v>
      </c>
      <c r="AB71">
        <v>816</v>
      </c>
      <c r="AC71">
        <v>52</v>
      </c>
      <c r="AD71">
        <v>5.55</v>
      </c>
      <c r="AE71">
        <v>0.13</v>
      </c>
      <c r="AF71">
        <v>993</v>
      </c>
      <c r="AG71">
        <v>-12</v>
      </c>
      <c r="AH71">
        <v>12</v>
      </c>
      <c r="AI71">
        <v>11</v>
      </c>
      <c r="AJ71">
        <v>191</v>
      </c>
      <c r="AK71">
        <v>189</v>
      </c>
      <c r="AL71">
        <v>5.0999999999999996</v>
      </c>
      <c r="AM71">
        <v>195</v>
      </c>
      <c r="AN71" t="s">
        <v>155</v>
      </c>
      <c r="AO71">
        <v>1</v>
      </c>
      <c r="AP71" s="42">
        <v>0.81097222222222232</v>
      </c>
      <c r="AQ71">
        <v>47.163967</v>
      </c>
      <c r="AR71">
        <v>-88.485027000000002</v>
      </c>
      <c r="AS71">
        <v>315.89999999999998</v>
      </c>
      <c r="AT71">
        <v>39.200000000000003</v>
      </c>
      <c r="AU71">
        <v>11</v>
      </c>
      <c r="AV71">
        <v>8</v>
      </c>
      <c r="AW71" t="s">
        <v>395</v>
      </c>
      <c r="AX71">
        <v>1.5</v>
      </c>
      <c r="AY71">
        <v>1.2</v>
      </c>
      <c r="AZ71">
        <v>2.9</v>
      </c>
      <c r="BA71">
        <v>14.048999999999999</v>
      </c>
      <c r="BB71">
        <v>16.21</v>
      </c>
      <c r="BC71">
        <v>1.1499999999999999</v>
      </c>
      <c r="BD71">
        <v>12.406000000000001</v>
      </c>
      <c r="BE71">
        <v>2990.63</v>
      </c>
      <c r="BF71">
        <v>18.61</v>
      </c>
      <c r="BG71">
        <v>12.351000000000001</v>
      </c>
      <c r="BH71">
        <v>0</v>
      </c>
      <c r="BI71">
        <v>12.351000000000001</v>
      </c>
      <c r="BJ71">
        <v>9.3109999999999999</v>
      </c>
      <c r="BK71">
        <v>0</v>
      </c>
      <c r="BL71">
        <v>9.3109999999999999</v>
      </c>
      <c r="BM71">
        <v>5.4566999999999997</v>
      </c>
      <c r="BN71"/>
      <c r="BO71"/>
      <c r="BP71"/>
      <c r="BQ71">
        <v>355.72699999999998</v>
      </c>
      <c r="BR71">
        <v>0.37128499999999998</v>
      </c>
      <c r="BS71">
        <v>0.27707900000000002</v>
      </c>
      <c r="BT71">
        <v>1.0921E-2</v>
      </c>
      <c r="BU71">
        <v>8.9377580000000005</v>
      </c>
      <c r="BV71">
        <f t="shared" si="9"/>
        <v>5.5692879000000008</v>
      </c>
      <c r="BW71" s="4">
        <f t="shared" si="10"/>
        <v>2.3613556635999999</v>
      </c>
      <c r="BY71" s="4">
        <f t="shared" si="11"/>
        <v>20635.195004220881</v>
      </c>
      <c r="BZ71" s="4">
        <f t="shared" si="12"/>
        <v>128.40805416536</v>
      </c>
      <c r="CA71" s="4">
        <f t="shared" si="13"/>
        <v>64.245426777736</v>
      </c>
      <c r="CB71" s="4">
        <f t="shared" si="14"/>
        <v>37.650952668679203</v>
      </c>
    </row>
    <row r="72" spans="1:80" x14ac:dyDescent="0.25">
      <c r="A72" s="40">
        <v>41703</v>
      </c>
      <c r="B72" s="41">
        <v>0.60271940972222227</v>
      </c>
      <c r="C72">
        <v>12.84</v>
      </c>
      <c r="D72">
        <v>0.1089</v>
      </c>
      <c r="E72">
        <v>1089.405268</v>
      </c>
      <c r="F72">
        <v>529</v>
      </c>
      <c r="G72">
        <v>-5.8</v>
      </c>
      <c r="H72">
        <v>756.8</v>
      </c>
      <c r="I72"/>
      <c r="J72">
        <v>2.35</v>
      </c>
      <c r="K72">
        <v>0.88959999999999995</v>
      </c>
      <c r="L72">
        <v>11.422800000000001</v>
      </c>
      <c r="M72">
        <v>9.69E-2</v>
      </c>
      <c r="N72">
        <v>470.57560000000001</v>
      </c>
      <c r="O72">
        <v>0</v>
      </c>
      <c r="P72">
        <v>470.6</v>
      </c>
      <c r="Q72">
        <v>354.77409999999998</v>
      </c>
      <c r="R72">
        <v>0</v>
      </c>
      <c r="S72">
        <v>354.8</v>
      </c>
      <c r="T72">
        <v>756.81380000000001</v>
      </c>
      <c r="U72"/>
      <c r="V72"/>
      <c r="W72">
        <v>0</v>
      </c>
      <c r="X72">
        <v>2.0914999999999999</v>
      </c>
      <c r="Y72">
        <v>12.1</v>
      </c>
      <c r="Z72">
        <v>870</v>
      </c>
      <c r="AA72">
        <v>892</v>
      </c>
      <c r="AB72">
        <v>816</v>
      </c>
      <c r="AC72">
        <v>52</v>
      </c>
      <c r="AD72">
        <v>5.55</v>
      </c>
      <c r="AE72">
        <v>0.13</v>
      </c>
      <c r="AF72">
        <v>993</v>
      </c>
      <c r="AG72">
        <v>-12</v>
      </c>
      <c r="AH72">
        <v>12</v>
      </c>
      <c r="AI72">
        <v>11</v>
      </c>
      <c r="AJ72">
        <v>191</v>
      </c>
      <c r="AK72">
        <v>189</v>
      </c>
      <c r="AL72">
        <v>5</v>
      </c>
      <c r="AM72">
        <v>195</v>
      </c>
      <c r="AN72" t="s">
        <v>155</v>
      </c>
      <c r="AO72">
        <v>1</v>
      </c>
      <c r="AP72" s="42">
        <v>0.81098379629629624</v>
      </c>
      <c r="AQ72">
        <v>47.164071999999997</v>
      </c>
      <c r="AR72">
        <v>-88.485196999999999</v>
      </c>
      <c r="AS72">
        <v>316</v>
      </c>
      <c r="AT72">
        <v>38.799999999999997</v>
      </c>
      <c r="AU72">
        <v>11</v>
      </c>
      <c r="AV72">
        <v>8</v>
      </c>
      <c r="AW72" t="s">
        <v>395</v>
      </c>
      <c r="AX72">
        <v>1.6</v>
      </c>
      <c r="AY72">
        <v>1.4</v>
      </c>
      <c r="AZ72">
        <v>3.1</v>
      </c>
      <c r="BA72">
        <v>14.048999999999999</v>
      </c>
      <c r="BB72">
        <v>16.22</v>
      </c>
      <c r="BC72">
        <v>1.1499999999999999</v>
      </c>
      <c r="BD72">
        <v>12.407</v>
      </c>
      <c r="BE72">
        <v>2991.19</v>
      </c>
      <c r="BF72">
        <v>16.152999999999999</v>
      </c>
      <c r="BG72">
        <v>12.904</v>
      </c>
      <c r="BH72">
        <v>0</v>
      </c>
      <c r="BI72">
        <v>12.904</v>
      </c>
      <c r="BJ72">
        <v>9.7289999999999992</v>
      </c>
      <c r="BK72">
        <v>0</v>
      </c>
      <c r="BL72">
        <v>9.7289999999999992</v>
      </c>
      <c r="BM72">
        <v>6.5481999999999996</v>
      </c>
      <c r="BN72"/>
      <c r="BO72"/>
      <c r="BP72"/>
      <c r="BQ72">
        <v>398.23200000000003</v>
      </c>
      <c r="BR72">
        <v>0.47562599999999999</v>
      </c>
      <c r="BS72">
        <v>0.27700000000000002</v>
      </c>
      <c r="BT72">
        <v>1.0999999999999999E-2</v>
      </c>
      <c r="BU72">
        <v>11.449507000000001</v>
      </c>
      <c r="BV72">
        <f t="shared" si="9"/>
        <v>5.5677000000000012</v>
      </c>
      <c r="BW72" s="4">
        <f t="shared" si="10"/>
        <v>3.0249597494000002</v>
      </c>
      <c r="BY72" s="4">
        <f t="shared" si="11"/>
        <v>26439.186451050762</v>
      </c>
      <c r="BZ72" s="4">
        <f t="shared" si="12"/>
        <v>142.77668043281201</v>
      </c>
      <c r="CA72" s="4">
        <f t="shared" si="13"/>
        <v>85.994819781516</v>
      </c>
      <c r="CB72" s="4">
        <f t="shared" si="14"/>
        <v>57.879666861272796</v>
      </c>
    </row>
    <row r="73" spans="1:80" x14ac:dyDescent="0.25">
      <c r="A73" s="40">
        <v>41703</v>
      </c>
      <c r="B73" s="41">
        <v>0.6027309837962963</v>
      </c>
      <c r="C73">
        <v>12.84</v>
      </c>
      <c r="D73">
        <v>9.06E-2</v>
      </c>
      <c r="E73">
        <v>906.26311499999997</v>
      </c>
      <c r="F73">
        <v>604.1</v>
      </c>
      <c r="G73">
        <v>3.6</v>
      </c>
      <c r="H73">
        <v>839.7</v>
      </c>
      <c r="I73"/>
      <c r="J73">
        <v>2.6</v>
      </c>
      <c r="K73">
        <v>0.88970000000000005</v>
      </c>
      <c r="L73">
        <v>11.423400000000001</v>
      </c>
      <c r="M73">
        <v>8.0600000000000005E-2</v>
      </c>
      <c r="N73">
        <v>537.49850000000004</v>
      </c>
      <c r="O73">
        <v>3.2027999999999999</v>
      </c>
      <c r="P73">
        <v>540.70000000000005</v>
      </c>
      <c r="Q73">
        <v>405.22829999999999</v>
      </c>
      <c r="R73">
        <v>2.4146999999999998</v>
      </c>
      <c r="S73">
        <v>407.6</v>
      </c>
      <c r="T73">
        <v>839.72310000000004</v>
      </c>
      <c r="U73"/>
      <c r="V73"/>
      <c r="W73">
        <v>0</v>
      </c>
      <c r="X73">
        <v>2.3136000000000001</v>
      </c>
      <c r="Y73">
        <v>12.2</v>
      </c>
      <c r="Z73">
        <v>869</v>
      </c>
      <c r="AA73">
        <v>892</v>
      </c>
      <c r="AB73">
        <v>815</v>
      </c>
      <c r="AC73">
        <v>52</v>
      </c>
      <c r="AD73">
        <v>5.55</v>
      </c>
      <c r="AE73">
        <v>0.13</v>
      </c>
      <c r="AF73">
        <v>993</v>
      </c>
      <c r="AG73">
        <v>-12</v>
      </c>
      <c r="AH73">
        <v>11.079000000000001</v>
      </c>
      <c r="AI73">
        <v>11</v>
      </c>
      <c r="AJ73">
        <v>191</v>
      </c>
      <c r="AK73">
        <v>189</v>
      </c>
      <c r="AL73">
        <v>4.9000000000000004</v>
      </c>
      <c r="AM73">
        <v>195</v>
      </c>
      <c r="AN73" t="s">
        <v>155</v>
      </c>
      <c r="AO73">
        <v>1</v>
      </c>
      <c r="AP73" s="42">
        <v>0.81099537037037039</v>
      </c>
      <c r="AQ73">
        <v>47.164166999999999</v>
      </c>
      <c r="AR73">
        <v>-88.485382000000001</v>
      </c>
      <c r="AS73">
        <v>316</v>
      </c>
      <c r="AT73">
        <v>39.6</v>
      </c>
      <c r="AU73">
        <v>11</v>
      </c>
      <c r="AV73">
        <v>8</v>
      </c>
      <c r="AW73" t="s">
        <v>395</v>
      </c>
      <c r="AX73">
        <v>1.7</v>
      </c>
      <c r="AY73">
        <v>1.5</v>
      </c>
      <c r="AZ73">
        <v>3.2</v>
      </c>
      <c r="BA73">
        <v>14.048999999999999</v>
      </c>
      <c r="BB73">
        <v>16.23</v>
      </c>
      <c r="BC73">
        <v>1.1599999999999999</v>
      </c>
      <c r="BD73">
        <v>12.4</v>
      </c>
      <c r="BE73">
        <v>2993.2640000000001</v>
      </c>
      <c r="BF73">
        <v>13.446999999999999</v>
      </c>
      <c r="BG73">
        <v>14.749000000000001</v>
      </c>
      <c r="BH73">
        <v>8.7999999999999995E-2</v>
      </c>
      <c r="BI73">
        <v>14.837</v>
      </c>
      <c r="BJ73">
        <v>11.12</v>
      </c>
      <c r="BK73">
        <v>6.6000000000000003E-2</v>
      </c>
      <c r="BL73">
        <v>11.186</v>
      </c>
      <c r="BM73">
        <v>7.2702999999999998</v>
      </c>
      <c r="BN73"/>
      <c r="BO73"/>
      <c r="BP73"/>
      <c r="BQ73">
        <v>440.8</v>
      </c>
      <c r="BR73">
        <v>0.45084400000000002</v>
      </c>
      <c r="BS73">
        <v>0.27792099999999997</v>
      </c>
      <c r="BT73">
        <v>1.0999999999999999E-2</v>
      </c>
      <c r="BU73">
        <v>10.852942000000001</v>
      </c>
      <c r="BV73">
        <f t="shared" si="9"/>
        <v>5.5862121</v>
      </c>
      <c r="BW73" s="4">
        <f t="shared" si="10"/>
        <v>2.8673472763999999</v>
      </c>
      <c r="BY73" s="4">
        <f t="shared" si="11"/>
        <v>25078.976289835136</v>
      </c>
      <c r="BZ73" s="4">
        <f t="shared" si="12"/>
        <v>112.665302549128</v>
      </c>
      <c r="CA73" s="4">
        <f t="shared" si="13"/>
        <v>93.168600010879999</v>
      </c>
      <c r="CB73" s="4">
        <f t="shared" si="14"/>
        <v>60.913999339847201</v>
      </c>
    </row>
    <row r="74" spans="1:80" x14ac:dyDescent="0.25">
      <c r="A74" s="40">
        <v>41703</v>
      </c>
      <c r="B74" s="41">
        <v>0.60274255787037034</v>
      </c>
      <c r="C74">
        <v>12.773999999999999</v>
      </c>
      <c r="D74">
        <v>6.7900000000000002E-2</v>
      </c>
      <c r="E74">
        <v>678.53492300000005</v>
      </c>
      <c r="F74">
        <v>631.5</v>
      </c>
      <c r="G74">
        <v>3.7</v>
      </c>
      <c r="H74">
        <v>779.9</v>
      </c>
      <c r="I74"/>
      <c r="J74">
        <v>2.7</v>
      </c>
      <c r="K74">
        <v>0.89049999999999996</v>
      </c>
      <c r="L74">
        <v>11.375400000000001</v>
      </c>
      <c r="M74">
        <v>6.0400000000000002E-2</v>
      </c>
      <c r="N74">
        <v>562.32330000000002</v>
      </c>
      <c r="O74">
        <v>3.282</v>
      </c>
      <c r="P74">
        <v>565.6</v>
      </c>
      <c r="Q74">
        <v>423.94409999999999</v>
      </c>
      <c r="R74">
        <v>2.4742999999999999</v>
      </c>
      <c r="S74">
        <v>426.4</v>
      </c>
      <c r="T74">
        <v>779.85640000000001</v>
      </c>
      <c r="U74"/>
      <c r="V74"/>
      <c r="W74">
        <v>0</v>
      </c>
      <c r="X74">
        <v>2.4043000000000001</v>
      </c>
      <c r="Y74">
        <v>12.1</v>
      </c>
      <c r="Z74">
        <v>870</v>
      </c>
      <c r="AA74">
        <v>892</v>
      </c>
      <c r="AB74">
        <v>815</v>
      </c>
      <c r="AC74">
        <v>52</v>
      </c>
      <c r="AD74">
        <v>5.55</v>
      </c>
      <c r="AE74">
        <v>0.13</v>
      </c>
      <c r="AF74">
        <v>993</v>
      </c>
      <c r="AG74">
        <v>-12</v>
      </c>
      <c r="AH74">
        <v>11.920999999999999</v>
      </c>
      <c r="AI74">
        <v>11</v>
      </c>
      <c r="AJ74">
        <v>191</v>
      </c>
      <c r="AK74">
        <v>189</v>
      </c>
      <c r="AL74">
        <v>5</v>
      </c>
      <c r="AM74">
        <v>195</v>
      </c>
      <c r="AN74" t="s">
        <v>155</v>
      </c>
      <c r="AO74">
        <v>1</v>
      </c>
      <c r="AP74" s="42">
        <v>0.81100694444444443</v>
      </c>
      <c r="AQ74">
        <v>47.164231999999998</v>
      </c>
      <c r="AR74">
        <v>-88.485602</v>
      </c>
      <c r="AS74">
        <v>316.10000000000002</v>
      </c>
      <c r="AT74">
        <v>39.799999999999997</v>
      </c>
      <c r="AU74">
        <v>11</v>
      </c>
      <c r="AV74">
        <v>8</v>
      </c>
      <c r="AW74" t="s">
        <v>395</v>
      </c>
      <c r="AX74">
        <v>2</v>
      </c>
      <c r="AY74">
        <v>1</v>
      </c>
      <c r="AZ74">
        <v>3.3</v>
      </c>
      <c r="BA74">
        <v>14.048999999999999</v>
      </c>
      <c r="BB74">
        <v>16.350000000000001</v>
      </c>
      <c r="BC74">
        <v>1.1599999999999999</v>
      </c>
      <c r="BD74">
        <v>12.298999999999999</v>
      </c>
      <c r="BE74">
        <v>2999.9609999999998</v>
      </c>
      <c r="BF74">
        <v>10.141999999999999</v>
      </c>
      <c r="BG74">
        <v>15.53</v>
      </c>
      <c r="BH74">
        <v>9.0999999999999998E-2</v>
      </c>
      <c r="BI74">
        <v>15.621</v>
      </c>
      <c r="BJ74">
        <v>11.708</v>
      </c>
      <c r="BK74">
        <v>6.8000000000000005E-2</v>
      </c>
      <c r="BL74">
        <v>11.776999999999999</v>
      </c>
      <c r="BM74">
        <v>6.7956000000000003</v>
      </c>
      <c r="BN74"/>
      <c r="BO74"/>
      <c r="BP74"/>
      <c r="BQ74">
        <v>461.03699999999998</v>
      </c>
      <c r="BR74">
        <v>0.47102500000000003</v>
      </c>
      <c r="BS74">
        <v>0.28076299999999998</v>
      </c>
      <c r="BT74">
        <v>1.0999999999999999E-2</v>
      </c>
      <c r="BU74">
        <v>11.338749999999999</v>
      </c>
      <c r="BV74">
        <f t="shared" ref="BV74:BV137" si="15">BS74*20.1</f>
        <v>5.6433363000000005</v>
      </c>
      <c r="BW74" s="4">
        <f t="shared" si="10"/>
        <v>2.9956977499999997</v>
      </c>
      <c r="BY74" s="4">
        <f t="shared" si="11"/>
        <v>26260.203612914996</v>
      </c>
      <c r="BZ74" s="4">
        <f t="shared" si="12"/>
        <v>88.778149129999989</v>
      </c>
      <c r="CA74" s="4">
        <f t="shared" si="13"/>
        <v>102.48615362000001</v>
      </c>
      <c r="CB74" s="4">
        <f t="shared" si="14"/>
        <v>59.485386533999993</v>
      </c>
    </row>
    <row r="75" spans="1:80" x14ac:dyDescent="0.25">
      <c r="A75" s="40">
        <v>41703</v>
      </c>
      <c r="B75" s="41">
        <v>0.60275413194444438</v>
      </c>
      <c r="C75">
        <v>12.585000000000001</v>
      </c>
      <c r="D75">
        <v>3.3000000000000002E-2</v>
      </c>
      <c r="E75">
        <v>329.80408199999999</v>
      </c>
      <c r="F75">
        <v>660.6</v>
      </c>
      <c r="G75">
        <v>0.5</v>
      </c>
      <c r="H75">
        <v>579.20000000000005</v>
      </c>
      <c r="I75"/>
      <c r="J75">
        <v>2.8</v>
      </c>
      <c r="K75">
        <v>0.89239999999999997</v>
      </c>
      <c r="L75">
        <v>11.2316</v>
      </c>
      <c r="M75">
        <v>2.9399999999999999E-2</v>
      </c>
      <c r="N75">
        <v>589.54100000000005</v>
      </c>
      <c r="O75">
        <v>0.46729999999999999</v>
      </c>
      <c r="P75">
        <v>590</v>
      </c>
      <c r="Q75">
        <v>444.46390000000002</v>
      </c>
      <c r="R75">
        <v>0.3523</v>
      </c>
      <c r="S75">
        <v>444.8</v>
      </c>
      <c r="T75">
        <v>579.18179999999995</v>
      </c>
      <c r="U75"/>
      <c r="V75"/>
      <c r="W75">
        <v>0</v>
      </c>
      <c r="X75">
        <v>2.4988000000000001</v>
      </c>
      <c r="Y75">
        <v>12.2</v>
      </c>
      <c r="Z75">
        <v>869</v>
      </c>
      <c r="AA75">
        <v>892</v>
      </c>
      <c r="AB75">
        <v>814</v>
      </c>
      <c r="AC75">
        <v>52</v>
      </c>
      <c r="AD75">
        <v>5.55</v>
      </c>
      <c r="AE75">
        <v>0.13</v>
      </c>
      <c r="AF75">
        <v>993</v>
      </c>
      <c r="AG75">
        <v>-12</v>
      </c>
      <c r="AH75">
        <v>12</v>
      </c>
      <c r="AI75">
        <v>11</v>
      </c>
      <c r="AJ75">
        <v>191</v>
      </c>
      <c r="AK75">
        <v>189.9</v>
      </c>
      <c r="AL75">
        <v>4.9000000000000004</v>
      </c>
      <c r="AM75">
        <v>195</v>
      </c>
      <c r="AN75" t="s">
        <v>155</v>
      </c>
      <c r="AO75">
        <v>1</v>
      </c>
      <c r="AP75" s="42">
        <v>0.81101851851851858</v>
      </c>
      <c r="AQ75">
        <v>47.164296999999998</v>
      </c>
      <c r="AR75">
        <v>-88.485821999999999</v>
      </c>
      <c r="AS75">
        <v>316.10000000000002</v>
      </c>
      <c r="AT75">
        <v>40.200000000000003</v>
      </c>
      <c r="AU75">
        <v>11</v>
      </c>
      <c r="AV75">
        <v>8</v>
      </c>
      <c r="AW75" t="s">
        <v>395</v>
      </c>
      <c r="AX75">
        <v>2.1</v>
      </c>
      <c r="AY75">
        <v>1</v>
      </c>
      <c r="AZ75">
        <v>2.9</v>
      </c>
      <c r="BA75">
        <v>14.048999999999999</v>
      </c>
      <c r="BB75">
        <v>16.649999999999999</v>
      </c>
      <c r="BC75">
        <v>1.19</v>
      </c>
      <c r="BD75">
        <v>12.052</v>
      </c>
      <c r="BE75">
        <v>3013.212</v>
      </c>
      <c r="BF75">
        <v>5.0259999999999998</v>
      </c>
      <c r="BG75">
        <v>16.562999999999999</v>
      </c>
      <c r="BH75">
        <v>1.2999999999999999E-2</v>
      </c>
      <c r="BI75">
        <v>16.576000000000001</v>
      </c>
      <c r="BJ75">
        <v>12.487</v>
      </c>
      <c r="BK75">
        <v>0.01</v>
      </c>
      <c r="BL75">
        <v>12.497</v>
      </c>
      <c r="BM75">
        <v>5.1341000000000001</v>
      </c>
      <c r="BN75"/>
      <c r="BO75"/>
      <c r="BP75"/>
      <c r="BQ75">
        <v>487.447</v>
      </c>
      <c r="BR75">
        <v>0.43615999999999999</v>
      </c>
      <c r="BS75">
        <v>0.28007900000000002</v>
      </c>
      <c r="BT75">
        <v>1.0999999999999999E-2</v>
      </c>
      <c r="BU75">
        <v>10.499461999999999</v>
      </c>
      <c r="BV75">
        <f t="shared" si="15"/>
        <v>5.6295879000000006</v>
      </c>
      <c r="BW75" s="4">
        <f t="shared" ref="BW75:BW138" si="16">BU75*0.2642</f>
        <v>2.7739578603999999</v>
      </c>
      <c r="BY75" s="4">
        <f t="shared" ref="BY75:BY138" si="17">BE75*$BU75*0.772</f>
        <v>24423.844976580767</v>
      </c>
      <c r="BZ75" s="4">
        <f t="shared" ref="BZ75:BZ138" si="18">BF75*$BU75*0.772</f>
        <v>40.738668521263996</v>
      </c>
      <c r="CA75" s="4">
        <f t="shared" ref="CA75:CA138" si="19">BJ75*$BU75*0.772</f>
        <v>101.214435699368</v>
      </c>
      <c r="CB75" s="4">
        <f t="shared" ref="CB75:CB138" si="20">BM75*$BU75*0.772</f>
        <v>41.6148822234424</v>
      </c>
    </row>
    <row r="76" spans="1:80" x14ac:dyDescent="0.25">
      <c r="A76" s="40">
        <v>41703</v>
      </c>
      <c r="B76" s="41">
        <v>0.60276570601851853</v>
      </c>
      <c r="C76">
        <v>12.584</v>
      </c>
      <c r="D76">
        <v>2.3199999999999998E-2</v>
      </c>
      <c r="E76">
        <v>231.844898</v>
      </c>
      <c r="F76">
        <v>667.1</v>
      </c>
      <c r="G76">
        <v>-2.9</v>
      </c>
      <c r="H76">
        <v>377.1</v>
      </c>
      <c r="I76"/>
      <c r="J76">
        <v>2.8</v>
      </c>
      <c r="K76">
        <v>0.89280000000000004</v>
      </c>
      <c r="L76">
        <v>11.235200000000001</v>
      </c>
      <c r="M76">
        <v>2.07E-2</v>
      </c>
      <c r="N76">
        <v>595.53240000000005</v>
      </c>
      <c r="O76">
        <v>0</v>
      </c>
      <c r="P76">
        <v>595.5</v>
      </c>
      <c r="Q76">
        <v>448.98090000000002</v>
      </c>
      <c r="R76">
        <v>0</v>
      </c>
      <c r="S76">
        <v>449</v>
      </c>
      <c r="T76">
        <v>377.12430000000001</v>
      </c>
      <c r="U76"/>
      <c r="V76"/>
      <c r="W76">
        <v>0</v>
      </c>
      <c r="X76">
        <v>2.4998</v>
      </c>
      <c r="Y76">
        <v>12.2</v>
      </c>
      <c r="Z76">
        <v>869</v>
      </c>
      <c r="AA76">
        <v>891</v>
      </c>
      <c r="AB76">
        <v>813</v>
      </c>
      <c r="AC76">
        <v>52</v>
      </c>
      <c r="AD76">
        <v>5.55</v>
      </c>
      <c r="AE76">
        <v>0.13</v>
      </c>
      <c r="AF76">
        <v>993</v>
      </c>
      <c r="AG76">
        <v>-12</v>
      </c>
      <c r="AH76">
        <v>12</v>
      </c>
      <c r="AI76">
        <v>11</v>
      </c>
      <c r="AJ76">
        <v>191</v>
      </c>
      <c r="AK76">
        <v>189.1</v>
      </c>
      <c r="AL76">
        <v>5.0999999999999996</v>
      </c>
      <c r="AM76">
        <v>195</v>
      </c>
      <c r="AN76" t="s">
        <v>155</v>
      </c>
      <c r="AO76">
        <v>1</v>
      </c>
      <c r="AP76" s="42">
        <v>0.81103009259259251</v>
      </c>
      <c r="AQ76">
        <v>47.164355</v>
      </c>
      <c r="AR76">
        <v>-88.486047999999997</v>
      </c>
      <c r="AS76">
        <v>316.60000000000002</v>
      </c>
      <c r="AT76">
        <v>40.5</v>
      </c>
      <c r="AU76">
        <v>11</v>
      </c>
      <c r="AV76">
        <v>8</v>
      </c>
      <c r="AW76" t="s">
        <v>395</v>
      </c>
      <c r="AX76">
        <v>2.1</v>
      </c>
      <c r="AY76">
        <v>1.2</v>
      </c>
      <c r="AZ76">
        <v>3.1</v>
      </c>
      <c r="BA76">
        <v>14.048999999999999</v>
      </c>
      <c r="BB76">
        <v>16.7</v>
      </c>
      <c r="BC76">
        <v>1.19</v>
      </c>
      <c r="BD76">
        <v>12.009</v>
      </c>
      <c r="BE76">
        <v>3020.9650000000001</v>
      </c>
      <c r="BF76">
        <v>3.5419999999999998</v>
      </c>
      <c r="BG76">
        <v>16.768999999999998</v>
      </c>
      <c r="BH76">
        <v>0</v>
      </c>
      <c r="BI76">
        <v>16.768999999999998</v>
      </c>
      <c r="BJ76">
        <v>12.641999999999999</v>
      </c>
      <c r="BK76">
        <v>0</v>
      </c>
      <c r="BL76">
        <v>12.641999999999999</v>
      </c>
      <c r="BM76">
        <v>3.3504999999999998</v>
      </c>
      <c r="BN76"/>
      <c r="BO76"/>
      <c r="BP76"/>
      <c r="BQ76">
        <v>488.73</v>
      </c>
      <c r="BR76">
        <v>0.29853400000000002</v>
      </c>
      <c r="BS76">
        <v>0.27723700000000001</v>
      </c>
      <c r="BT76">
        <v>1.0999999999999999E-2</v>
      </c>
      <c r="BU76">
        <v>7.1864600000000003</v>
      </c>
      <c r="BV76">
        <f t="shared" si="15"/>
        <v>5.572463700000001</v>
      </c>
      <c r="BW76" s="4">
        <f t="shared" si="16"/>
        <v>1.898662732</v>
      </c>
      <c r="BY76" s="4">
        <f t="shared" si="17"/>
        <v>16760.154071370802</v>
      </c>
      <c r="BZ76" s="4">
        <f t="shared" si="18"/>
        <v>19.650828699040002</v>
      </c>
      <c r="CA76" s="4">
        <f t="shared" si="19"/>
        <v>70.137147491040011</v>
      </c>
      <c r="CB76" s="4">
        <f t="shared" si="20"/>
        <v>18.58839682556</v>
      </c>
    </row>
    <row r="77" spans="1:80" x14ac:dyDescent="0.25">
      <c r="A77" s="40">
        <v>41703</v>
      </c>
      <c r="B77" s="41">
        <v>0.60277728009259257</v>
      </c>
      <c r="C77">
        <v>12.552</v>
      </c>
      <c r="D77">
        <v>2.0299999999999999E-2</v>
      </c>
      <c r="E77">
        <v>203.272727</v>
      </c>
      <c r="F77">
        <v>639.6</v>
      </c>
      <c r="G77">
        <v>-3.4</v>
      </c>
      <c r="H77">
        <v>335.9</v>
      </c>
      <c r="I77"/>
      <c r="J77">
        <v>2.9</v>
      </c>
      <c r="K77">
        <v>0.89319999999999999</v>
      </c>
      <c r="L77">
        <v>11.2113</v>
      </c>
      <c r="M77">
        <v>1.8200000000000001E-2</v>
      </c>
      <c r="N77">
        <v>571.26769999999999</v>
      </c>
      <c r="O77">
        <v>0</v>
      </c>
      <c r="P77">
        <v>571.29999999999995</v>
      </c>
      <c r="Q77">
        <v>430.68740000000003</v>
      </c>
      <c r="R77">
        <v>0</v>
      </c>
      <c r="S77">
        <v>430.7</v>
      </c>
      <c r="T77">
        <v>335.91489999999999</v>
      </c>
      <c r="U77"/>
      <c r="V77"/>
      <c r="W77">
        <v>0</v>
      </c>
      <c r="X77">
        <v>2.5901999999999998</v>
      </c>
      <c r="Y77">
        <v>12.1</v>
      </c>
      <c r="Z77">
        <v>869</v>
      </c>
      <c r="AA77">
        <v>892</v>
      </c>
      <c r="AB77">
        <v>814</v>
      </c>
      <c r="AC77">
        <v>52</v>
      </c>
      <c r="AD77">
        <v>5.55</v>
      </c>
      <c r="AE77">
        <v>0.13</v>
      </c>
      <c r="AF77">
        <v>993</v>
      </c>
      <c r="AG77">
        <v>-12</v>
      </c>
      <c r="AH77">
        <v>12</v>
      </c>
      <c r="AI77">
        <v>11</v>
      </c>
      <c r="AJ77">
        <v>190.1</v>
      </c>
      <c r="AK77">
        <v>189</v>
      </c>
      <c r="AL77">
        <v>5.3</v>
      </c>
      <c r="AM77">
        <v>195</v>
      </c>
      <c r="AN77" t="s">
        <v>155</v>
      </c>
      <c r="AO77">
        <v>1</v>
      </c>
      <c r="AP77" s="42">
        <v>0.81104166666666666</v>
      </c>
      <c r="AQ77">
        <v>47.164402000000003</v>
      </c>
      <c r="AR77">
        <v>-88.486272999999997</v>
      </c>
      <c r="AS77">
        <v>316.5</v>
      </c>
      <c r="AT77">
        <v>40.299999999999997</v>
      </c>
      <c r="AU77">
        <v>11</v>
      </c>
      <c r="AV77">
        <v>9</v>
      </c>
      <c r="AW77" t="s">
        <v>398</v>
      </c>
      <c r="AX77">
        <v>2.1</v>
      </c>
      <c r="AY77">
        <v>1.2</v>
      </c>
      <c r="AZ77">
        <v>3.1</v>
      </c>
      <c r="BA77">
        <v>14.048999999999999</v>
      </c>
      <c r="BB77">
        <v>16.75</v>
      </c>
      <c r="BC77">
        <v>1.19</v>
      </c>
      <c r="BD77">
        <v>11.961</v>
      </c>
      <c r="BE77">
        <v>3022.748</v>
      </c>
      <c r="BF77">
        <v>3.1160000000000001</v>
      </c>
      <c r="BG77">
        <v>16.13</v>
      </c>
      <c r="BH77">
        <v>0</v>
      </c>
      <c r="BI77">
        <v>16.13</v>
      </c>
      <c r="BJ77">
        <v>12.16</v>
      </c>
      <c r="BK77">
        <v>0</v>
      </c>
      <c r="BL77">
        <v>12.16</v>
      </c>
      <c r="BM77">
        <v>2.9925000000000002</v>
      </c>
      <c r="BN77"/>
      <c r="BO77"/>
      <c r="BP77"/>
      <c r="BQ77">
        <v>507.779</v>
      </c>
      <c r="BR77">
        <v>0.29344700000000001</v>
      </c>
      <c r="BS77">
        <v>0.27700000000000002</v>
      </c>
      <c r="BT77">
        <v>1.0999999999999999E-2</v>
      </c>
      <c r="BU77">
        <v>7.0640029999999996</v>
      </c>
      <c r="BV77">
        <f t="shared" si="15"/>
        <v>5.5677000000000012</v>
      </c>
      <c r="BW77" s="4">
        <f t="shared" si="16"/>
        <v>1.8663095925999997</v>
      </c>
      <c r="BY77" s="4">
        <f t="shared" si="17"/>
        <v>16484.285125868366</v>
      </c>
      <c r="BZ77" s="4">
        <f t="shared" si="18"/>
        <v>16.992826544656001</v>
      </c>
      <c r="CA77" s="4">
        <f t="shared" si="19"/>
        <v>66.313469442559992</v>
      </c>
      <c r="CB77" s="4">
        <f t="shared" si="20"/>
        <v>16.319330370630002</v>
      </c>
    </row>
    <row r="78" spans="1:80" x14ac:dyDescent="0.25">
      <c r="A78" s="40">
        <v>41703</v>
      </c>
      <c r="B78" s="41">
        <v>0.60278885416666672</v>
      </c>
      <c r="C78">
        <v>12.250999999999999</v>
      </c>
      <c r="D78">
        <v>2.1000000000000001E-2</v>
      </c>
      <c r="E78">
        <v>210.298013</v>
      </c>
      <c r="F78">
        <v>522.9</v>
      </c>
      <c r="G78">
        <v>-3.5</v>
      </c>
      <c r="H78">
        <v>398.5</v>
      </c>
      <c r="I78"/>
      <c r="J78">
        <v>2.9</v>
      </c>
      <c r="K78">
        <v>0.89539999999999997</v>
      </c>
      <c r="L78">
        <v>10.9697</v>
      </c>
      <c r="M78">
        <v>1.8800000000000001E-2</v>
      </c>
      <c r="N78">
        <v>468.22089999999997</v>
      </c>
      <c r="O78">
        <v>0</v>
      </c>
      <c r="P78">
        <v>468.2</v>
      </c>
      <c r="Q78">
        <v>352.99889999999999</v>
      </c>
      <c r="R78">
        <v>0</v>
      </c>
      <c r="S78">
        <v>353</v>
      </c>
      <c r="T78">
        <v>398.52809999999999</v>
      </c>
      <c r="U78"/>
      <c r="V78"/>
      <c r="W78">
        <v>0</v>
      </c>
      <c r="X78">
        <v>2.5968</v>
      </c>
      <c r="Y78">
        <v>12.1</v>
      </c>
      <c r="Z78">
        <v>869</v>
      </c>
      <c r="AA78">
        <v>892</v>
      </c>
      <c r="AB78">
        <v>814</v>
      </c>
      <c r="AC78">
        <v>52</v>
      </c>
      <c r="AD78">
        <v>5.55</v>
      </c>
      <c r="AE78">
        <v>0.13</v>
      </c>
      <c r="AF78">
        <v>993</v>
      </c>
      <c r="AG78">
        <v>-12</v>
      </c>
      <c r="AH78">
        <v>11.079000000000001</v>
      </c>
      <c r="AI78">
        <v>11</v>
      </c>
      <c r="AJ78">
        <v>190</v>
      </c>
      <c r="AK78">
        <v>189</v>
      </c>
      <c r="AL78">
        <v>5.0999999999999996</v>
      </c>
      <c r="AM78">
        <v>195</v>
      </c>
      <c r="AN78" t="s">
        <v>155</v>
      </c>
      <c r="AO78">
        <v>1</v>
      </c>
      <c r="AP78" s="42">
        <v>0.81105324074074081</v>
      </c>
      <c r="AQ78">
        <v>47.164434999999997</v>
      </c>
      <c r="AR78">
        <v>-88.486487999999994</v>
      </c>
      <c r="AS78">
        <v>316</v>
      </c>
      <c r="AT78">
        <v>38.700000000000003</v>
      </c>
      <c r="AU78">
        <v>11</v>
      </c>
      <c r="AV78">
        <v>9</v>
      </c>
      <c r="AW78" t="s">
        <v>398</v>
      </c>
      <c r="AX78">
        <v>2.2000000000000002</v>
      </c>
      <c r="AY78">
        <v>1.4</v>
      </c>
      <c r="AZ78">
        <v>3.2</v>
      </c>
      <c r="BA78">
        <v>14.048999999999999</v>
      </c>
      <c r="BB78">
        <v>17.12</v>
      </c>
      <c r="BC78">
        <v>1.22</v>
      </c>
      <c r="BD78">
        <v>11.676</v>
      </c>
      <c r="BE78">
        <v>3020.77</v>
      </c>
      <c r="BF78">
        <v>3.3</v>
      </c>
      <c r="BG78">
        <v>13.502000000000001</v>
      </c>
      <c r="BH78">
        <v>0</v>
      </c>
      <c r="BI78">
        <v>13.502000000000001</v>
      </c>
      <c r="BJ78">
        <v>10.18</v>
      </c>
      <c r="BK78">
        <v>0</v>
      </c>
      <c r="BL78">
        <v>10.18</v>
      </c>
      <c r="BM78">
        <v>3.6261999999999999</v>
      </c>
      <c r="BN78"/>
      <c r="BO78"/>
      <c r="BP78"/>
      <c r="BQ78">
        <v>519.94799999999998</v>
      </c>
      <c r="BR78">
        <v>0.27189600000000003</v>
      </c>
      <c r="BS78">
        <v>0.27884199999999998</v>
      </c>
      <c r="BT78">
        <v>1.0999999999999999E-2</v>
      </c>
      <c r="BU78">
        <v>6.5452159999999999</v>
      </c>
      <c r="BV78">
        <f t="shared" si="15"/>
        <v>5.6047241999999997</v>
      </c>
      <c r="BW78" s="4">
        <f t="shared" si="16"/>
        <v>1.7292460671999998</v>
      </c>
      <c r="BY78" s="4">
        <f t="shared" si="17"/>
        <v>15263.669129239041</v>
      </c>
      <c r="BZ78" s="4">
        <f t="shared" si="18"/>
        <v>16.674592281599999</v>
      </c>
      <c r="CA78" s="4">
        <f t="shared" si="19"/>
        <v>51.438590735360002</v>
      </c>
      <c r="CB78" s="4">
        <f t="shared" si="20"/>
        <v>18.322850464102398</v>
      </c>
    </row>
    <row r="79" spans="1:80" x14ac:dyDescent="0.25">
      <c r="A79" s="40">
        <v>41703</v>
      </c>
      <c r="B79" s="41">
        <v>0.60280042824074076</v>
      </c>
      <c r="C79">
        <v>11.971</v>
      </c>
      <c r="D79">
        <v>2.1299999999999999E-2</v>
      </c>
      <c r="E79">
        <v>213.31179299999999</v>
      </c>
      <c r="F79">
        <v>340.1</v>
      </c>
      <c r="G79">
        <v>-8.8000000000000007</v>
      </c>
      <c r="H79">
        <v>428.3</v>
      </c>
      <c r="I79"/>
      <c r="J79">
        <v>3</v>
      </c>
      <c r="K79">
        <v>0.89759999999999995</v>
      </c>
      <c r="L79">
        <v>10.7446</v>
      </c>
      <c r="M79">
        <v>1.9099999999999999E-2</v>
      </c>
      <c r="N79">
        <v>305.27670000000001</v>
      </c>
      <c r="O79">
        <v>0</v>
      </c>
      <c r="P79">
        <v>305.3</v>
      </c>
      <c r="Q79">
        <v>230.15280000000001</v>
      </c>
      <c r="R79">
        <v>0</v>
      </c>
      <c r="S79">
        <v>230.2</v>
      </c>
      <c r="T79">
        <v>428.3023</v>
      </c>
      <c r="U79"/>
      <c r="V79"/>
      <c r="W79">
        <v>0</v>
      </c>
      <c r="X79">
        <v>2.6932</v>
      </c>
      <c r="Y79">
        <v>12.1</v>
      </c>
      <c r="Z79">
        <v>868</v>
      </c>
      <c r="AA79">
        <v>891</v>
      </c>
      <c r="AB79">
        <v>814</v>
      </c>
      <c r="AC79">
        <v>52</v>
      </c>
      <c r="AD79">
        <v>5.55</v>
      </c>
      <c r="AE79">
        <v>0.13</v>
      </c>
      <c r="AF79">
        <v>993</v>
      </c>
      <c r="AG79">
        <v>-12</v>
      </c>
      <c r="AH79">
        <v>11</v>
      </c>
      <c r="AI79">
        <v>11</v>
      </c>
      <c r="AJ79">
        <v>190</v>
      </c>
      <c r="AK79">
        <v>189</v>
      </c>
      <c r="AL79">
        <v>4.9000000000000004</v>
      </c>
      <c r="AM79">
        <v>195</v>
      </c>
      <c r="AN79" t="s">
        <v>155</v>
      </c>
      <c r="AO79">
        <v>1</v>
      </c>
      <c r="AP79" s="42">
        <v>0.81106481481481485</v>
      </c>
      <c r="AQ79">
        <v>47.164442999999999</v>
      </c>
      <c r="AR79">
        <v>-88.486705000000001</v>
      </c>
      <c r="AS79">
        <v>316</v>
      </c>
      <c r="AT79">
        <v>37.4</v>
      </c>
      <c r="AU79">
        <v>11</v>
      </c>
      <c r="AV79">
        <v>9</v>
      </c>
      <c r="AW79" t="s">
        <v>398</v>
      </c>
      <c r="AX79">
        <v>2.4</v>
      </c>
      <c r="AY79">
        <v>1.9</v>
      </c>
      <c r="AZ79">
        <v>3.6</v>
      </c>
      <c r="BA79">
        <v>14.048999999999999</v>
      </c>
      <c r="BB79">
        <v>17.489999999999998</v>
      </c>
      <c r="BC79">
        <v>1.25</v>
      </c>
      <c r="BD79">
        <v>11.41</v>
      </c>
      <c r="BE79">
        <v>3019.7379999999998</v>
      </c>
      <c r="BF79">
        <v>3.4249999999999998</v>
      </c>
      <c r="BG79">
        <v>8.9849999999999994</v>
      </c>
      <c r="BH79">
        <v>0</v>
      </c>
      <c r="BI79">
        <v>8.9849999999999994</v>
      </c>
      <c r="BJ79">
        <v>6.774</v>
      </c>
      <c r="BK79">
        <v>0</v>
      </c>
      <c r="BL79">
        <v>6.774</v>
      </c>
      <c r="BM79">
        <v>3.9773000000000001</v>
      </c>
      <c r="BN79"/>
      <c r="BO79"/>
      <c r="BP79"/>
      <c r="BQ79">
        <v>550.36699999999996</v>
      </c>
      <c r="BR79">
        <v>0.18987299999999999</v>
      </c>
      <c r="BS79">
        <v>0.27992099999999998</v>
      </c>
      <c r="BT79">
        <v>1.1920999999999999E-2</v>
      </c>
      <c r="BU79">
        <v>4.5707170000000001</v>
      </c>
      <c r="BV79">
        <f t="shared" si="15"/>
        <v>5.6264120999999996</v>
      </c>
      <c r="BW79" s="4">
        <f t="shared" si="16"/>
        <v>1.2075834314</v>
      </c>
      <c r="BY79" s="4">
        <f t="shared" si="17"/>
        <v>10655.427950976713</v>
      </c>
      <c r="BZ79" s="4">
        <f t="shared" si="18"/>
        <v>12.085432819699999</v>
      </c>
      <c r="CA79" s="4">
        <f t="shared" si="19"/>
        <v>23.902692531576001</v>
      </c>
      <c r="CB79" s="4">
        <f t="shared" si="20"/>
        <v>14.0342750230052</v>
      </c>
    </row>
    <row r="80" spans="1:80" x14ac:dyDescent="0.25">
      <c r="A80" s="40">
        <v>41703</v>
      </c>
      <c r="B80" s="41">
        <v>0.6028120023148148</v>
      </c>
      <c r="C80">
        <v>12.225</v>
      </c>
      <c r="D80">
        <v>1.8800000000000001E-2</v>
      </c>
      <c r="E80">
        <v>188.017021</v>
      </c>
      <c r="F80">
        <v>272.8</v>
      </c>
      <c r="G80">
        <v>-9.6999999999999993</v>
      </c>
      <c r="H80">
        <v>445.8</v>
      </c>
      <c r="I80"/>
      <c r="J80">
        <v>3.1</v>
      </c>
      <c r="K80">
        <v>0.89559999999999995</v>
      </c>
      <c r="L80">
        <v>10.9483</v>
      </c>
      <c r="M80">
        <v>1.6799999999999999E-2</v>
      </c>
      <c r="N80">
        <v>244.29599999999999</v>
      </c>
      <c r="O80">
        <v>0</v>
      </c>
      <c r="P80">
        <v>244.3</v>
      </c>
      <c r="Q80">
        <v>184.17850000000001</v>
      </c>
      <c r="R80">
        <v>0</v>
      </c>
      <c r="S80">
        <v>184.2</v>
      </c>
      <c r="T80">
        <v>445.83199999999999</v>
      </c>
      <c r="U80"/>
      <c r="V80"/>
      <c r="W80">
        <v>0</v>
      </c>
      <c r="X80">
        <v>2.7763</v>
      </c>
      <c r="Y80">
        <v>12.1</v>
      </c>
      <c r="Z80">
        <v>869</v>
      </c>
      <c r="AA80">
        <v>892</v>
      </c>
      <c r="AB80">
        <v>813</v>
      </c>
      <c r="AC80">
        <v>52</v>
      </c>
      <c r="AD80">
        <v>5.55</v>
      </c>
      <c r="AE80">
        <v>0.13</v>
      </c>
      <c r="AF80">
        <v>993</v>
      </c>
      <c r="AG80">
        <v>-12</v>
      </c>
      <c r="AH80">
        <v>11</v>
      </c>
      <c r="AI80">
        <v>11</v>
      </c>
      <c r="AJ80">
        <v>190.9</v>
      </c>
      <c r="AK80">
        <v>189.9</v>
      </c>
      <c r="AL80">
        <v>5</v>
      </c>
      <c r="AM80">
        <v>195</v>
      </c>
      <c r="AN80" t="s">
        <v>155</v>
      </c>
      <c r="AO80">
        <v>1</v>
      </c>
      <c r="AP80" s="42">
        <v>0.81107638888888889</v>
      </c>
      <c r="AQ80">
        <v>47.164450000000002</v>
      </c>
      <c r="AR80">
        <v>-88.486917000000005</v>
      </c>
      <c r="AS80">
        <v>315.89999999999998</v>
      </c>
      <c r="AT80">
        <v>36</v>
      </c>
      <c r="AU80">
        <v>11</v>
      </c>
      <c r="AV80">
        <v>9</v>
      </c>
      <c r="AW80" t="s">
        <v>398</v>
      </c>
      <c r="AX80">
        <v>2.2000000000000002</v>
      </c>
      <c r="AY80">
        <v>2</v>
      </c>
      <c r="AZ80">
        <v>3.7</v>
      </c>
      <c r="BA80">
        <v>14.048999999999999</v>
      </c>
      <c r="BB80">
        <v>17.149999999999999</v>
      </c>
      <c r="BC80">
        <v>1.22</v>
      </c>
      <c r="BD80">
        <v>11.659000000000001</v>
      </c>
      <c r="BE80">
        <v>3020.0059999999999</v>
      </c>
      <c r="BF80">
        <v>2.956</v>
      </c>
      <c r="BG80">
        <v>7.0570000000000004</v>
      </c>
      <c r="BH80">
        <v>0</v>
      </c>
      <c r="BI80">
        <v>7.0570000000000004</v>
      </c>
      <c r="BJ80">
        <v>5.32</v>
      </c>
      <c r="BK80">
        <v>0</v>
      </c>
      <c r="BL80">
        <v>5.32</v>
      </c>
      <c r="BM80">
        <v>4.0633999999999997</v>
      </c>
      <c r="BN80"/>
      <c r="BO80"/>
      <c r="BP80"/>
      <c r="BQ80">
        <v>556.83699999999999</v>
      </c>
      <c r="BR80">
        <v>0.218919</v>
      </c>
      <c r="BS80">
        <v>0.28000000000000003</v>
      </c>
      <c r="BT80">
        <v>1.2E-2</v>
      </c>
      <c r="BU80">
        <v>5.2699280000000002</v>
      </c>
      <c r="BV80">
        <f t="shared" si="15"/>
        <v>5.628000000000001</v>
      </c>
      <c r="BW80" s="4">
        <f t="shared" si="16"/>
        <v>1.3923149775999999</v>
      </c>
      <c r="BY80" s="4">
        <f t="shared" si="17"/>
        <v>12286.545346626497</v>
      </c>
      <c r="BZ80" s="4">
        <f t="shared" si="18"/>
        <v>12.026144333695999</v>
      </c>
      <c r="CA80" s="4">
        <f t="shared" si="19"/>
        <v>21.643805093120001</v>
      </c>
      <c r="CB80" s="4">
        <f t="shared" si="20"/>
        <v>16.531473235974399</v>
      </c>
    </row>
    <row r="81" spans="1:80" x14ac:dyDescent="0.25">
      <c r="A81" s="40">
        <v>41703</v>
      </c>
      <c r="B81" s="41">
        <v>0.60282357638888884</v>
      </c>
      <c r="C81">
        <v>12.403</v>
      </c>
      <c r="D81">
        <v>1.2E-2</v>
      </c>
      <c r="E81">
        <v>119.99181</v>
      </c>
      <c r="F81">
        <v>207</v>
      </c>
      <c r="G81">
        <v>-20.8</v>
      </c>
      <c r="H81">
        <v>405.6</v>
      </c>
      <c r="I81"/>
      <c r="J81">
        <v>3.2</v>
      </c>
      <c r="K81">
        <v>0.89439999999999997</v>
      </c>
      <c r="L81">
        <v>11.0937</v>
      </c>
      <c r="M81">
        <v>1.0699999999999999E-2</v>
      </c>
      <c r="N81">
        <v>185.143</v>
      </c>
      <c r="O81">
        <v>0</v>
      </c>
      <c r="P81">
        <v>185.1</v>
      </c>
      <c r="Q81">
        <v>139.5821</v>
      </c>
      <c r="R81">
        <v>0</v>
      </c>
      <c r="S81">
        <v>139.6</v>
      </c>
      <c r="T81">
        <v>405.61200000000002</v>
      </c>
      <c r="U81"/>
      <c r="V81"/>
      <c r="W81">
        <v>0</v>
      </c>
      <c r="X81">
        <v>2.8622000000000001</v>
      </c>
      <c r="Y81">
        <v>12.1</v>
      </c>
      <c r="Z81">
        <v>868</v>
      </c>
      <c r="AA81">
        <v>892</v>
      </c>
      <c r="AB81">
        <v>812</v>
      </c>
      <c r="AC81">
        <v>52</v>
      </c>
      <c r="AD81">
        <v>5.55</v>
      </c>
      <c r="AE81">
        <v>0.13</v>
      </c>
      <c r="AF81">
        <v>993</v>
      </c>
      <c r="AG81">
        <v>-12</v>
      </c>
      <c r="AH81">
        <v>11</v>
      </c>
      <c r="AI81">
        <v>11</v>
      </c>
      <c r="AJ81">
        <v>191</v>
      </c>
      <c r="AK81">
        <v>189.1</v>
      </c>
      <c r="AL81">
        <v>5.6</v>
      </c>
      <c r="AM81">
        <v>195</v>
      </c>
      <c r="AN81" t="s">
        <v>155</v>
      </c>
      <c r="AO81">
        <v>1</v>
      </c>
      <c r="AP81" s="42">
        <v>0.81108796296296293</v>
      </c>
      <c r="AQ81">
        <v>47.164408000000002</v>
      </c>
      <c r="AR81">
        <v>-88.487117999999995</v>
      </c>
      <c r="AS81">
        <v>315.8</v>
      </c>
      <c r="AT81">
        <v>35.1</v>
      </c>
      <c r="AU81">
        <v>11</v>
      </c>
      <c r="AV81">
        <v>9</v>
      </c>
      <c r="AW81" t="s">
        <v>398</v>
      </c>
      <c r="AX81">
        <v>2.4</v>
      </c>
      <c r="AY81">
        <v>1</v>
      </c>
      <c r="AZ81">
        <v>3.7</v>
      </c>
      <c r="BA81">
        <v>14.048999999999999</v>
      </c>
      <c r="BB81">
        <v>16.940000000000001</v>
      </c>
      <c r="BC81">
        <v>1.21</v>
      </c>
      <c r="BD81">
        <v>11.801</v>
      </c>
      <c r="BE81">
        <v>3022.8389999999999</v>
      </c>
      <c r="BF81">
        <v>1.861</v>
      </c>
      <c r="BG81">
        <v>5.2830000000000004</v>
      </c>
      <c r="BH81">
        <v>0</v>
      </c>
      <c r="BI81">
        <v>5.2830000000000004</v>
      </c>
      <c r="BJ81">
        <v>3.9830000000000001</v>
      </c>
      <c r="BK81">
        <v>0</v>
      </c>
      <c r="BL81">
        <v>3.9830000000000001</v>
      </c>
      <c r="BM81">
        <v>3.6518000000000002</v>
      </c>
      <c r="BN81"/>
      <c r="BO81"/>
      <c r="BP81"/>
      <c r="BQ81">
        <v>567.07500000000005</v>
      </c>
      <c r="BR81">
        <v>0.18515999999999999</v>
      </c>
      <c r="BS81">
        <v>0.28000000000000003</v>
      </c>
      <c r="BT81">
        <v>1.1079E-2</v>
      </c>
      <c r="BU81">
        <v>4.4572640000000003</v>
      </c>
      <c r="BV81">
        <f t="shared" si="15"/>
        <v>5.628000000000001</v>
      </c>
      <c r="BW81" s="4">
        <f t="shared" si="16"/>
        <v>1.1776091488</v>
      </c>
      <c r="BY81" s="4">
        <f t="shared" si="17"/>
        <v>10401.612601326913</v>
      </c>
      <c r="BZ81" s="4">
        <f t="shared" si="18"/>
        <v>6.4037155306880011</v>
      </c>
      <c r="CA81" s="4">
        <f t="shared" si="19"/>
        <v>13.705534099264002</v>
      </c>
      <c r="CB81" s="4">
        <f t="shared" si="20"/>
        <v>12.565872313254401</v>
      </c>
    </row>
    <row r="82" spans="1:80" x14ac:dyDescent="0.25">
      <c r="A82" s="40">
        <v>41703</v>
      </c>
      <c r="B82" s="41">
        <v>0.60283515046296299</v>
      </c>
      <c r="C82">
        <v>12.653</v>
      </c>
      <c r="D82">
        <v>1.12E-2</v>
      </c>
      <c r="E82">
        <v>111.801802</v>
      </c>
      <c r="F82">
        <v>205.3</v>
      </c>
      <c r="G82">
        <v>-17.7</v>
      </c>
      <c r="H82">
        <v>395.1</v>
      </c>
      <c r="I82"/>
      <c r="J82">
        <v>3.3</v>
      </c>
      <c r="K82">
        <v>0.89249999999999996</v>
      </c>
      <c r="L82">
        <v>11.293200000000001</v>
      </c>
      <c r="M82">
        <v>0.01</v>
      </c>
      <c r="N82">
        <v>183.21530000000001</v>
      </c>
      <c r="O82">
        <v>0</v>
      </c>
      <c r="P82">
        <v>183.2</v>
      </c>
      <c r="Q82">
        <v>138.12880000000001</v>
      </c>
      <c r="R82">
        <v>0</v>
      </c>
      <c r="S82">
        <v>138.1</v>
      </c>
      <c r="T82">
        <v>395.06659999999999</v>
      </c>
      <c r="U82"/>
      <c r="V82"/>
      <c r="W82">
        <v>0</v>
      </c>
      <c r="X82">
        <v>2.9453</v>
      </c>
      <c r="Y82">
        <v>12</v>
      </c>
      <c r="Z82">
        <v>869</v>
      </c>
      <c r="AA82">
        <v>891</v>
      </c>
      <c r="AB82">
        <v>812</v>
      </c>
      <c r="AC82">
        <v>52</v>
      </c>
      <c r="AD82">
        <v>5.55</v>
      </c>
      <c r="AE82">
        <v>0.13</v>
      </c>
      <c r="AF82">
        <v>993</v>
      </c>
      <c r="AG82">
        <v>-12</v>
      </c>
      <c r="AH82">
        <v>11</v>
      </c>
      <c r="AI82">
        <v>11</v>
      </c>
      <c r="AJ82">
        <v>190.1</v>
      </c>
      <c r="AK82">
        <v>189</v>
      </c>
      <c r="AL82">
        <v>5.7</v>
      </c>
      <c r="AM82">
        <v>195</v>
      </c>
      <c r="AN82" t="s">
        <v>155</v>
      </c>
      <c r="AO82">
        <v>1</v>
      </c>
      <c r="AP82" s="42">
        <v>0.81109953703703708</v>
      </c>
      <c r="AQ82">
        <v>47.164369999999998</v>
      </c>
      <c r="AR82">
        <v>-88.487305000000006</v>
      </c>
      <c r="AS82">
        <v>316</v>
      </c>
      <c r="AT82">
        <v>33.799999999999997</v>
      </c>
      <c r="AU82">
        <v>11</v>
      </c>
      <c r="AV82">
        <v>9</v>
      </c>
      <c r="AW82" t="s">
        <v>398</v>
      </c>
      <c r="AX82">
        <v>2</v>
      </c>
      <c r="AY82">
        <v>1</v>
      </c>
      <c r="AZ82">
        <v>2.2999999999999998</v>
      </c>
      <c r="BA82">
        <v>14.048999999999999</v>
      </c>
      <c r="BB82">
        <v>16.63</v>
      </c>
      <c r="BC82">
        <v>1.18</v>
      </c>
      <c r="BD82">
        <v>12.042</v>
      </c>
      <c r="BE82">
        <v>3023.377</v>
      </c>
      <c r="BF82">
        <v>1.7</v>
      </c>
      <c r="BG82">
        <v>5.1369999999999996</v>
      </c>
      <c r="BH82">
        <v>0</v>
      </c>
      <c r="BI82">
        <v>5.1369999999999996</v>
      </c>
      <c r="BJ82">
        <v>3.8730000000000002</v>
      </c>
      <c r="BK82">
        <v>0</v>
      </c>
      <c r="BL82">
        <v>3.8730000000000002</v>
      </c>
      <c r="BM82">
        <v>3.4946999999999999</v>
      </c>
      <c r="BN82"/>
      <c r="BO82"/>
      <c r="BP82"/>
      <c r="BQ82">
        <v>573.33299999999997</v>
      </c>
      <c r="BR82">
        <v>0.188447</v>
      </c>
      <c r="BS82">
        <v>0.27815800000000002</v>
      </c>
      <c r="BT82">
        <v>1.1920999999999999E-2</v>
      </c>
      <c r="BU82">
        <v>4.5363910000000001</v>
      </c>
      <c r="BV82">
        <f t="shared" si="15"/>
        <v>5.5909758000000007</v>
      </c>
      <c r="BW82" s="4">
        <f t="shared" si="16"/>
        <v>1.1985145021999999</v>
      </c>
      <c r="BY82" s="4">
        <f t="shared" si="17"/>
        <v>10588.150003978204</v>
      </c>
      <c r="BZ82" s="4">
        <f t="shared" si="18"/>
        <v>5.9535595483999995</v>
      </c>
      <c r="CA82" s="4">
        <f t="shared" si="19"/>
        <v>13.563609488796002</v>
      </c>
      <c r="CB82" s="4">
        <f t="shared" si="20"/>
        <v>12.238767384584401</v>
      </c>
    </row>
    <row r="83" spans="1:80" x14ac:dyDescent="0.25">
      <c r="A83" s="40">
        <v>41703</v>
      </c>
      <c r="B83" s="41">
        <v>0.60284672453703703</v>
      </c>
      <c r="C83">
        <v>12.867000000000001</v>
      </c>
      <c r="D83">
        <v>1.04E-2</v>
      </c>
      <c r="E83">
        <v>103.54838700000001</v>
      </c>
      <c r="F83">
        <v>205.3</v>
      </c>
      <c r="G83">
        <v>-16.899999999999999</v>
      </c>
      <c r="H83">
        <v>427</v>
      </c>
      <c r="I83"/>
      <c r="J83">
        <v>3.5</v>
      </c>
      <c r="K83">
        <v>0.89070000000000005</v>
      </c>
      <c r="L83">
        <v>11.460800000000001</v>
      </c>
      <c r="M83">
        <v>9.1999999999999998E-3</v>
      </c>
      <c r="N83">
        <v>182.9023</v>
      </c>
      <c r="O83">
        <v>0</v>
      </c>
      <c r="P83">
        <v>182.9</v>
      </c>
      <c r="Q83">
        <v>137.89279999999999</v>
      </c>
      <c r="R83">
        <v>0</v>
      </c>
      <c r="S83">
        <v>137.9</v>
      </c>
      <c r="T83">
        <v>426.97829999999999</v>
      </c>
      <c r="U83"/>
      <c r="V83"/>
      <c r="W83">
        <v>0</v>
      </c>
      <c r="X83">
        <v>3.1175000000000002</v>
      </c>
      <c r="Y83">
        <v>12.1</v>
      </c>
      <c r="Z83">
        <v>867</v>
      </c>
      <c r="AA83">
        <v>892</v>
      </c>
      <c r="AB83">
        <v>812</v>
      </c>
      <c r="AC83">
        <v>52</v>
      </c>
      <c r="AD83">
        <v>5.55</v>
      </c>
      <c r="AE83">
        <v>0.13</v>
      </c>
      <c r="AF83">
        <v>993</v>
      </c>
      <c r="AG83">
        <v>-12</v>
      </c>
      <c r="AH83">
        <v>11.920999999999999</v>
      </c>
      <c r="AI83">
        <v>11</v>
      </c>
      <c r="AJ83">
        <v>190.9</v>
      </c>
      <c r="AK83">
        <v>189</v>
      </c>
      <c r="AL83">
        <v>5.4</v>
      </c>
      <c r="AM83">
        <v>195</v>
      </c>
      <c r="AN83" t="s">
        <v>155</v>
      </c>
      <c r="AO83">
        <v>1</v>
      </c>
      <c r="AP83" s="42">
        <v>0.81111111111111101</v>
      </c>
      <c r="AQ83">
        <v>47.16433</v>
      </c>
      <c r="AR83">
        <v>-88.487482999999997</v>
      </c>
      <c r="AS83">
        <v>316.39999999999998</v>
      </c>
      <c r="AT83">
        <v>32.700000000000003</v>
      </c>
      <c r="AU83">
        <v>11</v>
      </c>
      <c r="AV83">
        <v>9</v>
      </c>
      <c r="AW83" t="s">
        <v>398</v>
      </c>
      <c r="AX83">
        <v>1.8</v>
      </c>
      <c r="AY83">
        <v>1.1000000000000001</v>
      </c>
      <c r="AZ83">
        <v>2.2999999999999998</v>
      </c>
      <c r="BA83">
        <v>14.048999999999999</v>
      </c>
      <c r="BB83">
        <v>16.36</v>
      </c>
      <c r="BC83">
        <v>1.1599999999999999</v>
      </c>
      <c r="BD83">
        <v>12.268000000000001</v>
      </c>
      <c r="BE83">
        <v>3022.7719999999999</v>
      </c>
      <c r="BF83">
        <v>1.548</v>
      </c>
      <c r="BG83">
        <v>5.0519999999999996</v>
      </c>
      <c r="BH83">
        <v>0</v>
      </c>
      <c r="BI83">
        <v>5.0519999999999996</v>
      </c>
      <c r="BJ83">
        <v>3.8090000000000002</v>
      </c>
      <c r="BK83">
        <v>0</v>
      </c>
      <c r="BL83">
        <v>3.8090000000000002</v>
      </c>
      <c r="BM83">
        <v>3.7210000000000001</v>
      </c>
      <c r="BN83"/>
      <c r="BO83"/>
      <c r="BP83"/>
      <c r="BQ83">
        <v>597.86400000000003</v>
      </c>
      <c r="BR83">
        <v>0.228603</v>
      </c>
      <c r="BS83">
        <v>0.27800000000000002</v>
      </c>
      <c r="BT83">
        <v>1.0158E-2</v>
      </c>
      <c r="BU83">
        <v>5.5030460000000003</v>
      </c>
      <c r="BV83">
        <f t="shared" si="15"/>
        <v>5.5878000000000005</v>
      </c>
      <c r="BW83" s="4">
        <f t="shared" si="16"/>
        <v>1.4539047532</v>
      </c>
      <c r="BY83" s="4">
        <f t="shared" si="17"/>
        <v>12841.797996631267</v>
      </c>
      <c r="BZ83" s="4">
        <f t="shared" si="18"/>
        <v>6.5764481405760016</v>
      </c>
      <c r="CA83" s="4">
        <f t="shared" si="19"/>
        <v>16.181970909208005</v>
      </c>
      <c r="CB83" s="4">
        <f t="shared" si="20"/>
        <v>15.808115976152003</v>
      </c>
    </row>
    <row r="84" spans="1:80" x14ac:dyDescent="0.25">
      <c r="A84" s="40">
        <v>41703</v>
      </c>
      <c r="B84" s="41">
        <v>0.60285829861111118</v>
      </c>
      <c r="C84">
        <v>12.922000000000001</v>
      </c>
      <c r="D84">
        <v>9.4999999999999998E-3</v>
      </c>
      <c r="E84">
        <v>95.140426000000005</v>
      </c>
      <c r="F84">
        <v>174.4</v>
      </c>
      <c r="G84">
        <v>-22.7</v>
      </c>
      <c r="H84">
        <v>446.5</v>
      </c>
      <c r="I84"/>
      <c r="J84">
        <v>3.6</v>
      </c>
      <c r="K84">
        <v>0.89019999999999999</v>
      </c>
      <c r="L84">
        <v>11.502700000000001</v>
      </c>
      <c r="M84">
        <v>8.5000000000000006E-3</v>
      </c>
      <c r="N84">
        <v>155.28399999999999</v>
      </c>
      <c r="O84">
        <v>0</v>
      </c>
      <c r="P84">
        <v>155.30000000000001</v>
      </c>
      <c r="Q84">
        <v>117.071</v>
      </c>
      <c r="R84">
        <v>0</v>
      </c>
      <c r="S84">
        <v>117.1</v>
      </c>
      <c r="T84">
        <v>446.45269999999999</v>
      </c>
      <c r="U84"/>
      <c r="V84"/>
      <c r="W84">
        <v>0</v>
      </c>
      <c r="X84">
        <v>3.2046999999999999</v>
      </c>
      <c r="Y84">
        <v>12.1</v>
      </c>
      <c r="Z84">
        <v>868</v>
      </c>
      <c r="AA84">
        <v>892</v>
      </c>
      <c r="AB84">
        <v>811</v>
      </c>
      <c r="AC84">
        <v>52</v>
      </c>
      <c r="AD84">
        <v>5.55</v>
      </c>
      <c r="AE84">
        <v>0.13</v>
      </c>
      <c r="AF84">
        <v>993</v>
      </c>
      <c r="AG84">
        <v>-12</v>
      </c>
      <c r="AH84">
        <v>12</v>
      </c>
      <c r="AI84">
        <v>11</v>
      </c>
      <c r="AJ84">
        <v>191</v>
      </c>
      <c r="AK84">
        <v>188.1</v>
      </c>
      <c r="AL84">
        <v>5.0999999999999996</v>
      </c>
      <c r="AM84">
        <v>195</v>
      </c>
      <c r="AN84" t="s">
        <v>155</v>
      </c>
      <c r="AO84">
        <v>1</v>
      </c>
      <c r="AP84" s="42">
        <v>0.81112268518518515</v>
      </c>
      <c r="AQ84">
        <v>47.164285</v>
      </c>
      <c r="AR84">
        <v>-88.487646999999996</v>
      </c>
      <c r="AS84">
        <v>316.39999999999998</v>
      </c>
      <c r="AT84">
        <v>31</v>
      </c>
      <c r="AU84">
        <v>11</v>
      </c>
      <c r="AV84">
        <v>9</v>
      </c>
      <c r="AW84" t="s">
        <v>398</v>
      </c>
      <c r="AX84">
        <v>1.8</v>
      </c>
      <c r="AY84">
        <v>1.1000000000000001</v>
      </c>
      <c r="AZ84">
        <v>2.2999999999999998</v>
      </c>
      <c r="BA84">
        <v>14.048999999999999</v>
      </c>
      <c r="BB84">
        <v>16.3</v>
      </c>
      <c r="BC84">
        <v>1.1599999999999999</v>
      </c>
      <c r="BD84">
        <v>12.336</v>
      </c>
      <c r="BE84">
        <v>3022.471</v>
      </c>
      <c r="BF84">
        <v>1.4159999999999999</v>
      </c>
      <c r="BG84">
        <v>4.2729999999999997</v>
      </c>
      <c r="BH84">
        <v>0</v>
      </c>
      <c r="BI84">
        <v>4.2729999999999997</v>
      </c>
      <c r="BJ84">
        <v>3.2210000000000001</v>
      </c>
      <c r="BK84">
        <v>0</v>
      </c>
      <c r="BL84">
        <v>3.2210000000000001</v>
      </c>
      <c r="BM84">
        <v>3.8761000000000001</v>
      </c>
      <c r="BN84"/>
      <c r="BO84"/>
      <c r="BP84"/>
      <c r="BQ84">
        <v>612.27300000000002</v>
      </c>
      <c r="BR84">
        <v>0.249499</v>
      </c>
      <c r="BS84">
        <v>0.27892099999999997</v>
      </c>
      <c r="BT84">
        <v>1.0921E-2</v>
      </c>
      <c r="BU84">
        <v>6.0060650000000004</v>
      </c>
      <c r="BV84">
        <f t="shared" si="15"/>
        <v>5.6063121000000002</v>
      </c>
      <c r="BW84" s="4">
        <f t="shared" si="16"/>
        <v>1.586802373</v>
      </c>
      <c r="BY84" s="4">
        <f t="shared" si="17"/>
        <v>14014.237425266781</v>
      </c>
      <c r="BZ84" s="4">
        <f t="shared" si="18"/>
        <v>6.5655419668799997</v>
      </c>
      <c r="CA84" s="4">
        <f t="shared" si="19"/>
        <v>14.934753301780002</v>
      </c>
      <c r="CB84" s="4">
        <f t="shared" si="20"/>
        <v>17.972243797898003</v>
      </c>
    </row>
    <row r="85" spans="1:80" x14ac:dyDescent="0.25">
      <c r="A85" s="40">
        <v>41703</v>
      </c>
      <c r="B85" s="41">
        <v>0.60286987268518522</v>
      </c>
      <c r="C85">
        <v>12.93</v>
      </c>
      <c r="D85">
        <v>8.9999999999999993E-3</v>
      </c>
      <c r="E85">
        <v>90</v>
      </c>
      <c r="F85">
        <v>145.69999999999999</v>
      </c>
      <c r="G85">
        <v>-12.6</v>
      </c>
      <c r="H85">
        <v>528.4</v>
      </c>
      <c r="I85"/>
      <c r="J85">
        <v>3.7</v>
      </c>
      <c r="K85">
        <v>0.89</v>
      </c>
      <c r="L85">
        <v>11.507899999999999</v>
      </c>
      <c r="M85">
        <v>8.0000000000000002E-3</v>
      </c>
      <c r="N85">
        <v>129.67490000000001</v>
      </c>
      <c r="O85">
        <v>0</v>
      </c>
      <c r="P85">
        <v>129.69999999999999</v>
      </c>
      <c r="Q85">
        <v>97.763900000000007</v>
      </c>
      <c r="R85">
        <v>0</v>
      </c>
      <c r="S85">
        <v>97.8</v>
      </c>
      <c r="T85">
        <v>528.43340000000001</v>
      </c>
      <c r="U85"/>
      <c r="V85"/>
      <c r="W85">
        <v>0</v>
      </c>
      <c r="X85">
        <v>3.2930000000000001</v>
      </c>
      <c r="Y85">
        <v>12.1</v>
      </c>
      <c r="Z85">
        <v>866</v>
      </c>
      <c r="AA85">
        <v>893</v>
      </c>
      <c r="AB85">
        <v>810</v>
      </c>
      <c r="AC85">
        <v>52</v>
      </c>
      <c r="AD85">
        <v>5.55</v>
      </c>
      <c r="AE85">
        <v>0.13</v>
      </c>
      <c r="AF85">
        <v>993</v>
      </c>
      <c r="AG85">
        <v>-12</v>
      </c>
      <c r="AH85">
        <v>12</v>
      </c>
      <c r="AI85">
        <v>11</v>
      </c>
      <c r="AJ85">
        <v>190.1</v>
      </c>
      <c r="AK85">
        <v>188</v>
      </c>
      <c r="AL85">
        <v>5</v>
      </c>
      <c r="AM85">
        <v>195</v>
      </c>
      <c r="AN85" t="s">
        <v>155</v>
      </c>
      <c r="AO85">
        <v>1</v>
      </c>
      <c r="AP85" s="42">
        <v>0.81112268518518515</v>
      </c>
      <c r="AQ85">
        <v>47.164248000000001</v>
      </c>
      <c r="AR85">
        <v>-88.487812000000005</v>
      </c>
      <c r="AS85">
        <v>316.39999999999998</v>
      </c>
      <c r="AT85">
        <v>29.5</v>
      </c>
      <c r="AU85">
        <v>11</v>
      </c>
      <c r="AV85">
        <v>9</v>
      </c>
      <c r="AW85" t="s">
        <v>398</v>
      </c>
      <c r="AX85">
        <v>1.7000999999999999</v>
      </c>
      <c r="AY85">
        <v>1.1999</v>
      </c>
      <c r="AZ85">
        <v>2.3999000000000001</v>
      </c>
      <c r="BA85">
        <v>14.048999999999999</v>
      </c>
      <c r="BB85">
        <v>16.28</v>
      </c>
      <c r="BC85">
        <v>1.1599999999999999</v>
      </c>
      <c r="BD85">
        <v>12.358000000000001</v>
      </c>
      <c r="BE85">
        <v>3020.4430000000002</v>
      </c>
      <c r="BF85">
        <v>1.3380000000000001</v>
      </c>
      <c r="BG85">
        <v>3.5640000000000001</v>
      </c>
      <c r="BH85">
        <v>0</v>
      </c>
      <c r="BI85">
        <v>3.5640000000000001</v>
      </c>
      <c r="BJ85">
        <v>2.6869999999999998</v>
      </c>
      <c r="BK85">
        <v>0</v>
      </c>
      <c r="BL85">
        <v>2.6869999999999998</v>
      </c>
      <c r="BM85">
        <v>4.5827999999999998</v>
      </c>
      <c r="BN85"/>
      <c r="BO85"/>
      <c r="BP85"/>
      <c r="BQ85">
        <v>628.452</v>
      </c>
      <c r="BR85">
        <v>0.19574</v>
      </c>
      <c r="BS85">
        <v>0.28268399999999999</v>
      </c>
      <c r="BT85">
        <v>1.0078999999999999E-2</v>
      </c>
      <c r="BU85">
        <v>4.7119520000000001</v>
      </c>
      <c r="BV85">
        <f t="shared" si="15"/>
        <v>5.6819484000000005</v>
      </c>
      <c r="BW85" s="4">
        <f t="shared" si="16"/>
        <v>1.2448977184000001</v>
      </c>
      <c r="BY85" s="4">
        <f t="shared" si="17"/>
        <v>10987.244839616193</v>
      </c>
      <c r="BZ85" s="4">
        <f t="shared" si="18"/>
        <v>4.8671448510720001</v>
      </c>
      <c r="CA85" s="4">
        <f t="shared" si="19"/>
        <v>9.7743035985280002</v>
      </c>
      <c r="CB85" s="4">
        <f t="shared" si="20"/>
        <v>16.670516758963199</v>
      </c>
    </row>
    <row r="86" spans="1:80" x14ac:dyDescent="0.25">
      <c r="A86" s="40">
        <v>41703</v>
      </c>
      <c r="B86" s="41">
        <v>0.60288144675925925</v>
      </c>
      <c r="C86">
        <v>12.938000000000001</v>
      </c>
      <c r="D86">
        <v>8.9999999999999993E-3</v>
      </c>
      <c r="E86">
        <v>90</v>
      </c>
      <c r="F86">
        <v>133.19999999999999</v>
      </c>
      <c r="G86">
        <v>-10.9</v>
      </c>
      <c r="H86">
        <v>555.79999999999995</v>
      </c>
      <c r="I86"/>
      <c r="J86">
        <v>3.7</v>
      </c>
      <c r="K86">
        <v>0.88980000000000004</v>
      </c>
      <c r="L86">
        <v>11.5129</v>
      </c>
      <c r="M86">
        <v>8.0000000000000002E-3</v>
      </c>
      <c r="N86">
        <v>118.5359</v>
      </c>
      <c r="O86">
        <v>0</v>
      </c>
      <c r="P86">
        <v>118.5</v>
      </c>
      <c r="Q86">
        <v>89.366</v>
      </c>
      <c r="R86">
        <v>0</v>
      </c>
      <c r="S86">
        <v>89.4</v>
      </c>
      <c r="T86">
        <v>555.76990000000001</v>
      </c>
      <c r="U86"/>
      <c r="V86"/>
      <c r="W86">
        <v>0</v>
      </c>
      <c r="X86">
        <v>3.2924000000000002</v>
      </c>
      <c r="Y86">
        <v>12.1</v>
      </c>
      <c r="Z86">
        <v>867</v>
      </c>
      <c r="AA86">
        <v>892</v>
      </c>
      <c r="AB86">
        <v>811</v>
      </c>
      <c r="AC86">
        <v>52</v>
      </c>
      <c r="AD86">
        <v>5.55</v>
      </c>
      <c r="AE86">
        <v>0.13</v>
      </c>
      <c r="AF86">
        <v>993</v>
      </c>
      <c r="AG86">
        <v>-12</v>
      </c>
      <c r="AH86">
        <v>12</v>
      </c>
      <c r="AI86">
        <v>11</v>
      </c>
      <c r="AJ86">
        <v>190</v>
      </c>
      <c r="AK86">
        <v>188</v>
      </c>
      <c r="AL86">
        <v>4.7</v>
      </c>
      <c r="AM86">
        <v>195</v>
      </c>
      <c r="AN86" t="s">
        <v>155</v>
      </c>
      <c r="AO86">
        <v>1</v>
      </c>
      <c r="AP86" s="42">
        <v>0.81114583333333334</v>
      </c>
      <c r="AQ86">
        <v>47.164214999999999</v>
      </c>
      <c r="AR86">
        <v>-88.487971999999999</v>
      </c>
      <c r="AS86">
        <v>316.39999999999998</v>
      </c>
      <c r="AT86">
        <v>28.3</v>
      </c>
      <c r="AU86">
        <v>11</v>
      </c>
      <c r="AV86">
        <v>9</v>
      </c>
      <c r="AW86" t="s">
        <v>398</v>
      </c>
      <c r="AX86">
        <v>1.7</v>
      </c>
      <c r="AY86">
        <v>1.3</v>
      </c>
      <c r="AZ86">
        <v>2.4</v>
      </c>
      <c r="BA86">
        <v>14.048999999999999</v>
      </c>
      <c r="BB86">
        <v>16.260000000000002</v>
      </c>
      <c r="BC86">
        <v>1.1599999999999999</v>
      </c>
      <c r="BD86">
        <v>12.381</v>
      </c>
      <c r="BE86">
        <v>3019.73</v>
      </c>
      <c r="BF86">
        <v>1.337</v>
      </c>
      <c r="BG86">
        <v>3.2559999999999998</v>
      </c>
      <c r="BH86">
        <v>0</v>
      </c>
      <c r="BI86">
        <v>3.2559999999999998</v>
      </c>
      <c r="BJ86">
        <v>2.4550000000000001</v>
      </c>
      <c r="BK86">
        <v>0</v>
      </c>
      <c r="BL86">
        <v>2.4550000000000001</v>
      </c>
      <c r="BM86">
        <v>4.8166000000000002</v>
      </c>
      <c r="BN86"/>
      <c r="BO86"/>
      <c r="BP86"/>
      <c r="BQ86">
        <v>627.90499999999997</v>
      </c>
      <c r="BR86">
        <v>0.18363199999999999</v>
      </c>
      <c r="BS86">
        <v>0.28207900000000002</v>
      </c>
      <c r="BT86">
        <v>1.1842E-2</v>
      </c>
      <c r="BU86">
        <v>4.4204809999999997</v>
      </c>
      <c r="BV86">
        <f t="shared" si="15"/>
        <v>5.6697879000000011</v>
      </c>
      <c r="BW86" s="4">
        <f t="shared" si="16"/>
        <v>1.1678910801999998</v>
      </c>
      <c r="BY86" s="4">
        <f t="shared" si="17"/>
        <v>10305.164817580358</v>
      </c>
      <c r="BZ86" s="4">
        <f t="shared" si="18"/>
        <v>4.5626613508839995</v>
      </c>
      <c r="CA86" s="4">
        <f t="shared" si="19"/>
        <v>8.3779608200600002</v>
      </c>
      <c r="CB86" s="4">
        <f t="shared" si="20"/>
        <v>16.437183741711198</v>
      </c>
    </row>
    <row r="87" spans="1:80" x14ac:dyDescent="0.25">
      <c r="A87" s="40">
        <v>41703</v>
      </c>
      <c r="B87" s="41">
        <v>0.60289302083333329</v>
      </c>
      <c r="C87">
        <v>12.933</v>
      </c>
      <c r="D87">
        <v>8.9999999999999993E-3</v>
      </c>
      <c r="E87">
        <v>90</v>
      </c>
      <c r="F87">
        <v>98.2</v>
      </c>
      <c r="G87">
        <v>-12.7</v>
      </c>
      <c r="H87">
        <v>561.9</v>
      </c>
      <c r="I87"/>
      <c r="J87">
        <v>3.6</v>
      </c>
      <c r="K87">
        <v>0.88980000000000004</v>
      </c>
      <c r="L87">
        <v>11.5077</v>
      </c>
      <c r="M87">
        <v>8.0000000000000002E-3</v>
      </c>
      <c r="N87">
        <v>87.369399999999999</v>
      </c>
      <c r="O87">
        <v>0</v>
      </c>
      <c r="P87">
        <v>87.4</v>
      </c>
      <c r="Q87">
        <v>65.869100000000003</v>
      </c>
      <c r="R87">
        <v>0</v>
      </c>
      <c r="S87">
        <v>65.900000000000006</v>
      </c>
      <c r="T87">
        <v>561.9</v>
      </c>
      <c r="U87"/>
      <c r="V87"/>
      <c r="W87">
        <v>0</v>
      </c>
      <c r="X87">
        <v>3.2027000000000001</v>
      </c>
      <c r="Y87">
        <v>12</v>
      </c>
      <c r="Z87">
        <v>867</v>
      </c>
      <c r="AA87">
        <v>892</v>
      </c>
      <c r="AB87">
        <v>810</v>
      </c>
      <c r="AC87">
        <v>52</v>
      </c>
      <c r="AD87">
        <v>5.55</v>
      </c>
      <c r="AE87">
        <v>0.13</v>
      </c>
      <c r="AF87">
        <v>993</v>
      </c>
      <c r="AG87">
        <v>-12</v>
      </c>
      <c r="AH87">
        <v>12</v>
      </c>
      <c r="AI87">
        <v>11</v>
      </c>
      <c r="AJ87">
        <v>190</v>
      </c>
      <c r="AK87">
        <v>188.9</v>
      </c>
      <c r="AL87">
        <v>4.4000000000000004</v>
      </c>
      <c r="AM87">
        <v>195</v>
      </c>
      <c r="AN87" t="s">
        <v>155</v>
      </c>
      <c r="AO87">
        <v>1</v>
      </c>
      <c r="AP87" s="42">
        <v>0.81115740740740738</v>
      </c>
      <c r="AQ87">
        <v>47.164186999999998</v>
      </c>
      <c r="AR87">
        <v>-88.488124999999997</v>
      </c>
      <c r="AS87">
        <v>316.2</v>
      </c>
      <c r="AT87">
        <v>26.7</v>
      </c>
      <c r="AU87">
        <v>11</v>
      </c>
      <c r="AV87">
        <v>9</v>
      </c>
      <c r="AW87" t="s">
        <v>398</v>
      </c>
      <c r="AX87">
        <v>1.8</v>
      </c>
      <c r="AY87">
        <v>1.4</v>
      </c>
      <c r="AZ87">
        <v>2.5</v>
      </c>
      <c r="BA87">
        <v>14.048999999999999</v>
      </c>
      <c r="BB87">
        <v>16.27</v>
      </c>
      <c r="BC87">
        <v>1.1599999999999999</v>
      </c>
      <c r="BD87">
        <v>12.388</v>
      </c>
      <c r="BE87">
        <v>3019.567</v>
      </c>
      <c r="BF87">
        <v>1.337</v>
      </c>
      <c r="BG87">
        <v>2.4009999999999998</v>
      </c>
      <c r="BH87">
        <v>0</v>
      </c>
      <c r="BI87">
        <v>2.4009999999999998</v>
      </c>
      <c r="BJ87">
        <v>1.81</v>
      </c>
      <c r="BK87">
        <v>0</v>
      </c>
      <c r="BL87">
        <v>1.81</v>
      </c>
      <c r="BM87">
        <v>4.8716999999999997</v>
      </c>
      <c r="BN87"/>
      <c r="BO87"/>
      <c r="BP87"/>
      <c r="BQ87">
        <v>611.04700000000003</v>
      </c>
      <c r="BR87">
        <v>0.18484200000000001</v>
      </c>
      <c r="BS87">
        <v>0.28015800000000002</v>
      </c>
      <c r="BT87">
        <v>1.1079E-2</v>
      </c>
      <c r="BU87">
        <v>4.4496089999999997</v>
      </c>
      <c r="BV87">
        <f t="shared" si="15"/>
        <v>5.6311758000000012</v>
      </c>
      <c r="BW87" s="4">
        <f t="shared" si="16"/>
        <v>1.1755866977999998</v>
      </c>
      <c r="BY87" s="4">
        <f t="shared" si="17"/>
        <v>10372.509009461915</v>
      </c>
      <c r="BZ87" s="4">
        <f t="shared" si="18"/>
        <v>4.5927262238759994</v>
      </c>
      <c r="CA87" s="4">
        <f t="shared" si="19"/>
        <v>6.2175276478800008</v>
      </c>
      <c r="CB87" s="4">
        <f t="shared" si="20"/>
        <v>16.734767647611598</v>
      </c>
    </row>
    <row r="88" spans="1:80" x14ac:dyDescent="0.25">
      <c r="A88" s="40">
        <v>41703</v>
      </c>
      <c r="B88" s="41">
        <v>0.60290459490740744</v>
      </c>
      <c r="C88">
        <v>12.935</v>
      </c>
      <c r="D88">
        <v>8.9999999999999993E-3</v>
      </c>
      <c r="E88">
        <v>90</v>
      </c>
      <c r="F88">
        <v>85.7</v>
      </c>
      <c r="G88">
        <v>-2.7</v>
      </c>
      <c r="H88">
        <v>541.29999999999995</v>
      </c>
      <c r="I88"/>
      <c r="J88">
        <v>3.4</v>
      </c>
      <c r="K88">
        <v>0.88990000000000002</v>
      </c>
      <c r="L88">
        <v>11.5114</v>
      </c>
      <c r="M88">
        <v>8.0000000000000002E-3</v>
      </c>
      <c r="N88">
        <v>76.292299999999997</v>
      </c>
      <c r="O88">
        <v>0</v>
      </c>
      <c r="P88">
        <v>76.3</v>
      </c>
      <c r="Q88">
        <v>57.518000000000001</v>
      </c>
      <c r="R88">
        <v>0</v>
      </c>
      <c r="S88">
        <v>57.5</v>
      </c>
      <c r="T88">
        <v>541.32209999999998</v>
      </c>
      <c r="U88"/>
      <c r="V88"/>
      <c r="W88">
        <v>0</v>
      </c>
      <c r="X88">
        <v>3.0257999999999998</v>
      </c>
      <c r="Y88">
        <v>12.1</v>
      </c>
      <c r="Z88">
        <v>867</v>
      </c>
      <c r="AA88">
        <v>892</v>
      </c>
      <c r="AB88">
        <v>810</v>
      </c>
      <c r="AC88">
        <v>52</v>
      </c>
      <c r="AD88">
        <v>5.55</v>
      </c>
      <c r="AE88">
        <v>0.13</v>
      </c>
      <c r="AF88">
        <v>993</v>
      </c>
      <c r="AG88">
        <v>-12</v>
      </c>
      <c r="AH88">
        <v>12</v>
      </c>
      <c r="AI88">
        <v>11</v>
      </c>
      <c r="AJ88">
        <v>190</v>
      </c>
      <c r="AK88">
        <v>189</v>
      </c>
      <c r="AL88">
        <v>5</v>
      </c>
      <c r="AM88">
        <v>195</v>
      </c>
      <c r="AN88" t="s">
        <v>155</v>
      </c>
      <c r="AO88">
        <v>1</v>
      </c>
      <c r="AP88" s="42">
        <v>0.81116898148148142</v>
      </c>
      <c r="AQ88">
        <v>47.164167999999997</v>
      </c>
      <c r="AR88">
        <v>-88.488271999999995</v>
      </c>
      <c r="AS88">
        <v>316.2</v>
      </c>
      <c r="AT88">
        <v>25.3</v>
      </c>
      <c r="AU88">
        <v>11</v>
      </c>
      <c r="AV88">
        <v>9</v>
      </c>
      <c r="AW88" t="s">
        <v>398</v>
      </c>
      <c r="AX88">
        <v>1.8</v>
      </c>
      <c r="AY88">
        <v>1.6</v>
      </c>
      <c r="AZ88">
        <v>2.6</v>
      </c>
      <c r="BA88">
        <v>14.048999999999999</v>
      </c>
      <c r="BB88">
        <v>16.27</v>
      </c>
      <c r="BC88">
        <v>1.1599999999999999</v>
      </c>
      <c r="BD88">
        <v>12.367000000000001</v>
      </c>
      <c r="BE88">
        <v>3020.1080000000002</v>
      </c>
      <c r="BF88">
        <v>1.337</v>
      </c>
      <c r="BG88">
        <v>2.0960000000000001</v>
      </c>
      <c r="BH88">
        <v>0</v>
      </c>
      <c r="BI88">
        <v>2.0960000000000001</v>
      </c>
      <c r="BJ88">
        <v>1.58</v>
      </c>
      <c r="BK88">
        <v>0</v>
      </c>
      <c r="BL88">
        <v>1.58</v>
      </c>
      <c r="BM88">
        <v>4.6925999999999997</v>
      </c>
      <c r="BN88"/>
      <c r="BO88"/>
      <c r="BP88"/>
      <c r="BQ88">
        <v>577.20899999999995</v>
      </c>
      <c r="BR88">
        <v>0.26789000000000002</v>
      </c>
      <c r="BS88">
        <v>0.28184199999999998</v>
      </c>
      <c r="BT88">
        <v>1.0999999999999999E-2</v>
      </c>
      <c r="BU88">
        <v>6.4487829999999997</v>
      </c>
      <c r="BV88">
        <f t="shared" si="15"/>
        <v>5.6650242000000004</v>
      </c>
      <c r="BW88" s="4">
        <f t="shared" si="16"/>
        <v>1.7037684685999999</v>
      </c>
      <c r="BY88" s="4">
        <f t="shared" si="17"/>
        <v>15035.488311251409</v>
      </c>
      <c r="BZ88" s="4">
        <f t="shared" si="18"/>
        <v>6.6562016564119988</v>
      </c>
      <c r="CA88" s="4">
        <f t="shared" si="19"/>
        <v>7.8659675520800008</v>
      </c>
      <c r="CB88" s="4">
        <f t="shared" si="20"/>
        <v>23.361923629677598</v>
      </c>
    </row>
    <row r="89" spans="1:80" x14ac:dyDescent="0.25">
      <c r="A89" s="40">
        <v>41703</v>
      </c>
      <c r="B89" s="41">
        <v>0.60291616898148148</v>
      </c>
      <c r="C89">
        <v>12.920999999999999</v>
      </c>
      <c r="D89">
        <v>1.24E-2</v>
      </c>
      <c r="E89">
        <v>123.530906</v>
      </c>
      <c r="F89">
        <v>81.599999999999994</v>
      </c>
      <c r="G89">
        <v>-0.8</v>
      </c>
      <c r="H89">
        <v>553.6</v>
      </c>
      <c r="I89"/>
      <c r="J89">
        <v>3.3</v>
      </c>
      <c r="K89">
        <v>0.8901</v>
      </c>
      <c r="L89">
        <v>11.5008</v>
      </c>
      <c r="M89">
        <v>1.0999999999999999E-2</v>
      </c>
      <c r="N89">
        <v>72.601900000000001</v>
      </c>
      <c r="O89">
        <v>0</v>
      </c>
      <c r="P89">
        <v>72.599999999999994</v>
      </c>
      <c r="Q89">
        <v>54.735700000000001</v>
      </c>
      <c r="R89">
        <v>0</v>
      </c>
      <c r="S89">
        <v>54.7</v>
      </c>
      <c r="T89">
        <v>553.63139999999999</v>
      </c>
      <c r="U89"/>
      <c r="V89"/>
      <c r="W89">
        <v>0</v>
      </c>
      <c r="X89">
        <v>2.9367999999999999</v>
      </c>
      <c r="Y89">
        <v>12</v>
      </c>
      <c r="Z89">
        <v>866</v>
      </c>
      <c r="AA89">
        <v>892</v>
      </c>
      <c r="AB89">
        <v>810</v>
      </c>
      <c r="AC89">
        <v>52</v>
      </c>
      <c r="AD89">
        <v>5.55</v>
      </c>
      <c r="AE89">
        <v>0.13</v>
      </c>
      <c r="AF89">
        <v>993</v>
      </c>
      <c r="AG89">
        <v>-12</v>
      </c>
      <c r="AH89">
        <v>12</v>
      </c>
      <c r="AI89">
        <v>11</v>
      </c>
      <c r="AJ89">
        <v>190</v>
      </c>
      <c r="AK89">
        <v>189</v>
      </c>
      <c r="AL89">
        <v>5.2</v>
      </c>
      <c r="AM89">
        <v>195</v>
      </c>
      <c r="AN89" t="s">
        <v>155</v>
      </c>
      <c r="AO89">
        <v>1</v>
      </c>
      <c r="AP89" s="42">
        <v>0.81118055555555557</v>
      </c>
      <c r="AQ89">
        <v>47.164161999999997</v>
      </c>
      <c r="AR89">
        <v>-88.488411999999997</v>
      </c>
      <c r="AS89">
        <v>316.2</v>
      </c>
      <c r="AT89">
        <v>24.1</v>
      </c>
      <c r="AU89">
        <v>11</v>
      </c>
      <c r="AV89">
        <v>9</v>
      </c>
      <c r="AW89" t="s">
        <v>398</v>
      </c>
      <c r="AX89">
        <v>1.9</v>
      </c>
      <c r="AY89">
        <v>1.8</v>
      </c>
      <c r="AZ89">
        <v>2.8</v>
      </c>
      <c r="BA89">
        <v>14.048999999999999</v>
      </c>
      <c r="BB89">
        <v>16.28</v>
      </c>
      <c r="BC89">
        <v>1.1599999999999999</v>
      </c>
      <c r="BD89">
        <v>12.349</v>
      </c>
      <c r="BE89">
        <v>3018.9969999999998</v>
      </c>
      <c r="BF89">
        <v>1.837</v>
      </c>
      <c r="BG89">
        <v>1.996</v>
      </c>
      <c r="BH89">
        <v>0</v>
      </c>
      <c r="BI89">
        <v>1.996</v>
      </c>
      <c r="BJ89">
        <v>1.5049999999999999</v>
      </c>
      <c r="BK89">
        <v>0</v>
      </c>
      <c r="BL89">
        <v>1.5049999999999999</v>
      </c>
      <c r="BM89">
        <v>4.8019999999999996</v>
      </c>
      <c r="BN89"/>
      <c r="BO89"/>
      <c r="BP89"/>
      <c r="BQ89">
        <v>560.548</v>
      </c>
      <c r="BR89">
        <v>0.24829100000000001</v>
      </c>
      <c r="BS89">
        <v>0.28476299999999999</v>
      </c>
      <c r="BT89">
        <v>1.0999999999999999E-2</v>
      </c>
      <c r="BU89">
        <v>5.976985</v>
      </c>
      <c r="BV89">
        <f t="shared" si="15"/>
        <v>5.7237363000000006</v>
      </c>
      <c r="BW89" s="4">
        <f t="shared" si="16"/>
        <v>1.5791194369999999</v>
      </c>
      <c r="BY89" s="4">
        <f t="shared" si="17"/>
        <v>13930.353833282739</v>
      </c>
      <c r="BZ89" s="4">
        <f t="shared" si="18"/>
        <v>8.4763449555400001</v>
      </c>
      <c r="CA89" s="4">
        <f t="shared" si="19"/>
        <v>6.9444197920999997</v>
      </c>
      <c r="CB89" s="4">
        <f t="shared" si="20"/>
        <v>22.157544080839997</v>
      </c>
    </row>
    <row r="90" spans="1:80" x14ac:dyDescent="0.25">
      <c r="A90" s="40">
        <v>41703</v>
      </c>
      <c r="B90" s="41">
        <v>0.60292774305555552</v>
      </c>
      <c r="C90">
        <v>12.84</v>
      </c>
      <c r="D90">
        <v>1.8499999999999999E-2</v>
      </c>
      <c r="E90">
        <v>185.222039</v>
      </c>
      <c r="F90">
        <v>85.5</v>
      </c>
      <c r="G90">
        <v>-0.8</v>
      </c>
      <c r="H90">
        <v>666.6</v>
      </c>
      <c r="I90"/>
      <c r="J90">
        <v>3.2</v>
      </c>
      <c r="K90">
        <v>0.89059999999999995</v>
      </c>
      <c r="L90">
        <v>11.434900000000001</v>
      </c>
      <c r="M90">
        <v>1.6500000000000001E-2</v>
      </c>
      <c r="N90">
        <v>76.106300000000005</v>
      </c>
      <c r="O90">
        <v>0</v>
      </c>
      <c r="P90">
        <v>76.099999999999994</v>
      </c>
      <c r="Q90">
        <v>57.377699999999997</v>
      </c>
      <c r="R90">
        <v>0</v>
      </c>
      <c r="S90">
        <v>57.4</v>
      </c>
      <c r="T90">
        <v>666.5883</v>
      </c>
      <c r="U90"/>
      <c r="V90"/>
      <c r="W90">
        <v>0</v>
      </c>
      <c r="X90">
        <v>2.8498999999999999</v>
      </c>
      <c r="Y90">
        <v>12.1</v>
      </c>
      <c r="Z90">
        <v>867</v>
      </c>
      <c r="AA90">
        <v>891</v>
      </c>
      <c r="AB90">
        <v>810</v>
      </c>
      <c r="AC90">
        <v>52</v>
      </c>
      <c r="AD90">
        <v>5.55</v>
      </c>
      <c r="AE90">
        <v>0.13</v>
      </c>
      <c r="AF90">
        <v>993</v>
      </c>
      <c r="AG90">
        <v>-12</v>
      </c>
      <c r="AH90">
        <v>12</v>
      </c>
      <c r="AI90">
        <v>11</v>
      </c>
      <c r="AJ90">
        <v>190</v>
      </c>
      <c r="AK90">
        <v>189</v>
      </c>
      <c r="AL90">
        <v>5.3</v>
      </c>
      <c r="AM90">
        <v>195</v>
      </c>
      <c r="AN90" t="s">
        <v>155</v>
      </c>
      <c r="AO90">
        <v>1</v>
      </c>
      <c r="AP90" s="42">
        <v>0.81119212962962972</v>
      </c>
      <c r="AQ90">
        <v>47.164185000000003</v>
      </c>
      <c r="AR90">
        <v>-88.488536999999994</v>
      </c>
      <c r="AS90">
        <v>316</v>
      </c>
      <c r="AT90">
        <v>22.4</v>
      </c>
      <c r="AU90">
        <v>11</v>
      </c>
      <c r="AV90">
        <v>9</v>
      </c>
      <c r="AW90" t="s">
        <v>398</v>
      </c>
      <c r="AX90">
        <v>1.9</v>
      </c>
      <c r="AY90">
        <v>1.9</v>
      </c>
      <c r="AZ90">
        <v>2.9</v>
      </c>
      <c r="BA90">
        <v>14.048999999999999</v>
      </c>
      <c r="BB90">
        <v>16.350000000000001</v>
      </c>
      <c r="BC90">
        <v>1.1599999999999999</v>
      </c>
      <c r="BD90">
        <v>12.284000000000001</v>
      </c>
      <c r="BE90">
        <v>3014.5390000000002</v>
      </c>
      <c r="BF90">
        <v>2.7679999999999998</v>
      </c>
      <c r="BG90">
        <v>2.101</v>
      </c>
      <c r="BH90">
        <v>0</v>
      </c>
      <c r="BI90">
        <v>2.101</v>
      </c>
      <c r="BJ90">
        <v>1.5840000000000001</v>
      </c>
      <c r="BK90">
        <v>0</v>
      </c>
      <c r="BL90">
        <v>1.5840000000000001</v>
      </c>
      <c r="BM90">
        <v>5.8064</v>
      </c>
      <c r="BN90"/>
      <c r="BO90"/>
      <c r="BP90"/>
      <c r="BQ90">
        <v>546.28700000000003</v>
      </c>
      <c r="BR90">
        <v>0.246</v>
      </c>
      <c r="BS90">
        <v>0.28592099999999998</v>
      </c>
      <c r="BT90">
        <v>1.0999999999999999E-2</v>
      </c>
      <c r="BU90">
        <v>5.9218349999999997</v>
      </c>
      <c r="BV90">
        <f t="shared" si="15"/>
        <v>5.7470121000000001</v>
      </c>
      <c r="BW90" s="4">
        <f t="shared" si="16"/>
        <v>1.5645488069999998</v>
      </c>
      <c r="BY90" s="4">
        <f t="shared" si="17"/>
        <v>13781.437175598179</v>
      </c>
      <c r="BZ90" s="4">
        <f t="shared" si="18"/>
        <v>12.65434552416</v>
      </c>
      <c r="CA90" s="4">
        <f t="shared" si="19"/>
        <v>7.24150408608</v>
      </c>
      <c r="CB90" s="4">
        <f t="shared" si="20"/>
        <v>26.544866998368001</v>
      </c>
    </row>
    <row r="91" spans="1:80" x14ac:dyDescent="0.25">
      <c r="A91" s="40">
        <v>41703</v>
      </c>
      <c r="B91" s="41">
        <v>0.60293931712962967</v>
      </c>
      <c r="C91">
        <v>12.61</v>
      </c>
      <c r="D91">
        <v>2.7199999999999998E-2</v>
      </c>
      <c r="E91">
        <v>271.98691700000001</v>
      </c>
      <c r="F91">
        <v>87.1</v>
      </c>
      <c r="G91">
        <v>-0.8</v>
      </c>
      <c r="H91">
        <v>882.6</v>
      </c>
      <c r="I91"/>
      <c r="J91">
        <v>3.1</v>
      </c>
      <c r="K91">
        <v>0.8921</v>
      </c>
      <c r="L91">
        <v>11.248699999999999</v>
      </c>
      <c r="M91">
        <v>2.4299999999999999E-2</v>
      </c>
      <c r="N91">
        <v>77.684200000000004</v>
      </c>
      <c r="O91">
        <v>0</v>
      </c>
      <c r="P91">
        <v>77.7</v>
      </c>
      <c r="Q91">
        <v>58.567300000000003</v>
      </c>
      <c r="R91">
        <v>0</v>
      </c>
      <c r="S91">
        <v>58.6</v>
      </c>
      <c r="T91">
        <v>882.56629999999996</v>
      </c>
      <c r="U91"/>
      <c r="V91"/>
      <c r="W91">
        <v>0</v>
      </c>
      <c r="X91">
        <v>2.7654000000000001</v>
      </c>
      <c r="Y91">
        <v>12</v>
      </c>
      <c r="Z91">
        <v>866</v>
      </c>
      <c r="AA91">
        <v>891</v>
      </c>
      <c r="AB91">
        <v>810</v>
      </c>
      <c r="AC91">
        <v>52</v>
      </c>
      <c r="AD91">
        <v>5.55</v>
      </c>
      <c r="AE91">
        <v>0.13</v>
      </c>
      <c r="AF91">
        <v>993</v>
      </c>
      <c r="AG91">
        <v>-12</v>
      </c>
      <c r="AH91">
        <v>12</v>
      </c>
      <c r="AI91">
        <v>11</v>
      </c>
      <c r="AJ91">
        <v>190</v>
      </c>
      <c r="AK91">
        <v>189</v>
      </c>
      <c r="AL91">
        <v>5</v>
      </c>
      <c r="AM91">
        <v>195</v>
      </c>
      <c r="AN91" t="s">
        <v>155</v>
      </c>
      <c r="AO91">
        <v>1</v>
      </c>
      <c r="AP91" s="42">
        <v>0.81120370370370365</v>
      </c>
      <c r="AQ91">
        <v>47.164211999999999</v>
      </c>
      <c r="AR91">
        <v>-88.488658000000001</v>
      </c>
      <c r="AS91">
        <v>316.10000000000002</v>
      </c>
      <c r="AT91">
        <v>21.7</v>
      </c>
      <c r="AU91">
        <v>11</v>
      </c>
      <c r="AV91">
        <v>9</v>
      </c>
      <c r="AW91" t="s">
        <v>398</v>
      </c>
      <c r="AX91">
        <v>1.2</v>
      </c>
      <c r="AY91">
        <v>1.8</v>
      </c>
      <c r="AZ91">
        <v>2.2000000000000002</v>
      </c>
      <c r="BA91">
        <v>14.048999999999999</v>
      </c>
      <c r="BB91">
        <v>16.59</v>
      </c>
      <c r="BC91">
        <v>1.18</v>
      </c>
      <c r="BD91">
        <v>12.101000000000001</v>
      </c>
      <c r="BE91">
        <v>3006.5329999999999</v>
      </c>
      <c r="BF91">
        <v>4.1269999999999998</v>
      </c>
      <c r="BG91">
        <v>2.1739999999999999</v>
      </c>
      <c r="BH91">
        <v>0</v>
      </c>
      <c r="BI91">
        <v>2.1739999999999999</v>
      </c>
      <c r="BJ91">
        <v>1.639</v>
      </c>
      <c r="BK91">
        <v>0</v>
      </c>
      <c r="BL91">
        <v>1.639</v>
      </c>
      <c r="BM91">
        <v>7.7942999999999998</v>
      </c>
      <c r="BN91"/>
      <c r="BO91"/>
      <c r="BP91"/>
      <c r="BQ91">
        <v>537.42100000000005</v>
      </c>
      <c r="BR91">
        <v>0.28099800000000003</v>
      </c>
      <c r="BS91">
        <v>0.28876299999999999</v>
      </c>
      <c r="BT91">
        <v>1.1920999999999999E-2</v>
      </c>
      <c r="BU91">
        <v>6.7643240000000002</v>
      </c>
      <c r="BV91">
        <f t="shared" si="15"/>
        <v>5.8041363000000006</v>
      </c>
      <c r="BW91" s="4">
        <f t="shared" si="16"/>
        <v>1.7871344008000001</v>
      </c>
      <c r="BY91" s="4">
        <f t="shared" si="17"/>
        <v>15700.290089750224</v>
      </c>
      <c r="BZ91" s="4">
        <f t="shared" si="18"/>
        <v>21.551433894256</v>
      </c>
      <c r="CA91" s="4">
        <f t="shared" si="19"/>
        <v>8.5589532717920012</v>
      </c>
      <c r="CB91" s="4">
        <f t="shared" si="20"/>
        <v>40.702287667070401</v>
      </c>
    </row>
    <row r="92" spans="1:80" x14ac:dyDescent="0.25">
      <c r="A92" s="40">
        <v>41703</v>
      </c>
      <c r="B92" s="41">
        <v>0.60295089120370371</v>
      </c>
      <c r="C92">
        <v>12.561</v>
      </c>
      <c r="D92">
        <v>3.6900000000000002E-2</v>
      </c>
      <c r="E92">
        <v>368.82051300000001</v>
      </c>
      <c r="F92">
        <v>87.1</v>
      </c>
      <c r="G92">
        <v>-0.9</v>
      </c>
      <c r="H92">
        <v>1150.4000000000001</v>
      </c>
      <c r="I92"/>
      <c r="J92">
        <v>3.1</v>
      </c>
      <c r="K92">
        <v>0.8921</v>
      </c>
      <c r="L92">
        <v>11.205299999999999</v>
      </c>
      <c r="M92">
        <v>3.2899999999999999E-2</v>
      </c>
      <c r="N92">
        <v>77.698800000000006</v>
      </c>
      <c r="O92">
        <v>0</v>
      </c>
      <c r="P92">
        <v>77.7</v>
      </c>
      <c r="Q92">
        <v>58.578299999999999</v>
      </c>
      <c r="R92">
        <v>0</v>
      </c>
      <c r="S92">
        <v>58.6</v>
      </c>
      <c r="T92">
        <v>1150.4276</v>
      </c>
      <c r="U92"/>
      <c r="V92"/>
      <c r="W92">
        <v>0</v>
      </c>
      <c r="X92">
        <v>2.7654000000000001</v>
      </c>
      <c r="Y92">
        <v>12.1</v>
      </c>
      <c r="Z92">
        <v>868</v>
      </c>
      <c r="AA92">
        <v>891</v>
      </c>
      <c r="AB92">
        <v>810</v>
      </c>
      <c r="AC92">
        <v>52</v>
      </c>
      <c r="AD92">
        <v>5.55</v>
      </c>
      <c r="AE92">
        <v>0.13</v>
      </c>
      <c r="AF92">
        <v>993</v>
      </c>
      <c r="AG92">
        <v>-12</v>
      </c>
      <c r="AH92">
        <v>12</v>
      </c>
      <c r="AI92">
        <v>11</v>
      </c>
      <c r="AJ92">
        <v>190</v>
      </c>
      <c r="AK92">
        <v>189.9</v>
      </c>
      <c r="AL92">
        <v>4.9000000000000004</v>
      </c>
      <c r="AM92">
        <v>195</v>
      </c>
      <c r="AN92" t="s">
        <v>155</v>
      </c>
      <c r="AO92">
        <v>1</v>
      </c>
      <c r="AP92" s="42">
        <v>0.8112152777777778</v>
      </c>
      <c r="AQ92">
        <v>47.164234999999998</v>
      </c>
      <c r="AR92">
        <v>-88.488780000000006</v>
      </c>
      <c r="AS92">
        <v>316.2</v>
      </c>
      <c r="AT92">
        <v>21.9</v>
      </c>
      <c r="AU92">
        <v>11</v>
      </c>
      <c r="AV92">
        <v>9</v>
      </c>
      <c r="AW92" t="s">
        <v>398</v>
      </c>
      <c r="AX92">
        <v>1.3</v>
      </c>
      <c r="AY92">
        <v>1.7</v>
      </c>
      <c r="AZ92">
        <v>2.2000000000000002</v>
      </c>
      <c r="BA92">
        <v>14.048999999999999</v>
      </c>
      <c r="BB92">
        <v>16.59</v>
      </c>
      <c r="BC92">
        <v>1.18</v>
      </c>
      <c r="BD92">
        <v>12.1</v>
      </c>
      <c r="BE92">
        <v>2997.0439999999999</v>
      </c>
      <c r="BF92">
        <v>5.601</v>
      </c>
      <c r="BG92">
        <v>2.1760000000000002</v>
      </c>
      <c r="BH92">
        <v>0</v>
      </c>
      <c r="BI92">
        <v>2.1760000000000002</v>
      </c>
      <c r="BJ92">
        <v>1.641</v>
      </c>
      <c r="BK92">
        <v>0</v>
      </c>
      <c r="BL92">
        <v>1.641</v>
      </c>
      <c r="BM92">
        <v>10.167</v>
      </c>
      <c r="BN92"/>
      <c r="BO92"/>
      <c r="BP92"/>
      <c r="BQ92">
        <v>537.80899999999997</v>
      </c>
      <c r="BR92">
        <v>0.24255499999999999</v>
      </c>
      <c r="BS92">
        <v>0.28899999999999998</v>
      </c>
      <c r="BT92">
        <v>1.2921E-2</v>
      </c>
      <c r="BU92">
        <v>5.8389059999999997</v>
      </c>
      <c r="BV92">
        <f t="shared" si="15"/>
        <v>5.8089000000000004</v>
      </c>
      <c r="BW92" s="4">
        <f t="shared" si="16"/>
        <v>1.5426389651999999</v>
      </c>
      <c r="BY92" s="4">
        <f t="shared" si="17"/>
        <v>13509.581725663005</v>
      </c>
      <c r="BZ92" s="4">
        <f t="shared" si="18"/>
        <v>25.247266054631996</v>
      </c>
      <c r="CA92" s="4">
        <f t="shared" si="19"/>
        <v>7.3970297439120003</v>
      </c>
      <c r="CB92" s="4">
        <f t="shared" si="20"/>
        <v>45.829129437143997</v>
      </c>
    </row>
    <row r="93" spans="1:80" x14ac:dyDescent="0.25">
      <c r="A93" s="40">
        <v>41703</v>
      </c>
      <c r="B93" s="41">
        <v>0.60296246527777775</v>
      </c>
      <c r="C93">
        <v>12.406000000000001</v>
      </c>
      <c r="D93">
        <v>4.2099999999999999E-2</v>
      </c>
      <c r="E93">
        <v>420.764228</v>
      </c>
      <c r="F93">
        <v>125</v>
      </c>
      <c r="G93">
        <v>-1.1000000000000001</v>
      </c>
      <c r="H93">
        <v>1299.3</v>
      </c>
      <c r="I93"/>
      <c r="J93">
        <v>3.1</v>
      </c>
      <c r="K93">
        <v>0.89300000000000002</v>
      </c>
      <c r="L93">
        <v>11.079000000000001</v>
      </c>
      <c r="M93">
        <v>3.7600000000000001E-2</v>
      </c>
      <c r="N93">
        <v>111.6031</v>
      </c>
      <c r="O93">
        <v>0</v>
      </c>
      <c r="P93">
        <v>111.6</v>
      </c>
      <c r="Q93">
        <v>84.139300000000006</v>
      </c>
      <c r="R93">
        <v>0</v>
      </c>
      <c r="S93">
        <v>84.1</v>
      </c>
      <c r="T93">
        <v>1299.3012000000001</v>
      </c>
      <c r="U93"/>
      <c r="V93"/>
      <c r="W93">
        <v>0</v>
      </c>
      <c r="X93">
        <v>2.7684000000000002</v>
      </c>
      <c r="Y93">
        <v>12.1</v>
      </c>
      <c r="Z93">
        <v>867</v>
      </c>
      <c r="AA93">
        <v>891</v>
      </c>
      <c r="AB93">
        <v>810</v>
      </c>
      <c r="AC93">
        <v>52</v>
      </c>
      <c r="AD93">
        <v>5.55</v>
      </c>
      <c r="AE93">
        <v>0.13</v>
      </c>
      <c r="AF93">
        <v>993</v>
      </c>
      <c r="AG93">
        <v>-12</v>
      </c>
      <c r="AH93">
        <v>12</v>
      </c>
      <c r="AI93">
        <v>11</v>
      </c>
      <c r="AJ93">
        <v>190</v>
      </c>
      <c r="AK93">
        <v>190</v>
      </c>
      <c r="AL93">
        <v>4.7</v>
      </c>
      <c r="AM93">
        <v>195</v>
      </c>
      <c r="AN93" t="s">
        <v>155</v>
      </c>
      <c r="AO93">
        <v>1</v>
      </c>
      <c r="AP93" s="42">
        <v>0.81122685185185184</v>
      </c>
      <c r="AQ93">
        <v>47.164251999999998</v>
      </c>
      <c r="AR93">
        <v>-88.488907999999995</v>
      </c>
      <c r="AS93">
        <v>316.2</v>
      </c>
      <c r="AT93">
        <v>22.4</v>
      </c>
      <c r="AU93">
        <v>11</v>
      </c>
      <c r="AV93">
        <v>9</v>
      </c>
      <c r="AW93" t="s">
        <v>398</v>
      </c>
      <c r="AX93">
        <v>1.3</v>
      </c>
      <c r="AY93">
        <v>1.7</v>
      </c>
      <c r="AZ93">
        <v>2.2000000000000002</v>
      </c>
      <c r="BA93">
        <v>14.048999999999999</v>
      </c>
      <c r="BB93">
        <v>16.760000000000002</v>
      </c>
      <c r="BC93">
        <v>1.19</v>
      </c>
      <c r="BD93">
        <v>11.976000000000001</v>
      </c>
      <c r="BE93">
        <v>2991.4859999999999</v>
      </c>
      <c r="BF93">
        <v>6.4580000000000002</v>
      </c>
      <c r="BG93">
        <v>3.1560000000000001</v>
      </c>
      <c r="BH93">
        <v>0</v>
      </c>
      <c r="BI93">
        <v>3.1560000000000001</v>
      </c>
      <c r="BJ93">
        <v>2.379</v>
      </c>
      <c r="BK93">
        <v>0</v>
      </c>
      <c r="BL93">
        <v>2.379</v>
      </c>
      <c r="BM93">
        <v>11.592000000000001</v>
      </c>
      <c r="BN93"/>
      <c r="BO93"/>
      <c r="BP93"/>
      <c r="BQ93">
        <v>543.52800000000002</v>
      </c>
      <c r="BR93">
        <v>0.25741999999999998</v>
      </c>
      <c r="BS93">
        <v>0.29084199999999999</v>
      </c>
      <c r="BT93">
        <v>1.2078999999999999E-2</v>
      </c>
      <c r="BU93">
        <v>6.1967429999999997</v>
      </c>
      <c r="BV93">
        <f t="shared" si="15"/>
        <v>5.8459241999999998</v>
      </c>
      <c r="BW93" s="4">
        <f t="shared" si="16"/>
        <v>1.6371795005999998</v>
      </c>
      <c r="BY93" s="4">
        <f t="shared" si="17"/>
        <v>14310.926786035656</v>
      </c>
      <c r="BZ93" s="4">
        <f t="shared" si="18"/>
        <v>30.894333178967997</v>
      </c>
      <c r="CA93" s="4">
        <f t="shared" si="19"/>
        <v>11.380863832884</v>
      </c>
      <c r="CB93" s="4">
        <f t="shared" si="20"/>
        <v>55.454801828832004</v>
      </c>
    </row>
    <row r="94" spans="1:80" x14ac:dyDescent="0.25">
      <c r="A94" s="40">
        <v>41703</v>
      </c>
      <c r="B94" s="41">
        <v>0.60297403935185179</v>
      </c>
      <c r="C94">
        <v>12.445</v>
      </c>
      <c r="D94">
        <v>8.0299999999999996E-2</v>
      </c>
      <c r="E94">
        <v>802.87804900000003</v>
      </c>
      <c r="F94">
        <v>254.3</v>
      </c>
      <c r="G94">
        <v>-6.5</v>
      </c>
      <c r="H94">
        <v>1446.8</v>
      </c>
      <c r="I94"/>
      <c r="J94">
        <v>3.1</v>
      </c>
      <c r="K94">
        <v>0.89249999999999996</v>
      </c>
      <c r="L94">
        <v>11.106999999999999</v>
      </c>
      <c r="M94">
        <v>7.17E-2</v>
      </c>
      <c r="N94">
        <v>226.96379999999999</v>
      </c>
      <c r="O94">
        <v>0</v>
      </c>
      <c r="P94">
        <v>227</v>
      </c>
      <c r="Q94">
        <v>171.1114</v>
      </c>
      <c r="R94">
        <v>0</v>
      </c>
      <c r="S94">
        <v>171.1</v>
      </c>
      <c r="T94">
        <v>1446.7689</v>
      </c>
      <c r="U94"/>
      <c r="V94"/>
      <c r="W94">
        <v>0</v>
      </c>
      <c r="X94">
        <v>2.7665999999999999</v>
      </c>
      <c r="Y94">
        <v>12.1</v>
      </c>
      <c r="Z94">
        <v>867</v>
      </c>
      <c r="AA94">
        <v>891</v>
      </c>
      <c r="AB94">
        <v>811</v>
      </c>
      <c r="AC94">
        <v>52</v>
      </c>
      <c r="AD94">
        <v>5.55</v>
      </c>
      <c r="AE94">
        <v>0.13</v>
      </c>
      <c r="AF94">
        <v>993</v>
      </c>
      <c r="AG94">
        <v>-12</v>
      </c>
      <c r="AH94">
        <v>12</v>
      </c>
      <c r="AI94">
        <v>11</v>
      </c>
      <c r="AJ94">
        <v>190</v>
      </c>
      <c r="AK94">
        <v>189.1</v>
      </c>
      <c r="AL94">
        <v>5.3</v>
      </c>
      <c r="AM94">
        <v>195</v>
      </c>
      <c r="AN94" t="s">
        <v>155</v>
      </c>
      <c r="AO94">
        <v>1</v>
      </c>
      <c r="AP94" s="42">
        <v>0.81123842592592599</v>
      </c>
      <c r="AQ94">
        <v>47.164237</v>
      </c>
      <c r="AR94">
        <v>-88.489052999999998</v>
      </c>
      <c r="AS94">
        <v>316.2</v>
      </c>
      <c r="AT94">
        <v>24.9</v>
      </c>
      <c r="AU94">
        <v>11</v>
      </c>
      <c r="AV94">
        <v>9</v>
      </c>
      <c r="AW94" t="s">
        <v>398</v>
      </c>
      <c r="AX94">
        <v>1.3</v>
      </c>
      <c r="AY94">
        <v>1.8</v>
      </c>
      <c r="AZ94">
        <v>2.2999999999999998</v>
      </c>
      <c r="BA94">
        <v>14.048999999999999</v>
      </c>
      <c r="BB94">
        <v>16.63</v>
      </c>
      <c r="BC94">
        <v>1.18</v>
      </c>
      <c r="BD94">
        <v>12.05</v>
      </c>
      <c r="BE94">
        <v>2978.6260000000002</v>
      </c>
      <c r="BF94">
        <v>12.23</v>
      </c>
      <c r="BG94">
        <v>6.3739999999999997</v>
      </c>
      <c r="BH94">
        <v>0</v>
      </c>
      <c r="BI94">
        <v>6.3739999999999997</v>
      </c>
      <c r="BJ94">
        <v>4.8049999999999997</v>
      </c>
      <c r="BK94">
        <v>0</v>
      </c>
      <c r="BL94">
        <v>4.8049999999999997</v>
      </c>
      <c r="BM94">
        <v>12.819800000000001</v>
      </c>
      <c r="BN94"/>
      <c r="BO94"/>
      <c r="BP94"/>
      <c r="BQ94">
        <v>539.46600000000001</v>
      </c>
      <c r="BR94">
        <v>0.31610199999999999</v>
      </c>
      <c r="BS94">
        <v>0.28915800000000003</v>
      </c>
      <c r="BT94">
        <v>1.1079E-2</v>
      </c>
      <c r="BU94">
        <v>7.6093659999999996</v>
      </c>
      <c r="BV94">
        <f t="shared" si="15"/>
        <v>5.8120758000000006</v>
      </c>
      <c r="BW94" s="4">
        <f t="shared" si="16"/>
        <v>2.0103944971999996</v>
      </c>
      <c r="BY94" s="4">
        <f t="shared" si="17"/>
        <v>17497.731577381554</v>
      </c>
      <c r="BZ94" s="4">
        <f t="shared" si="18"/>
        <v>71.844285650960003</v>
      </c>
      <c r="CA94" s="4">
        <f t="shared" si="19"/>
        <v>28.22663880236</v>
      </c>
      <c r="CB94" s="4">
        <f t="shared" si="20"/>
        <v>75.309024790529605</v>
      </c>
    </row>
    <row r="95" spans="1:80" x14ac:dyDescent="0.25">
      <c r="A95" s="40">
        <v>41703</v>
      </c>
      <c r="B95" s="41">
        <v>0.60298561342592594</v>
      </c>
      <c r="C95">
        <v>12.563000000000001</v>
      </c>
      <c r="D95">
        <v>8.8400000000000006E-2</v>
      </c>
      <c r="E95">
        <v>883.56666700000005</v>
      </c>
      <c r="F95">
        <v>383.4</v>
      </c>
      <c r="G95">
        <v>-14.7</v>
      </c>
      <c r="H95">
        <v>1709</v>
      </c>
      <c r="I95"/>
      <c r="J95">
        <v>3.1</v>
      </c>
      <c r="K95">
        <v>0.8911</v>
      </c>
      <c r="L95">
        <v>11.195600000000001</v>
      </c>
      <c r="M95">
        <v>7.8700000000000006E-2</v>
      </c>
      <c r="N95">
        <v>341.62950000000001</v>
      </c>
      <c r="O95">
        <v>0</v>
      </c>
      <c r="P95">
        <v>341.6</v>
      </c>
      <c r="Q95">
        <v>257.55970000000002</v>
      </c>
      <c r="R95">
        <v>0</v>
      </c>
      <c r="S95">
        <v>257.60000000000002</v>
      </c>
      <c r="T95">
        <v>1708.9915000000001</v>
      </c>
      <c r="U95"/>
      <c r="V95"/>
      <c r="W95">
        <v>0</v>
      </c>
      <c r="X95">
        <v>2.7625000000000002</v>
      </c>
      <c r="Y95">
        <v>12.2</v>
      </c>
      <c r="Z95">
        <v>867</v>
      </c>
      <c r="AA95">
        <v>891</v>
      </c>
      <c r="AB95">
        <v>813</v>
      </c>
      <c r="AC95">
        <v>52</v>
      </c>
      <c r="AD95">
        <v>5.55</v>
      </c>
      <c r="AE95">
        <v>0.13</v>
      </c>
      <c r="AF95">
        <v>993</v>
      </c>
      <c r="AG95">
        <v>-12</v>
      </c>
      <c r="AH95">
        <v>12</v>
      </c>
      <c r="AI95">
        <v>11</v>
      </c>
      <c r="AJ95">
        <v>190</v>
      </c>
      <c r="AK95">
        <v>189</v>
      </c>
      <c r="AL95">
        <v>5.0999999999999996</v>
      </c>
      <c r="AM95">
        <v>195</v>
      </c>
      <c r="AN95" t="s">
        <v>155</v>
      </c>
      <c r="AO95">
        <v>1</v>
      </c>
      <c r="AP95" s="42">
        <v>0.81124999999999992</v>
      </c>
      <c r="AQ95">
        <v>47.164211999999999</v>
      </c>
      <c r="AR95">
        <v>-88.489211999999995</v>
      </c>
      <c r="AS95">
        <v>316.10000000000002</v>
      </c>
      <c r="AT95">
        <v>27.6</v>
      </c>
      <c r="AU95">
        <v>11</v>
      </c>
      <c r="AV95">
        <v>9</v>
      </c>
      <c r="AW95" t="s">
        <v>398</v>
      </c>
      <c r="AX95">
        <v>1.3</v>
      </c>
      <c r="AY95">
        <v>1.7</v>
      </c>
      <c r="AZ95">
        <v>2.2999999999999998</v>
      </c>
      <c r="BA95">
        <v>14.048999999999999</v>
      </c>
      <c r="BB95">
        <v>16.440000000000001</v>
      </c>
      <c r="BC95">
        <v>1.17</v>
      </c>
      <c r="BD95">
        <v>12.217000000000001</v>
      </c>
      <c r="BE95">
        <v>2970.2939999999999</v>
      </c>
      <c r="BF95">
        <v>13.295999999999999</v>
      </c>
      <c r="BG95">
        <v>9.4920000000000009</v>
      </c>
      <c r="BH95">
        <v>0</v>
      </c>
      <c r="BI95">
        <v>9.4920000000000009</v>
      </c>
      <c r="BJ95">
        <v>7.1559999999999997</v>
      </c>
      <c r="BK95">
        <v>0</v>
      </c>
      <c r="BL95">
        <v>7.1559999999999997</v>
      </c>
      <c r="BM95">
        <v>14.9815</v>
      </c>
      <c r="BN95"/>
      <c r="BO95"/>
      <c r="BP95"/>
      <c r="BQ95">
        <v>532.91099999999994</v>
      </c>
      <c r="BR95">
        <v>0.40020600000000001</v>
      </c>
      <c r="BS95">
        <v>0.29452600000000001</v>
      </c>
      <c r="BT95">
        <v>1.0999999999999999E-2</v>
      </c>
      <c r="BU95">
        <v>9.6339590000000008</v>
      </c>
      <c r="BV95">
        <f t="shared" si="15"/>
        <v>5.9199726000000004</v>
      </c>
      <c r="BW95" s="4">
        <f t="shared" si="16"/>
        <v>2.5452919678000003</v>
      </c>
      <c r="BY95" s="4">
        <f t="shared" si="17"/>
        <v>22091.313153966312</v>
      </c>
      <c r="BZ95" s="4">
        <f t="shared" si="18"/>
        <v>98.887887763008024</v>
      </c>
      <c r="CA95" s="4">
        <f t="shared" si="19"/>
        <v>53.222151386288004</v>
      </c>
      <c r="CB95" s="4">
        <f t="shared" si="20"/>
        <v>111.42365301756202</v>
      </c>
    </row>
    <row r="96" spans="1:80" x14ac:dyDescent="0.25">
      <c r="A96" s="40">
        <v>41703</v>
      </c>
      <c r="B96" s="41">
        <v>0.60299718749999998</v>
      </c>
      <c r="C96">
        <v>12.590999999999999</v>
      </c>
      <c r="D96">
        <v>8.7999999999999995E-2</v>
      </c>
      <c r="E96">
        <v>880</v>
      </c>
      <c r="F96">
        <v>504</v>
      </c>
      <c r="G96">
        <v>-25.1</v>
      </c>
      <c r="H96">
        <v>1646.4</v>
      </c>
      <c r="I96"/>
      <c r="J96">
        <v>3.2</v>
      </c>
      <c r="K96">
        <v>0.89090000000000003</v>
      </c>
      <c r="L96">
        <v>11.2165</v>
      </c>
      <c r="M96">
        <v>7.8399999999999997E-2</v>
      </c>
      <c r="N96">
        <v>448.98540000000003</v>
      </c>
      <c r="O96">
        <v>0</v>
      </c>
      <c r="P96">
        <v>449</v>
      </c>
      <c r="Q96">
        <v>338.49689999999998</v>
      </c>
      <c r="R96">
        <v>0</v>
      </c>
      <c r="S96">
        <v>338.5</v>
      </c>
      <c r="T96">
        <v>1646.3774000000001</v>
      </c>
      <c r="U96"/>
      <c r="V96"/>
      <c r="W96">
        <v>0</v>
      </c>
      <c r="X96">
        <v>2.8506999999999998</v>
      </c>
      <c r="Y96">
        <v>12.2</v>
      </c>
      <c r="Z96">
        <v>868</v>
      </c>
      <c r="AA96">
        <v>891</v>
      </c>
      <c r="AB96">
        <v>813</v>
      </c>
      <c r="AC96">
        <v>52</v>
      </c>
      <c r="AD96">
        <v>5.55</v>
      </c>
      <c r="AE96">
        <v>0.13</v>
      </c>
      <c r="AF96">
        <v>993</v>
      </c>
      <c r="AG96">
        <v>-12</v>
      </c>
      <c r="AH96">
        <v>12</v>
      </c>
      <c r="AI96">
        <v>11</v>
      </c>
      <c r="AJ96">
        <v>190.9</v>
      </c>
      <c r="AK96">
        <v>189</v>
      </c>
      <c r="AL96">
        <v>4.7</v>
      </c>
      <c r="AM96">
        <v>195</v>
      </c>
      <c r="AN96" t="s">
        <v>155</v>
      </c>
      <c r="AO96">
        <v>1</v>
      </c>
      <c r="AP96" s="42">
        <v>0.81126157407407407</v>
      </c>
      <c r="AQ96">
        <v>47.164178</v>
      </c>
      <c r="AR96">
        <v>-88.489378000000002</v>
      </c>
      <c r="AS96">
        <v>316</v>
      </c>
      <c r="AT96">
        <v>29.1</v>
      </c>
      <c r="AU96">
        <v>11</v>
      </c>
      <c r="AV96">
        <v>9</v>
      </c>
      <c r="AW96" t="s">
        <v>398</v>
      </c>
      <c r="AX96">
        <v>1.4</v>
      </c>
      <c r="AY96">
        <v>1.8</v>
      </c>
      <c r="AZ96">
        <v>2.2999999999999998</v>
      </c>
      <c r="BA96">
        <v>14.048999999999999</v>
      </c>
      <c r="BB96">
        <v>16.420000000000002</v>
      </c>
      <c r="BC96">
        <v>1.17</v>
      </c>
      <c r="BD96">
        <v>12.252000000000001</v>
      </c>
      <c r="BE96">
        <v>2972.114</v>
      </c>
      <c r="BF96">
        <v>13.221</v>
      </c>
      <c r="BG96">
        <v>12.459</v>
      </c>
      <c r="BH96">
        <v>0</v>
      </c>
      <c r="BI96">
        <v>12.459</v>
      </c>
      <c r="BJ96">
        <v>9.3930000000000007</v>
      </c>
      <c r="BK96">
        <v>0</v>
      </c>
      <c r="BL96">
        <v>9.3930000000000007</v>
      </c>
      <c r="BM96">
        <v>14.4145</v>
      </c>
      <c r="BN96"/>
      <c r="BO96"/>
      <c r="BP96"/>
      <c r="BQ96">
        <v>549.23900000000003</v>
      </c>
      <c r="BR96">
        <v>0.36831799999999998</v>
      </c>
      <c r="BS96">
        <v>0.29407899999999998</v>
      </c>
      <c r="BT96">
        <v>1.1920999999999999E-2</v>
      </c>
      <c r="BU96">
        <v>8.8663360000000004</v>
      </c>
      <c r="BV96">
        <f t="shared" si="15"/>
        <v>5.9109879000000003</v>
      </c>
      <c r="BW96" s="4">
        <f t="shared" si="16"/>
        <v>2.3424859711999999</v>
      </c>
      <c r="BY96" s="4">
        <f t="shared" si="17"/>
        <v>20343.559765522692</v>
      </c>
      <c r="BZ96" s="4">
        <f t="shared" si="18"/>
        <v>90.495251413632005</v>
      </c>
      <c r="CA96" s="4">
        <f t="shared" si="19"/>
        <v>64.293313405056011</v>
      </c>
      <c r="CB96" s="4">
        <f t="shared" si="20"/>
        <v>98.664533809984007</v>
      </c>
    </row>
    <row r="97" spans="1:80" x14ac:dyDescent="0.25">
      <c r="A97" s="40">
        <v>41703</v>
      </c>
      <c r="B97" s="41">
        <v>0.60300876157407413</v>
      </c>
      <c r="C97">
        <v>12.71</v>
      </c>
      <c r="D97">
        <v>7.8100000000000003E-2</v>
      </c>
      <c r="E97">
        <v>781.240633</v>
      </c>
      <c r="F97">
        <v>621.9</v>
      </c>
      <c r="G97">
        <v>7</v>
      </c>
      <c r="H97">
        <v>1527.5</v>
      </c>
      <c r="I97"/>
      <c r="J97">
        <v>3.3</v>
      </c>
      <c r="K97">
        <v>0.8901</v>
      </c>
      <c r="L97">
        <v>11.313499999999999</v>
      </c>
      <c r="M97">
        <v>6.9500000000000006E-2</v>
      </c>
      <c r="N97">
        <v>553.59270000000004</v>
      </c>
      <c r="O97">
        <v>6.2621000000000002</v>
      </c>
      <c r="P97">
        <v>559.9</v>
      </c>
      <c r="Q97">
        <v>417.36189999999999</v>
      </c>
      <c r="R97">
        <v>4.7210999999999999</v>
      </c>
      <c r="S97">
        <v>422.1</v>
      </c>
      <c r="T97">
        <v>1527.4556</v>
      </c>
      <c r="U97"/>
      <c r="V97"/>
      <c r="W97">
        <v>0</v>
      </c>
      <c r="X97">
        <v>2.9373999999999998</v>
      </c>
      <c r="Y97">
        <v>12.1</v>
      </c>
      <c r="Z97">
        <v>868</v>
      </c>
      <c r="AA97">
        <v>891</v>
      </c>
      <c r="AB97">
        <v>813</v>
      </c>
      <c r="AC97">
        <v>52</v>
      </c>
      <c r="AD97">
        <v>5.55</v>
      </c>
      <c r="AE97">
        <v>0.13</v>
      </c>
      <c r="AF97">
        <v>993</v>
      </c>
      <c r="AG97">
        <v>-12</v>
      </c>
      <c r="AH97">
        <v>12.920999999999999</v>
      </c>
      <c r="AI97">
        <v>11</v>
      </c>
      <c r="AJ97">
        <v>190.1</v>
      </c>
      <c r="AK97">
        <v>189</v>
      </c>
      <c r="AL97">
        <v>4.8</v>
      </c>
      <c r="AM97">
        <v>195</v>
      </c>
      <c r="AN97" t="s">
        <v>155</v>
      </c>
      <c r="AO97">
        <v>1</v>
      </c>
      <c r="AP97" s="42">
        <v>0.81127314814814822</v>
      </c>
      <c r="AQ97">
        <v>47.164124999999999</v>
      </c>
      <c r="AR97">
        <v>-88.489552000000003</v>
      </c>
      <c r="AS97">
        <v>316.10000000000002</v>
      </c>
      <c r="AT97">
        <v>32</v>
      </c>
      <c r="AU97">
        <v>11</v>
      </c>
      <c r="AV97">
        <v>9</v>
      </c>
      <c r="AW97" t="s">
        <v>398</v>
      </c>
      <c r="AX97">
        <v>1.4</v>
      </c>
      <c r="AY97">
        <v>1.8</v>
      </c>
      <c r="AZ97">
        <v>2.2999999999999998</v>
      </c>
      <c r="BA97">
        <v>14.048999999999999</v>
      </c>
      <c r="BB97">
        <v>16.3</v>
      </c>
      <c r="BC97">
        <v>1.1599999999999999</v>
      </c>
      <c r="BD97">
        <v>12.343</v>
      </c>
      <c r="BE97">
        <v>2977.9319999999998</v>
      </c>
      <c r="BF97">
        <v>11.65</v>
      </c>
      <c r="BG97">
        <v>15.26</v>
      </c>
      <c r="BH97">
        <v>0.17299999999999999</v>
      </c>
      <c r="BI97">
        <v>15.432</v>
      </c>
      <c r="BJ97">
        <v>11.505000000000001</v>
      </c>
      <c r="BK97">
        <v>0.13</v>
      </c>
      <c r="BL97">
        <v>11.635</v>
      </c>
      <c r="BM97">
        <v>13.284700000000001</v>
      </c>
      <c r="BN97"/>
      <c r="BO97"/>
      <c r="BP97"/>
      <c r="BQ97">
        <v>562.19299999999998</v>
      </c>
      <c r="BR97">
        <v>0.50775499999999996</v>
      </c>
      <c r="BS97">
        <v>0.28939500000000001</v>
      </c>
      <c r="BT97">
        <v>1.2E-2</v>
      </c>
      <c r="BU97">
        <v>12.222932</v>
      </c>
      <c r="BV97">
        <f t="shared" si="15"/>
        <v>5.8168395000000004</v>
      </c>
      <c r="BW97" s="4">
        <f t="shared" si="16"/>
        <v>3.2292986344000001</v>
      </c>
      <c r="BY97" s="4">
        <f t="shared" si="17"/>
        <v>28100.074579873726</v>
      </c>
      <c r="BZ97" s="4">
        <f t="shared" si="18"/>
        <v>109.93060582160001</v>
      </c>
      <c r="CA97" s="4">
        <f t="shared" si="19"/>
        <v>108.56237081352</v>
      </c>
      <c r="CB97" s="4">
        <f t="shared" si="20"/>
        <v>125.35580421958882</v>
      </c>
    </row>
    <row r="98" spans="1:80" x14ac:dyDescent="0.25">
      <c r="A98" s="40">
        <v>41703</v>
      </c>
      <c r="B98" s="41">
        <v>0.60302033564814816</v>
      </c>
      <c r="C98">
        <v>12.653</v>
      </c>
      <c r="D98">
        <v>5.5599999999999997E-2</v>
      </c>
      <c r="E98">
        <v>555.50580400000001</v>
      </c>
      <c r="F98">
        <v>686.7</v>
      </c>
      <c r="G98">
        <v>-3.2</v>
      </c>
      <c r="H98">
        <v>1328</v>
      </c>
      <c r="I98"/>
      <c r="J98">
        <v>3.4</v>
      </c>
      <c r="K98">
        <v>0.89119999999999999</v>
      </c>
      <c r="L98">
        <v>11.2759</v>
      </c>
      <c r="M98">
        <v>4.9500000000000002E-2</v>
      </c>
      <c r="N98">
        <v>611.98490000000004</v>
      </c>
      <c r="O98">
        <v>0</v>
      </c>
      <c r="P98">
        <v>612</v>
      </c>
      <c r="Q98">
        <v>461.38470000000001</v>
      </c>
      <c r="R98">
        <v>0</v>
      </c>
      <c r="S98">
        <v>461.4</v>
      </c>
      <c r="T98">
        <v>1328.0478000000001</v>
      </c>
      <c r="U98"/>
      <c r="V98"/>
      <c r="W98">
        <v>0</v>
      </c>
      <c r="X98">
        <v>3.03</v>
      </c>
      <c r="Y98">
        <v>12.1</v>
      </c>
      <c r="Z98">
        <v>868</v>
      </c>
      <c r="AA98">
        <v>891</v>
      </c>
      <c r="AB98">
        <v>816</v>
      </c>
      <c r="AC98">
        <v>52</v>
      </c>
      <c r="AD98">
        <v>5.55</v>
      </c>
      <c r="AE98">
        <v>0.13</v>
      </c>
      <c r="AF98">
        <v>993</v>
      </c>
      <c r="AG98">
        <v>-12</v>
      </c>
      <c r="AH98">
        <v>13</v>
      </c>
      <c r="AI98">
        <v>11</v>
      </c>
      <c r="AJ98">
        <v>190</v>
      </c>
      <c r="AK98">
        <v>189</v>
      </c>
      <c r="AL98">
        <v>5.4</v>
      </c>
      <c r="AM98">
        <v>195</v>
      </c>
      <c r="AN98" t="s">
        <v>155</v>
      </c>
      <c r="AO98">
        <v>1</v>
      </c>
      <c r="AP98" s="42">
        <v>0.81128472222222225</v>
      </c>
      <c r="AQ98">
        <v>47.164045000000002</v>
      </c>
      <c r="AR98">
        <v>-88.489717999999996</v>
      </c>
      <c r="AS98">
        <v>316.3</v>
      </c>
      <c r="AT98">
        <v>34.299999999999997</v>
      </c>
      <c r="AU98">
        <v>11</v>
      </c>
      <c r="AV98">
        <v>9</v>
      </c>
      <c r="AW98" t="s">
        <v>398</v>
      </c>
      <c r="AX98">
        <v>1.4</v>
      </c>
      <c r="AY98">
        <v>1.8</v>
      </c>
      <c r="AZ98">
        <v>2.2999999999999998</v>
      </c>
      <c r="BA98">
        <v>14.048999999999999</v>
      </c>
      <c r="BB98">
        <v>16.43</v>
      </c>
      <c r="BC98">
        <v>1.17</v>
      </c>
      <c r="BD98">
        <v>12.211</v>
      </c>
      <c r="BE98">
        <v>2988.201</v>
      </c>
      <c r="BF98">
        <v>8.35</v>
      </c>
      <c r="BG98">
        <v>16.984000000000002</v>
      </c>
      <c r="BH98">
        <v>0</v>
      </c>
      <c r="BI98">
        <v>16.984000000000002</v>
      </c>
      <c r="BJ98">
        <v>12.804</v>
      </c>
      <c r="BK98">
        <v>0</v>
      </c>
      <c r="BL98">
        <v>12.804</v>
      </c>
      <c r="BM98">
        <v>11.6288</v>
      </c>
      <c r="BN98"/>
      <c r="BO98"/>
      <c r="BP98"/>
      <c r="BQ98">
        <v>583.84500000000003</v>
      </c>
      <c r="BR98">
        <v>0.42605799999999999</v>
      </c>
      <c r="BS98">
        <v>0.28992099999999998</v>
      </c>
      <c r="BT98">
        <v>1.1079E-2</v>
      </c>
      <c r="BU98">
        <v>10.256281</v>
      </c>
      <c r="BV98">
        <f t="shared" si="15"/>
        <v>5.8274121000000001</v>
      </c>
      <c r="BW98" s="4">
        <f t="shared" si="16"/>
        <v>2.7097094401999997</v>
      </c>
      <c r="BY98" s="4">
        <f t="shared" si="17"/>
        <v>23660.124096451334</v>
      </c>
      <c r="BZ98" s="4">
        <f t="shared" si="18"/>
        <v>66.114038582199996</v>
      </c>
      <c r="CA98" s="4">
        <f t="shared" si="19"/>
        <v>101.380137725328</v>
      </c>
      <c r="CB98" s="4">
        <f t="shared" si="20"/>
        <v>92.075081660441597</v>
      </c>
    </row>
    <row r="99" spans="1:80" x14ac:dyDescent="0.25">
      <c r="A99" s="40">
        <v>41703</v>
      </c>
      <c r="B99" s="41">
        <v>0.6030319097222222</v>
      </c>
      <c r="C99">
        <v>12.62</v>
      </c>
      <c r="D99">
        <v>3.9E-2</v>
      </c>
      <c r="E99">
        <v>390</v>
      </c>
      <c r="F99">
        <v>746.7</v>
      </c>
      <c r="G99">
        <v>8.6999999999999993</v>
      </c>
      <c r="H99">
        <v>1023.8</v>
      </c>
      <c r="I99"/>
      <c r="J99">
        <v>3.4</v>
      </c>
      <c r="K99">
        <v>0.89180000000000004</v>
      </c>
      <c r="L99">
        <v>11.255100000000001</v>
      </c>
      <c r="M99">
        <v>3.4799999999999998E-2</v>
      </c>
      <c r="N99">
        <v>665.95240000000001</v>
      </c>
      <c r="O99">
        <v>7.7378999999999998</v>
      </c>
      <c r="P99">
        <v>673.7</v>
      </c>
      <c r="Q99">
        <v>502.07159999999999</v>
      </c>
      <c r="R99">
        <v>5.8337000000000003</v>
      </c>
      <c r="S99">
        <v>507.9</v>
      </c>
      <c r="T99">
        <v>1023.7524</v>
      </c>
      <c r="U99"/>
      <c r="V99"/>
      <c r="W99">
        <v>0</v>
      </c>
      <c r="X99">
        <v>3.0322</v>
      </c>
      <c r="Y99">
        <v>12.1</v>
      </c>
      <c r="Z99">
        <v>868</v>
      </c>
      <c r="AA99">
        <v>891</v>
      </c>
      <c r="AB99">
        <v>816</v>
      </c>
      <c r="AC99">
        <v>52</v>
      </c>
      <c r="AD99">
        <v>5.55</v>
      </c>
      <c r="AE99">
        <v>0.13</v>
      </c>
      <c r="AF99">
        <v>993</v>
      </c>
      <c r="AG99">
        <v>-12</v>
      </c>
      <c r="AH99">
        <v>13</v>
      </c>
      <c r="AI99">
        <v>11</v>
      </c>
      <c r="AJ99">
        <v>190</v>
      </c>
      <c r="AK99">
        <v>189</v>
      </c>
      <c r="AL99">
        <v>5.3</v>
      </c>
      <c r="AM99">
        <v>195</v>
      </c>
      <c r="AN99" t="s">
        <v>155</v>
      </c>
      <c r="AO99">
        <v>1</v>
      </c>
      <c r="AP99" s="42">
        <v>0.81129629629629629</v>
      </c>
      <c r="AQ99">
        <v>47.163957000000003</v>
      </c>
      <c r="AR99">
        <v>-88.489878000000004</v>
      </c>
      <c r="AS99">
        <v>316.2</v>
      </c>
      <c r="AT99">
        <v>34.9</v>
      </c>
      <c r="AU99">
        <v>11</v>
      </c>
      <c r="AV99">
        <v>9</v>
      </c>
      <c r="AW99" t="s">
        <v>398</v>
      </c>
      <c r="AX99">
        <v>1.4</v>
      </c>
      <c r="AY99">
        <v>1.8</v>
      </c>
      <c r="AZ99">
        <v>2.2999999999999998</v>
      </c>
      <c r="BA99">
        <v>14.048999999999999</v>
      </c>
      <c r="BB99">
        <v>16.54</v>
      </c>
      <c r="BC99">
        <v>1.18</v>
      </c>
      <c r="BD99">
        <v>12.13</v>
      </c>
      <c r="BE99">
        <v>3000.018</v>
      </c>
      <c r="BF99">
        <v>5.9009999999999998</v>
      </c>
      <c r="BG99">
        <v>18.588999999999999</v>
      </c>
      <c r="BH99">
        <v>0.216</v>
      </c>
      <c r="BI99">
        <v>18.805</v>
      </c>
      <c r="BJ99">
        <v>14.013999999999999</v>
      </c>
      <c r="BK99">
        <v>0.16300000000000001</v>
      </c>
      <c r="BL99">
        <v>14.177</v>
      </c>
      <c r="BM99">
        <v>9.0164000000000009</v>
      </c>
      <c r="BN99"/>
      <c r="BO99"/>
      <c r="BP99"/>
      <c r="BQ99">
        <v>587.66600000000005</v>
      </c>
      <c r="BR99">
        <v>0.31300600000000001</v>
      </c>
      <c r="BS99">
        <v>0.28723700000000002</v>
      </c>
      <c r="BT99">
        <v>1.0078999999999999E-2</v>
      </c>
      <c r="BU99">
        <v>7.5348369999999996</v>
      </c>
      <c r="BV99">
        <f t="shared" si="15"/>
        <v>5.7734637000000006</v>
      </c>
      <c r="BW99" s="4">
        <f t="shared" si="16"/>
        <v>1.9907039353999998</v>
      </c>
      <c r="BY99" s="4">
        <f t="shared" si="17"/>
        <v>17450.787196094952</v>
      </c>
      <c r="BZ99" s="4">
        <f t="shared" si="18"/>
        <v>34.325492461764</v>
      </c>
      <c r="CA99" s="4">
        <f t="shared" si="19"/>
        <v>81.51795481429599</v>
      </c>
      <c r="CB99" s="4">
        <f t="shared" si="20"/>
        <v>52.447444540289595</v>
      </c>
    </row>
    <row r="100" spans="1:80" x14ac:dyDescent="0.25">
      <c r="A100" s="40">
        <v>41703</v>
      </c>
      <c r="B100" s="41">
        <v>0.60304348379629624</v>
      </c>
      <c r="C100">
        <v>12.61</v>
      </c>
      <c r="D100">
        <v>3.9E-2</v>
      </c>
      <c r="E100">
        <v>390</v>
      </c>
      <c r="F100">
        <v>744.7</v>
      </c>
      <c r="G100">
        <v>-6.7</v>
      </c>
      <c r="H100">
        <v>922.6</v>
      </c>
      <c r="I100"/>
      <c r="J100">
        <v>3.4</v>
      </c>
      <c r="K100">
        <v>0.8921</v>
      </c>
      <c r="L100">
        <v>11.248799999999999</v>
      </c>
      <c r="M100">
        <v>3.4799999999999998E-2</v>
      </c>
      <c r="N100">
        <v>664.33230000000003</v>
      </c>
      <c r="O100">
        <v>0</v>
      </c>
      <c r="P100">
        <v>664.3</v>
      </c>
      <c r="Q100">
        <v>500.8503</v>
      </c>
      <c r="R100">
        <v>0</v>
      </c>
      <c r="S100">
        <v>500.9</v>
      </c>
      <c r="T100">
        <v>922.64110000000005</v>
      </c>
      <c r="U100"/>
      <c r="V100"/>
      <c r="W100">
        <v>0</v>
      </c>
      <c r="X100">
        <v>3.0329999999999999</v>
      </c>
      <c r="Y100">
        <v>12.1</v>
      </c>
      <c r="Z100">
        <v>868</v>
      </c>
      <c r="AA100">
        <v>891</v>
      </c>
      <c r="AB100">
        <v>817</v>
      </c>
      <c r="AC100">
        <v>52</v>
      </c>
      <c r="AD100">
        <v>5.55</v>
      </c>
      <c r="AE100">
        <v>0.13</v>
      </c>
      <c r="AF100">
        <v>993</v>
      </c>
      <c r="AG100">
        <v>-12</v>
      </c>
      <c r="AH100">
        <v>13</v>
      </c>
      <c r="AI100">
        <v>11</v>
      </c>
      <c r="AJ100">
        <v>190</v>
      </c>
      <c r="AK100">
        <v>188.1</v>
      </c>
      <c r="AL100">
        <v>5.5</v>
      </c>
      <c r="AM100">
        <v>195</v>
      </c>
      <c r="AN100" t="s">
        <v>155</v>
      </c>
      <c r="AO100">
        <v>1</v>
      </c>
      <c r="AP100" s="42">
        <v>0.81130787037037033</v>
      </c>
      <c r="AQ100">
        <v>47.163857999999998</v>
      </c>
      <c r="AR100">
        <v>-88.490039999999993</v>
      </c>
      <c r="AS100">
        <v>316.10000000000002</v>
      </c>
      <c r="AT100">
        <v>36.9</v>
      </c>
      <c r="AU100">
        <v>11</v>
      </c>
      <c r="AV100">
        <v>8</v>
      </c>
      <c r="AW100" t="s">
        <v>399</v>
      </c>
      <c r="AX100">
        <v>1.7</v>
      </c>
      <c r="AY100">
        <v>2</v>
      </c>
      <c r="AZ100">
        <v>2.7</v>
      </c>
      <c r="BA100">
        <v>14.048999999999999</v>
      </c>
      <c r="BB100">
        <v>16.559999999999999</v>
      </c>
      <c r="BC100">
        <v>1.18</v>
      </c>
      <c r="BD100">
        <v>12.101000000000001</v>
      </c>
      <c r="BE100">
        <v>3002.6770000000001</v>
      </c>
      <c r="BF100">
        <v>5.9109999999999996</v>
      </c>
      <c r="BG100">
        <v>18.57</v>
      </c>
      <c r="BH100">
        <v>0</v>
      </c>
      <c r="BI100">
        <v>18.57</v>
      </c>
      <c r="BJ100">
        <v>14.000999999999999</v>
      </c>
      <c r="BK100">
        <v>0</v>
      </c>
      <c r="BL100">
        <v>14.000999999999999</v>
      </c>
      <c r="BM100">
        <v>8.1376000000000008</v>
      </c>
      <c r="BN100"/>
      <c r="BO100"/>
      <c r="BP100"/>
      <c r="BQ100">
        <v>588.66899999999998</v>
      </c>
      <c r="BR100">
        <v>0.31136799999999998</v>
      </c>
      <c r="BS100">
        <v>0.28884199999999999</v>
      </c>
      <c r="BT100">
        <v>0.01</v>
      </c>
      <c r="BU100">
        <v>7.495406</v>
      </c>
      <c r="BV100">
        <f t="shared" si="15"/>
        <v>5.8057242000000002</v>
      </c>
      <c r="BW100" s="4">
        <f t="shared" si="16"/>
        <v>1.9802862652</v>
      </c>
      <c r="BY100" s="4">
        <f t="shared" si="17"/>
        <v>17374.850631837464</v>
      </c>
      <c r="BZ100" s="4">
        <f t="shared" si="18"/>
        <v>34.203726236552001</v>
      </c>
      <c r="CA100" s="4">
        <f t="shared" si="19"/>
        <v>81.016134501432006</v>
      </c>
      <c r="CB100" s="4">
        <f t="shared" si="20"/>
        <v>47.087843448243206</v>
      </c>
    </row>
    <row r="101" spans="1:80" x14ac:dyDescent="0.25">
      <c r="A101" s="40">
        <v>41703</v>
      </c>
      <c r="B101" s="41">
        <v>0.60305505787037039</v>
      </c>
      <c r="C101">
        <v>12.61</v>
      </c>
      <c r="D101">
        <v>3.9E-2</v>
      </c>
      <c r="E101">
        <v>390</v>
      </c>
      <c r="F101">
        <v>681.1</v>
      </c>
      <c r="G101">
        <v>-7.4</v>
      </c>
      <c r="H101">
        <v>900.9</v>
      </c>
      <c r="I101"/>
      <c r="J101">
        <v>3.4</v>
      </c>
      <c r="K101">
        <v>0.89190000000000003</v>
      </c>
      <c r="L101">
        <v>11.2469</v>
      </c>
      <c r="M101">
        <v>3.4799999999999998E-2</v>
      </c>
      <c r="N101">
        <v>607.46259999999995</v>
      </c>
      <c r="O101">
        <v>0</v>
      </c>
      <c r="P101">
        <v>607.5</v>
      </c>
      <c r="Q101">
        <v>457.9753</v>
      </c>
      <c r="R101">
        <v>0</v>
      </c>
      <c r="S101">
        <v>458</v>
      </c>
      <c r="T101">
        <v>900.87800000000004</v>
      </c>
      <c r="U101"/>
      <c r="V101"/>
      <c r="W101">
        <v>0</v>
      </c>
      <c r="X101">
        <v>3.0325000000000002</v>
      </c>
      <c r="Y101">
        <v>12.1</v>
      </c>
      <c r="Z101">
        <v>868</v>
      </c>
      <c r="AA101">
        <v>891</v>
      </c>
      <c r="AB101">
        <v>814</v>
      </c>
      <c r="AC101">
        <v>52</v>
      </c>
      <c r="AD101">
        <v>5.55</v>
      </c>
      <c r="AE101">
        <v>0.13</v>
      </c>
      <c r="AF101">
        <v>993</v>
      </c>
      <c r="AG101">
        <v>-12</v>
      </c>
      <c r="AH101">
        <v>13</v>
      </c>
      <c r="AI101">
        <v>11</v>
      </c>
      <c r="AJ101">
        <v>190</v>
      </c>
      <c r="AK101">
        <v>188.9</v>
      </c>
      <c r="AL101">
        <v>4.9000000000000004</v>
      </c>
      <c r="AM101">
        <v>195</v>
      </c>
      <c r="AN101" t="s">
        <v>155</v>
      </c>
      <c r="AO101">
        <v>1</v>
      </c>
      <c r="AP101" s="42">
        <v>0.81131944444444448</v>
      </c>
      <c r="AQ101">
        <v>47.163764999999998</v>
      </c>
      <c r="AR101">
        <v>-88.490212999999997</v>
      </c>
      <c r="AS101">
        <v>316</v>
      </c>
      <c r="AT101">
        <v>36.9</v>
      </c>
      <c r="AU101">
        <v>11</v>
      </c>
      <c r="AV101">
        <v>9</v>
      </c>
      <c r="AW101" t="s">
        <v>405</v>
      </c>
      <c r="AX101">
        <v>1.6</v>
      </c>
      <c r="AY101">
        <v>2.1</v>
      </c>
      <c r="AZ101">
        <v>2.7</v>
      </c>
      <c r="BA101">
        <v>14.048999999999999</v>
      </c>
      <c r="BB101">
        <v>16.57</v>
      </c>
      <c r="BC101">
        <v>1.18</v>
      </c>
      <c r="BD101">
        <v>12.12</v>
      </c>
      <c r="BE101">
        <v>3003.252</v>
      </c>
      <c r="BF101">
        <v>5.9119999999999999</v>
      </c>
      <c r="BG101">
        <v>16.986999999999998</v>
      </c>
      <c r="BH101">
        <v>0</v>
      </c>
      <c r="BI101">
        <v>16.986999999999998</v>
      </c>
      <c r="BJ101">
        <v>12.807</v>
      </c>
      <c r="BK101">
        <v>0</v>
      </c>
      <c r="BL101">
        <v>12.807</v>
      </c>
      <c r="BM101">
        <v>7.9485000000000001</v>
      </c>
      <c r="BN101"/>
      <c r="BO101"/>
      <c r="BP101"/>
      <c r="BQ101">
        <v>588.78200000000004</v>
      </c>
      <c r="BR101">
        <v>0.30095899999999998</v>
      </c>
      <c r="BS101">
        <v>0.28899999999999998</v>
      </c>
      <c r="BT101">
        <v>1.0919999999999999E-2</v>
      </c>
      <c r="BU101">
        <v>7.2448370000000004</v>
      </c>
      <c r="BV101">
        <f t="shared" si="15"/>
        <v>5.8089000000000004</v>
      </c>
      <c r="BW101" s="4">
        <f t="shared" si="16"/>
        <v>1.9140859353999999</v>
      </c>
      <c r="BY101" s="4">
        <f t="shared" si="17"/>
        <v>16797.230974061327</v>
      </c>
      <c r="BZ101" s="4">
        <f t="shared" si="18"/>
        <v>33.065899737568003</v>
      </c>
      <c r="CA101" s="4">
        <f t="shared" si="19"/>
        <v>71.629732398348011</v>
      </c>
      <c r="CB101" s="4">
        <f t="shared" si="20"/>
        <v>44.456073082554006</v>
      </c>
    </row>
    <row r="102" spans="1:80" x14ac:dyDescent="0.25">
      <c r="A102" s="40">
        <v>41703</v>
      </c>
      <c r="B102" s="41">
        <v>0.60306663194444443</v>
      </c>
      <c r="C102">
        <v>12.62</v>
      </c>
      <c r="D102">
        <v>3.9E-2</v>
      </c>
      <c r="E102">
        <v>390</v>
      </c>
      <c r="F102">
        <v>587.29999999999995</v>
      </c>
      <c r="G102">
        <v>2.5</v>
      </c>
      <c r="H102">
        <v>969.8</v>
      </c>
      <c r="I102"/>
      <c r="J102">
        <v>3.4</v>
      </c>
      <c r="K102">
        <v>0.89180000000000004</v>
      </c>
      <c r="L102">
        <v>11.254300000000001</v>
      </c>
      <c r="M102">
        <v>3.4799999999999998E-2</v>
      </c>
      <c r="N102">
        <v>523.71519999999998</v>
      </c>
      <c r="O102">
        <v>2.2492999999999999</v>
      </c>
      <c r="P102">
        <v>526</v>
      </c>
      <c r="Q102">
        <v>394.83690000000001</v>
      </c>
      <c r="R102">
        <v>1.6957</v>
      </c>
      <c r="S102">
        <v>396.5</v>
      </c>
      <c r="T102">
        <v>969.8193</v>
      </c>
      <c r="U102"/>
      <c r="V102"/>
      <c r="W102">
        <v>0</v>
      </c>
      <c r="X102">
        <v>3.032</v>
      </c>
      <c r="Y102">
        <v>12.1</v>
      </c>
      <c r="Z102">
        <v>869</v>
      </c>
      <c r="AA102">
        <v>891</v>
      </c>
      <c r="AB102">
        <v>812</v>
      </c>
      <c r="AC102">
        <v>52</v>
      </c>
      <c r="AD102">
        <v>5.55</v>
      </c>
      <c r="AE102">
        <v>0.13</v>
      </c>
      <c r="AF102">
        <v>993</v>
      </c>
      <c r="AG102">
        <v>-12</v>
      </c>
      <c r="AH102">
        <v>12.079079</v>
      </c>
      <c r="AI102">
        <v>11</v>
      </c>
      <c r="AJ102">
        <v>190</v>
      </c>
      <c r="AK102">
        <v>189</v>
      </c>
      <c r="AL102">
        <v>5</v>
      </c>
      <c r="AM102">
        <v>195</v>
      </c>
      <c r="AN102" t="s">
        <v>155</v>
      </c>
      <c r="AO102">
        <v>2</v>
      </c>
      <c r="AP102" s="42">
        <v>0.81133101851851841</v>
      </c>
      <c r="AQ102">
        <v>47.163688</v>
      </c>
      <c r="AR102">
        <v>-88.490397000000002</v>
      </c>
      <c r="AS102">
        <v>316.2</v>
      </c>
      <c r="AT102">
        <v>36.4</v>
      </c>
      <c r="AU102">
        <v>11</v>
      </c>
      <c r="AV102">
        <v>10</v>
      </c>
      <c r="AW102" t="s">
        <v>392</v>
      </c>
      <c r="AX102">
        <v>0.9</v>
      </c>
      <c r="AY102">
        <v>1.5</v>
      </c>
      <c r="AZ102">
        <v>1.8</v>
      </c>
      <c r="BA102">
        <v>14.048999999999999</v>
      </c>
      <c r="BB102">
        <v>16.54</v>
      </c>
      <c r="BC102">
        <v>1.18</v>
      </c>
      <c r="BD102">
        <v>12.135999999999999</v>
      </c>
      <c r="BE102">
        <v>3001.4430000000002</v>
      </c>
      <c r="BF102">
        <v>5.9029999999999996</v>
      </c>
      <c r="BG102">
        <v>14.627000000000001</v>
      </c>
      <c r="BH102">
        <v>6.3E-2</v>
      </c>
      <c r="BI102">
        <v>14.689</v>
      </c>
      <c r="BJ102">
        <v>11.026999999999999</v>
      </c>
      <c r="BK102">
        <v>4.7E-2</v>
      </c>
      <c r="BL102">
        <v>11.074999999999999</v>
      </c>
      <c r="BM102">
        <v>8.5459999999999994</v>
      </c>
      <c r="BN102"/>
      <c r="BO102"/>
      <c r="BP102"/>
      <c r="BQ102">
        <v>587.952</v>
      </c>
      <c r="BR102">
        <v>0.33131100000000002</v>
      </c>
      <c r="BS102">
        <v>0.29084199999999999</v>
      </c>
      <c r="BT102">
        <v>1.0999999999999999E-2</v>
      </c>
      <c r="BU102">
        <v>7.975492</v>
      </c>
      <c r="BV102">
        <f t="shared" si="15"/>
        <v>5.8459241999999998</v>
      </c>
      <c r="BW102" s="4">
        <f t="shared" si="16"/>
        <v>2.1071249864000001</v>
      </c>
      <c r="BY102" s="4">
        <f t="shared" si="17"/>
        <v>18480.124138186035</v>
      </c>
      <c r="BZ102" s="4">
        <f t="shared" si="18"/>
        <v>36.345242201071997</v>
      </c>
      <c r="CA102" s="4">
        <f t="shared" si="19"/>
        <v>67.894119219247997</v>
      </c>
      <c r="CB102" s="4">
        <f t="shared" si="20"/>
        <v>52.618404175903997</v>
      </c>
    </row>
    <row r="103" spans="1:80" x14ac:dyDescent="0.25">
      <c r="A103" s="40">
        <v>41703</v>
      </c>
      <c r="B103" s="41">
        <v>0.60307820601851858</v>
      </c>
      <c r="C103">
        <v>12.68</v>
      </c>
      <c r="D103">
        <v>3.9E-2</v>
      </c>
      <c r="E103">
        <v>390</v>
      </c>
      <c r="F103">
        <v>499.9</v>
      </c>
      <c r="G103">
        <v>1.1000000000000001</v>
      </c>
      <c r="H103">
        <v>993.2</v>
      </c>
      <c r="I103"/>
      <c r="J103">
        <v>3.4</v>
      </c>
      <c r="K103">
        <v>0.89129999999999998</v>
      </c>
      <c r="L103">
        <v>11.3018</v>
      </c>
      <c r="M103">
        <v>3.4799999999999998E-2</v>
      </c>
      <c r="N103">
        <v>445.54989999999998</v>
      </c>
      <c r="O103">
        <v>0.99270000000000003</v>
      </c>
      <c r="P103">
        <v>446.5</v>
      </c>
      <c r="Q103">
        <v>335.90679999999998</v>
      </c>
      <c r="R103">
        <v>0.74839999999999995</v>
      </c>
      <c r="S103">
        <v>336.7</v>
      </c>
      <c r="T103">
        <v>993.2</v>
      </c>
      <c r="U103"/>
      <c r="V103"/>
      <c r="W103">
        <v>0</v>
      </c>
      <c r="X103">
        <v>3.0305</v>
      </c>
      <c r="Y103">
        <v>12.1</v>
      </c>
      <c r="Z103">
        <v>868</v>
      </c>
      <c r="AA103">
        <v>891</v>
      </c>
      <c r="AB103">
        <v>811</v>
      </c>
      <c r="AC103">
        <v>52</v>
      </c>
      <c r="AD103">
        <v>5.55</v>
      </c>
      <c r="AE103">
        <v>0.13</v>
      </c>
      <c r="AF103">
        <v>993</v>
      </c>
      <c r="AG103">
        <v>-12</v>
      </c>
      <c r="AH103">
        <v>12</v>
      </c>
      <c r="AI103">
        <v>11</v>
      </c>
      <c r="AJ103">
        <v>190</v>
      </c>
      <c r="AK103">
        <v>189</v>
      </c>
      <c r="AL103">
        <v>5.0999999999999996</v>
      </c>
      <c r="AM103">
        <v>195</v>
      </c>
      <c r="AN103" t="s">
        <v>155</v>
      </c>
      <c r="AO103">
        <v>2</v>
      </c>
      <c r="AP103" s="42">
        <v>0.81134259259259256</v>
      </c>
      <c r="AQ103">
        <v>47.163634999999999</v>
      </c>
      <c r="AR103">
        <v>-88.490601999999996</v>
      </c>
      <c r="AS103">
        <v>316.3</v>
      </c>
      <c r="AT103">
        <v>36.9</v>
      </c>
      <c r="AU103">
        <v>11</v>
      </c>
      <c r="AV103">
        <v>10</v>
      </c>
      <c r="AW103" t="s">
        <v>392</v>
      </c>
      <c r="AX103">
        <v>0.9</v>
      </c>
      <c r="AY103">
        <v>1.6</v>
      </c>
      <c r="AZ103">
        <v>1.8</v>
      </c>
      <c r="BA103">
        <v>14.048999999999999</v>
      </c>
      <c r="BB103">
        <v>16.47</v>
      </c>
      <c r="BC103">
        <v>1.17</v>
      </c>
      <c r="BD103">
        <v>12.194000000000001</v>
      </c>
      <c r="BE103">
        <v>3000.9340000000002</v>
      </c>
      <c r="BF103">
        <v>5.875</v>
      </c>
      <c r="BG103">
        <v>12.388999999999999</v>
      </c>
      <c r="BH103">
        <v>2.8000000000000001E-2</v>
      </c>
      <c r="BI103">
        <v>12.417</v>
      </c>
      <c r="BJ103">
        <v>9.34</v>
      </c>
      <c r="BK103">
        <v>2.1000000000000001E-2</v>
      </c>
      <c r="BL103">
        <v>9.3610000000000007</v>
      </c>
      <c r="BM103">
        <v>8.7138000000000009</v>
      </c>
      <c r="BN103"/>
      <c r="BO103"/>
      <c r="BP103"/>
      <c r="BQ103">
        <v>585.07899999999995</v>
      </c>
      <c r="BR103">
        <v>0.32939499999999999</v>
      </c>
      <c r="BS103">
        <v>0.29099999999999998</v>
      </c>
      <c r="BT103">
        <v>1.1920999999999999E-2</v>
      </c>
      <c r="BU103">
        <v>7.9293620000000002</v>
      </c>
      <c r="BV103">
        <f t="shared" si="15"/>
        <v>5.8491</v>
      </c>
      <c r="BW103" s="4">
        <f t="shared" si="16"/>
        <v>2.0949374403999999</v>
      </c>
      <c r="BY103" s="4">
        <f t="shared" si="17"/>
        <v>18370.119842611381</v>
      </c>
      <c r="BZ103" s="4">
        <f t="shared" si="18"/>
        <v>35.963621351</v>
      </c>
      <c r="CA103" s="4">
        <f t="shared" si="19"/>
        <v>57.174506113759996</v>
      </c>
      <c r="CB103" s="4">
        <f t="shared" si="20"/>
        <v>53.341243187803201</v>
      </c>
    </row>
    <row r="104" spans="1:80" x14ac:dyDescent="0.25">
      <c r="A104" s="40">
        <v>41703</v>
      </c>
      <c r="B104" s="41">
        <v>0.60308978009259262</v>
      </c>
      <c r="C104">
        <v>12.68</v>
      </c>
      <c r="D104">
        <v>3.9E-2</v>
      </c>
      <c r="E104">
        <v>390</v>
      </c>
      <c r="F104">
        <v>482.9</v>
      </c>
      <c r="G104">
        <v>-0.7</v>
      </c>
      <c r="H104">
        <v>1036.7</v>
      </c>
      <c r="I104"/>
      <c r="J104">
        <v>3.4</v>
      </c>
      <c r="K104">
        <v>0.89129999999999998</v>
      </c>
      <c r="L104">
        <v>11.3017</v>
      </c>
      <c r="M104">
        <v>3.4799999999999998E-2</v>
      </c>
      <c r="N104">
        <v>430.37880000000001</v>
      </c>
      <c r="O104">
        <v>0</v>
      </c>
      <c r="P104">
        <v>430.4</v>
      </c>
      <c r="Q104">
        <v>324.46910000000003</v>
      </c>
      <c r="R104">
        <v>0</v>
      </c>
      <c r="S104">
        <v>324.5</v>
      </c>
      <c r="T104">
        <v>1036.6729</v>
      </c>
      <c r="U104"/>
      <c r="V104"/>
      <c r="W104">
        <v>0</v>
      </c>
      <c r="X104">
        <v>3.0304000000000002</v>
      </c>
      <c r="Y104">
        <v>12.1</v>
      </c>
      <c r="Z104">
        <v>868</v>
      </c>
      <c r="AA104">
        <v>891</v>
      </c>
      <c r="AB104">
        <v>812</v>
      </c>
      <c r="AC104">
        <v>52</v>
      </c>
      <c r="AD104">
        <v>5.55</v>
      </c>
      <c r="AE104">
        <v>0.13</v>
      </c>
      <c r="AF104">
        <v>993</v>
      </c>
      <c r="AG104">
        <v>-12</v>
      </c>
      <c r="AH104">
        <v>12</v>
      </c>
      <c r="AI104">
        <v>11</v>
      </c>
      <c r="AJ104">
        <v>190</v>
      </c>
      <c r="AK104">
        <v>189.9</v>
      </c>
      <c r="AL104">
        <v>5.2</v>
      </c>
      <c r="AM104">
        <v>195</v>
      </c>
      <c r="AN104" t="s">
        <v>155</v>
      </c>
      <c r="AO104">
        <v>2</v>
      </c>
      <c r="AP104" s="42">
        <v>0.81134259259259256</v>
      </c>
      <c r="AQ104">
        <v>47.163600000000002</v>
      </c>
      <c r="AR104">
        <v>-88.490807000000004</v>
      </c>
      <c r="AS104">
        <v>316.5</v>
      </c>
      <c r="AT104">
        <v>35.700000000000003</v>
      </c>
      <c r="AU104">
        <v>11</v>
      </c>
      <c r="AV104">
        <v>10</v>
      </c>
      <c r="AW104" t="s">
        <v>392</v>
      </c>
      <c r="AX104">
        <v>0.9</v>
      </c>
      <c r="AY104">
        <v>1.6</v>
      </c>
      <c r="AZ104">
        <v>1.8</v>
      </c>
      <c r="BA104">
        <v>14.048999999999999</v>
      </c>
      <c r="BB104">
        <v>16.46</v>
      </c>
      <c r="BC104">
        <v>1.17</v>
      </c>
      <c r="BD104">
        <v>12.196</v>
      </c>
      <c r="BE104">
        <v>2999.7890000000002</v>
      </c>
      <c r="BF104">
        <v>5.8719999999999999</v>
      </c>
      <c r="BG104">
        <v>11.962999999999999</v>
      </c>
      <c r="BH104">
        <v>0</v>
      </c>
      <c r="BI104">
        <v>11.962999999999999</v>
      </c>
      <c r="BJ104">
        <v>9.0190000000000001</v>
      </c>
      <c r="BK104">
        <v>0</v>
      </c>
      <c r="BL104">
        <v>9.0190000000000001</v>
      </c>
      <c r="BM104">
        <v>9.0917999999999992</v>
      </c>
      <c r="BN104"/>
      <c r="BO104"/>
      <c r="BP104"/>
      <c r="BQ104">
        <v>584.85599999999999</v>
      </c>
      <c r="BR104">
        <v>0.35478799999999999</v>
      </c>
      <c r="BS104">
        <v>0.294684</v>
      </c>
      <c r="BT104">
        <v>1.2E-2</v>
      </c>
      <c r="BU104">
        <v>8.5406340000000007</v>
      </c>
      <c r="BV104">
        <f t="shared" si="15"/>
        <v>5.9231484000000005</v>
      </c>
      <c r="BW104" s="4">
        <f t="shared" si="16"/>
        <v>2.2564355028</v>
      </c>
      <c r="BY104" s="4">
        <f t="shared" si="17"/>
        <v>19778.717143046477</v>
      </c>
      <c r="BZ104" s="4">
        <f t="shared" si="18"/>
        <v>38.716265398656006</v>
      </c>
      <c r="CA104" s="4">
        <f t="shared" si="19"/>
        <v>59.465599051512001</v>
      </c>
      <c r="CB104" s="4">
        <f t="shared" si="20"/>
        <v>59.945596347326401</v>
      </c>
    </row>
    <row r="105" spans="1:80" x14ac:dyDescent="0.25">
      <c r="A105" s="40">
        <v>41703</v>
      </c>
      <c r="B105" s="41">
        <v>0.60310135416666666</v>
      </c>
      <c r="C105">
        <v>12.584</v>
      </c>
      <c r="D105">
        <v>3.9100000000000003E-2</v>
      </c>
      <c r="E105">
        <v>390.770465</v>
      </c>
      <c r="F105">
        <v>479</v>
      </c>
      <c r="G105">
        <v>2.2000000000000002</v>
      </c>
      <c r="H105">
        <v>1058.9000000000001</v>
      </c>
      <c r="I105"/>
      <c r="J105">
        <v>3.4</v>
      </c>
      <c r="K105">
        <v>0.89219999999999999</v>
      </c>
      <c r="L105">
        <v>11.226599999999999</v>
      </c>
      <c r="M105">
        <v>3.49E-2</v>
      </c>
      <c r="N105">
        <v>427.3467</v>
      </c>
      <c r="O105">
        <v>1.9354</v>
      </c>
      <c r="P105">
        <v>429.3</v>
      </c>
      <c r="Q105">
        <v>322.1832</v>
      </c>
      <c r="R105">
        <v>1.4591000000000001</v>
      </c>
      <c r="S105">
        <v>323.60000000000002</v>
      </c>
      <c r="T105">
        <v>1058.9372000000001</v>
      </c>
      <c r="U105"/>
      <c r="V105"/>
      <c r="W105">
        <v>0</v>
      </c>
      <c r="X105">
        <v>3.0333999999999999</v>
      </c>
      <c r="Y105">
        <v>12.2</v>
      </c>
      <c r="Z105">
        <v>867</v>
      </c>
      <c r="AA105">
        <v>892</v>
      </c>
      <c r="AB105">
        <v>810</v>
      </c>
      <c r="AC105">
        <v>52</v>
      </c>
      <c r="AD105">
        <v>5.55</v>
      </c>
      <c r="AE105">
        <v>0.13</v>
      </c>
      <c r="AF105">
        <v>993</v>
      </c>
      <c r="AG105">
        <v>-12</v>
      </c>
      <c r="AH105">
        <v>12.920999999999999</v>
      </c>
      <c r="AI105">
        <v>11</v>
      </c>
      <c r="AJ105">
        <v>190.9</v>
      </c>
      <c r="AK105">
        <v>190</v>
      </c>
      <c r="AL105">
        <v>5.6</v>
      </c>
      <c r="AM105">
        <v>195</v>
      </c>
      <c r="AN105" t="s">
        <v>155</v>
      </c>
      <c r="AO105">
        <v>2</v>
      </c>
      <c r="AP105" s="42">
        <v>0.81136574074074075</v>
      </c>
      <c r="AQ105">
        <v>47.163561999999999</v>
      </c>
      <c r="AR105">
        <v>-88.491006999999996</v>
      </c>
      <c r="AS105">
        <v>317.3</v>
      </c>
      <c r="AT105">
        <v>35.4</v>
      </c>
      <c r="AU105">
        <v>11</v>
      </c>
      <c r="AV105">
        <v>10</v>
      </c>
      <c r="AW105" t="s">
        <v>392</v>
      </c>
      <c r="AX105">
        <v>1.1000000000000001</v>
      </c>
      <c r="AY105">
        <v>2.1</v>
      </c>
      <c r="AZ105">
        <v>2.2999999999999998</v>
      </c>
      <c r="BA105">
        <v>14.048999999999999</v>
      </c>
      <c r="BB105">
        <v>16.579999999999998</v>
      </c>
      <c r="BC105">
        <v>1.18</v>
      </c>
      <c r="BD105">
        <v>12.087</v>
      </c>
      <c r="BE105">
        <v>2998.9989999999998</v>
      </c>
      <c r="BF105">
        <v>5.9269999999999996</v>
      </c>
      <c r="BG105">
        <v>11.955</v>
      </c>
      <c r="BH105">
        <v>5.3999999999999999E-2</v>
      </c>
      <c r="BI105">
        <v>12.009</v>
      </c>
      <c r="BJ105">
        <v>9.0129999999999999</v>
      </c>
      <c r="BK105">
        <v>4.1000000000000002E-2</v>
      </c>
      <c r="BL105">
        <v>9.0540000000000003</v>
      </c>
      <c r="BM105">
        <v>9.3468</v>
      </c>
      <c r="BN105"/>
      <c r="BO105"/>
      <c r="BP105"/>
      <c r="BQ105">
        <v>589.18200000000002</v>
      </c>
      <c r="BR105">
        <v>0.379104</v>
      </c>
      <c r="BS105">
        <v>0.29684199999999999</v>
      </c>
      <c r="BT105">
        <v>1.2E-2</v>
      </c>
      <c r="BU105">
        <v>9.1259809999999995</v>
      </c>
      <c r="BV105">
        <f t="shared" si="15"/>
        <v>5.9665242000000003</v>
      </c>
      <c r="BW105" s="4">
        <f t="shared" si="16"/>
        <v>2.4110841801999996</v>
      </c>
      <c r="BY105" s="4">
        <f t="shared" si="17"/>
        <v>21128.719693410665</v>
      </c>
      <c r="BZ105" s="4">
        <f t="shared" si="18"/>
        <v>41.757240206763996</v>
      </c>
      <c r="CA105" s="4">
        <f t="shared" si="19"/>
        <v>63.498904333315998</v>
      </c>
      <c r="CB105" s="4">
        <f t="shared" si="20"/>
        <v>65.850611230737599</v>
      </c>
    </row>
    <row r="106" spans="1:80" x14ac:dyDescent="0.25">
      <c r="A106" s="40">
        <v>41703</v>
      </c>
      <c r="B106" s="41">
        <v>0.6031129282407407</v>
      </c>
      <c r="C106">
        <v>12.564</v>
      </c>
      <c r="D106">
        <v>4.3900000000000002E-2</v>
      </c>
      <c r="E106">
        <v>438.92455899999999</v>
      </c>
      <c r="F106">
        <v>480</v>
      </c>
      <c r="G106">
        <v>1.3</v>
      </c>
      <c r="H106">
        <v>1038.2</v>
      </c>
      <c r="I106"/>
      <c r="J106">
        <v>3.4</v>
      </c>
      <c r="K106">
        <v>0.89239999999999997</v>
      </c>
      <c r="L106">
        <v>11.212</v>
      </c>
      <c r="M106">
        <v>3.9199999999999999E-2</v>
      </c>
      <c r="N106">
        <v>428.3313</v>
      </c>
      <c r="O106">
        <v>1.1889000000000001</v>
      </c>
      <c r="P106">
        <v>429.5</v>
      </c>
      <c r="Q106">
        <v>322.9255</v>
      </c>
      <c r="R106">
        <v>0.89629999999999999</v>
      </c>
      <c r="S106">
        <v>323.8</v>
      </c>
      <c r="T106">
        <v>1038.1511</v>
      </c>
      <c r="U106"/>
      <c r="V106"/>
      <c r="W106">
        <v>0</v>
      </c>
      <c r="X106">
        <v>3.0339999999999998</v>
      </c>
      <c r="Y106">
        <v>12.1</v>
      </c>
      <c r="Z106">
        <v>868</v>
      </c>
      <c r="AA106">
        <v>891</v>
      </c>
      <c r="AB106">
        <v>811</v>
      </c>
      <c r="AC106">
        <v>52</v>
      </c>
      <c r="AD106">
        <v>5.55</v>
      </c>
      <c r="AE106">
        <v>0.13</v>
      </c>
      <c r="AF106">
        <v>993</v>
      </c>
      <c r="AG106">
        <v>-12</v>
      </c>
      <c r="AH106">
        <v>12.079000000000001</v>
      </c>
      <c r="AI106">
        <v>11.920999999999999</v>
      </c>
      <c r="AJ106">
        <v>190.1</v>
      </c>
      <c r="AK106">
        <v>190</v>
      </c>
      <c r="AL106">
        <v>5.8</v>
      </c>
      <c r="AM106">
        <v>195</v>
      </c>
      <c r="AN106" t="s">
        <v>155</v>
      </c>
      <c r="AO106">
        <v>2</v>
      </c>
      <c r="AP106" s="42">
        <v>0.81137731481481479</v>
      </c>
      <c r="AQ106">
        <v>47.163522</v>
      </c>
      <c r="AR106">
        <v>-88.491212000000004</v>
      </c>
      <c r="AS106">
        <v>317.5</v>
      </c>
      <c r="AT106">
        <v>35.799999999999997</v>
      </c>
      <c r="AU106">
        <v>11</v>
      </c>
      <c r="AV106">
        <v>10</v>
      </c>
      <c r="AW106" t="s">
        <v>392</v>
      </c>
      <c r="AX106">
        <v>1</v>
      </c>
      <c r="AY106">
        <v>1.6</v>
      </c>
      <c r="AZ106">
        <v>1.9</v>
      </c>
      <c r="BA106">
        <v>14.048999999999999</v>
      </c>
      <c r="BB106">
        <v>16.600000000000001</v>
      </c>
      <c r="BC106">
        <v>1.18</v>
      </c>
      <c r="BD106">
        <v>12.061999999999999</v>
      </c>
      <c r="BE106">
        <v>2998.3739999999998</v>
      </c>
      <c r="BF106">
        <v>6.6669999999999998</v>
      </c>
      <c r="BG106">
        <v>11.996</v>
      </c>
      <c r="BH106">
        <v>3.3000000000000002E-2</v>
      </c>
      <c r="BI106">
        <v>12.029</v>
      </c>
      <c r="BJ106">
        <v>9.0440000000000005</v>
      </c>
      <c r="BK106">
        <v>2.5000000000000001E-2</v>
      </c>
      <c r="BL106">
        <v>9.0690000000000008</v>
      </c>
      <c r="BM106">
        <v>9.1732999999999993</v>
      </c>
      <c r="BN106"/>
      <c r="BO106"/>
      <c r="BP106"/>
      <c r="BQ106">
        <v>589.95899999999995</v>
      </c>
      <c r="BR106">
        <v>0.37179000000000001</v>
      </c>
      <c r="BS106">
        <v>0.29515799999999998</v>
      </c>
      <c r="BT106">
        <v>1.2E-2</v>
      </c>
      <c r="BU106">
        <v>8.9499150000000007</v>
      </c>
      <c r="BV106">
        <f t="shared" si="15"/>
        <v>5.9326758000000002</v>
      </c>
      <c r="BW106" s="4">
        <f t="shared" si="16"/>
        <v>2.3645675430000002</v>
      </c>
      <c r="BY106" s="4">
        <f t="shared" si="17"/>
        <v>20716.768562298123</v>
      </c>
      <c r="BZ106" s="4">
        <f t="shared" si="18"/>
        <v>46.064532311459999</v>
      </c>
      <c r="CA106" s="4">
        <f t="shared" si="19"/>
        <v>62.48802013272001</v>
      </c>
      <c r="CB106" s="4">
        <f t="shared" si="20"/>
        <v>63.381397068054</v>
      </c>
    </row>
    <row r="107" spans="1:80" x14ac:dyDescent="0.25">
      <c r="A107" s="40">
        <v>41703</v>
      </c>
      <c r="B107" s="41">
        <v>0.60312450231481485</v>
      </c>
      <c r="C107">
        <v>12.59</v>
      </c>
      <c r="D107">
        <v>5.3999999999999999E-2</v>
      </c>
      <c r="E107">
        <v>539.68385999999998</v>
      </c>
      <c r="F107">
        <v>485.8</v>
      </c>
      <c r="G107">
        <v>1.2</v>
      </c>
      <c r="H107">
        <v>1138.8</v>
      </c>
      <c r="I107"/>
      <c r="J107">
        <v>3.4</v>
      </c>
      <c r="K107">
        <v>0.89190000000000003</v>
      </c>
      <c r="L107">
        <v>11.228300000000001</v>
      </c>
      <c r="M107">
        <v>4.8099999999999997E-2</v>
      </c>
      <c r="N107">
        <v>433.30450000000002</v>
      </c>
      <c r="O107">
        <v>1.0570999999999999</v>
      </c>
      <c r="P107">
        <v>434.4</v>
      </c>
      <c r="Q107">
        <v>326.67489999999998</v>
      </c>
      <c r="R107">
        <v>0.79700000000000004</v>
      </c>
      <c r="S107">
        <v>327.5</v>
      </c>
      <c r="T107">
        <v>1138.7815000000001</v>
      </c>
      <c r="U107"/>
      <c r="V107"/>
      <c r="W107">
        <v>0</v>
      </c>
      <c r="X107">
        <v>3.0323000000000002</v>
      </c>
      <c r="Y107">
        <v>12.1</v>
      </c>
      <c r="Z107">
        <v>870</v>
      </c>
      <c r="AA107">
        <v>891</v>
      </c>
      <c r="AB107">
        <v>810</v>
      </c>
      <c r="AC107">
        <v>52</v>
      </c>
      <c r="AD107">
        <v>5.55</v>
      </c>
      <c r="AE107">
        <v>0.13</v>
      </c>
      <c r="AF107">
        <v>993</v>
      </c>
      <c r="AG107">
        <v>-12</v>
      </c>
      <c r="AH107">
        <v>12</v>
      </c>
      <c r="AI107">
        <v>12</v>
      </c>
      <c r="AJ107">
        <v>190</v>
      </c>
      <c r="AK107">
        <v>190</v>
      </c>
      <c r="AL107">
        <v>5.4</v>
      </c>
      <c r="AM107">
        <v>195</v>
      </c>
      <c r="AN107" t="s">
        <v>155</v>
      </c>
      <c r="AO107">
        <v>2</v>
      </c>
      <c r="AP107" s="42">
        <v>0.81138888888888883</v>
      </c>
      <c r="AQ107">
        <v>47.163474999999998</v>
      </c>
      <c r="AR107">
        <v>-88.491405</v>
      </c>
      <c r="AS107">
        <v>317.60000000000002</v>
      </c>
      <c r="AT107">
        <v>35.200000000000003</v>
      </c>
      <c r="AU107">
        <v>11</v>
      </c>
      <c r="AV107">
        <v>10</v>
      </c>
      <c r="AW107" t="s">
        <v>392</v>
      </c>
      <c r="AX107">
        <v>1.2</v>
      </c>
      <c r="AY107">
        <v>1</v>
      </c>
      <c r="AZ107">
        <v>2</v>
      </c>
      <c r="BA107">
        <v>14.048999999999999</v>
      </c>
      <c r="BB107">
        <v>16.54</v>
      </c>
      <c r="BC107">
        <v>1.18</v>
      </c>
      <c r="BD107">
        <v>12.125</v>
      </c>
      <c r="BE107">
        <v>2993.3870000000002</v>
      </c>
      <c r="BF107">
        <v>8.1669999999999998</v>
      </c>
      <c r="BG107">
        <v>12.097</v>
      </c>
      <c r="BH107">
        <v>0.03</v>
      </c>
      <c r="BI107">
        <v>12.127000000000001</v>
      </c>
      <c r="BJ107">
        <v>9.1199999999999992</v>
      </c>
      <c r="BK107">
        <v>2.1999999999999999E-2</v>
      </c>
      <c r="BL107">
        <v>9.1419999999999995</v>
      </c>
      <c r="BM107">
        <v>10.0312</v>
      </c>
      <c r="BN107"/>
      <c r="BO107"/>
      <c r="BP107"/>
      <c r="BQ107">
        <v>587.79200000000003</v>
      </c>
      <c r="BR107">
        <v>0.40415600000000002</v>
      </c>
      <c r="BS107">
        <v>0.29499999999999998</v>
      </c>
      <c r="BT107">
        <v>1.2921E-2</v>
      </c>
      <c r="BU107">
        <v>9.7290460000000003</v>
      </c>
      <c r="BV107">
        <f t="shared" si="15"/>
        <v>5.9295</v>
      </c>
      <c r="BW107" s="4">
        <f t="shared" si="16"/>
        <v>2.5704139532000001</v>
      </c>
      <c r="BY107" s="4">
        <f t="shared" si="17"/>
        <v>22482.801460115148</v>
      </c>
      <c r="BZ107" s="4">
        <f t="shared" si="18"/>
        <v>61.340895622504</v>
      </c>
      <c r="CA107" s="4">
        <f t="shared" si="19"/>
        <v>68.498710429439996</v>
      </c>
      <c r="CB107" s="4">
        <f t="shared" si="20"/>
        <v>75.342572813574407</v>
      </c>
    </row>
    <row r="108" spans="1:80" x14ac:dyDescent="0.25">
      <c r="A108" s="40">
        <v>41703</v>
      </c>
      <c r="B108" s="41">
        <v>0.60313607638888889</v>
      </c>
      <c r="C108">
        <v>12.625999999999999</v>
      </c>
      <c r="D108">
        <v>8.7599999999999997E-2</v>
      </c>
      <c r="E108">
        <v>875.724198</v>
      </c>
      <c r="F108">
        <v>486.5</v>
      </c>
      <c r="G108">
        <v>1.2</v>
      </c>
      <c r="H108">
        <v>1187.0999999999999</v>
      </c>
      <c r="I108"/>
      <c r="J108">
        <v>3.4</v>
      </c>
      <c r="K108">
        <v>0.8911</v>
      </c>
      <c r="L108">
        <v>11.2508</v>
      </c>
      <c r="M108">
        <v>7.8E-2</v>
      </c>
      <c r="N108">
        <v>433.52170000000001</v>
      </c>
      <c r="O108">
        <v>1.0692999999999999</v>
      </c>
      <c r="P108">
        <v>434.6</v>
      </c>
      <c r="Q108">
        <v>326.83859999999999</v>
      </c>
      <c r="R108">
        <v>0.80620000000000003</v>
      </c>
      <c r="S108">
        <v>327.60000000000002</v>
      </c>
      <c r="T108">
        <v>1187.1386</v>
      </c>
      <c r="U108"/>
      <c r="V108"/>
      <c r="W108">
        <v>0</v>
      </c>
      <c r="X108">
        <v>3.0297000000000001</v>
      </c>
      <c r="Y108">
        <v>12.1</v>
      </c>
      <c r="Z108">
        <v>870</v>
      </c>
      <c r="AA108">
        <v>891</v>
      </c>
      <c r="AB108">
        <v>813</v>
      </c>
      <c r="AC108">
        <v>52</v>
      </c>
      <c r="AD108">
        <v>5.55</v>
      </c>
      <c r="AE108">
        <v>0.13</v>
      </c>
      <c r="AF108">
        <v>993</v>
      </c>
      <c r="AG108">
        <v>-12</v>
      </c>
      <c r="AH108">
        <v>12.920999999999999</v>
      </c>
      <c r="AI108">
        <v>12</v>
      </c>
      <c r="AJ108">
        <v>190</v>
      </c>
      <c r="AK108">
        <v>190</v>
      </c>
      <c r="AL108">
        <v>4.9000000000000004</v>
      </c>
      <c r="AM108">
        <v>195</v>
      </c>
      <c r="AN108" t="s">
        <v>155</v>
      </c>
      <c r="AO108">
        <v>2</v>
      </c>
      <c r="AP108" s="42">
        <v>0.81140046296296298</v>
      </c>
      <c r="AQ108">
        <v>47.163412000000001</v>
      </c>
      <c r="AR108">
        <v>-88.491595000000004</v>
      </c>
      <c r="AS108">
        <v>318</v>
      </c>
      <c r="AT108">
        <v>35.700000000000003</v>
      </c>
      <c r="AU108">
        <v>11</v>
      </c>
      <c r="AV108">
        <v>10</v>
      </c>
      <c r="AW108" t="s">
        <v>392</v>
      </c>
      <c r="AX108">
        <v>0.9</v>
      </c>
      <c r="AY108">
        <v>1.1000000000000001</v>
      </c>
      <c r="AZ108">
        <v>2</v>
      </c>
      <c r="BA108">
        <v>14.048999999999999</v>
      </c>
      <c r="BB108">
        <v>16.440000000000001</v>
      </c>
      <c r="BC108">
        <v>1.17</v>
      </c>
      <c r="BD108">
        <v>12.224</v>
      </c>
      <c r="BE108">
        <v>2984.335</v>
      </c>
      <c r="BF108">
        <v>13.173999999999999</v>
      </c>
      <c r="BG108">
        <v>12.042</v>
      </c>
      <c r="BH108">
        <v>0.03</v>
      </c>
      <c r="BI108">
        <v>12.071999999999999</v>
      </c>
      <c r="BJ108">
        <v>9.0790000000000006</v>
      </c>
      <c r="BK108">
        <v>2.1999999999999999E-2</v>
      </c>
      <c r="BL108">
        <v>9.1010000000000009</v>
      </c>
      <c r="BM108">
        <v>10.4047</v>
      </c>
      <c r="BN108"/>
      <c r="BO108"/>
      <c r="BP108"/>
      <c r="BQ108">
        <v>584.32799999999997</v>
      </c>
      <c r="BR108">
        <v>0.43278800000000001</v>
      </c>
      <c r="BS108">
        <v>0.29499999999999998</v>
      </c>
      <c r="BT108">
        <v>1.2999999999999999E-2</v>
      </c>
      <c r="BU108">
        <v>10.418290000000001</v>
      </c>
      <c r="BV108">
        <f t="shared" si="15"/>
        <v>5.9295</v>
      </c>
      <c r="BW108" s="4">
        <f t="shared" si="16"/>
        <v>2.7525122180000001</v>
      </c>
      <c r="BY108" s="4">
        <f t="shared" si="17"/>
        <v>24002.767300079802</v>
      </c>
      <c r="BZ108" s="4">
        <f t="shared" si="18"/>
        <v>105.95742649912</v>
      </c>
      <c r="CA108" s="4">
        <f t="shared" si="19"/>
        <v>73.021669590520005</v>
      </c>
      <c r="CB108" s="4">
        <f t="shared" si="20"/>
        <v>83.68416847543601</v>
      </c>
    </row>
    <row r="109" spans="1:80" x14ac:dyDescent="0.25">
      <c r="A109" s="40">
        <v>41703</v>
      </c>
      <c r="B109" s="41">
        <v>0.60314765046296293</v>
      </c>
      <c r="C109">
        <v>12.891</v>
      </c>
      <c r="D109">
        <v>0.1376</v>
      </c>
      <c r="E109">
        <v>1376.335204</v>
      </c>
      <c r="F109">
        <v>500.5</v>
      </c>
      <c r="G109">
        <v>1.2</v>
      </c>
      <c r="H109">
        <v>1405.8</v>
      </c>
      <c r="I109"/>
      <c r="J109">
        <v>3.4</v>
      </c>
      <c r="K109">
        <v>0.88849999999999996</v>
      </c>
      <c r="L109">
        <v>11.452999999999999</v>
      </c>
      <c r="M109">
        <v>0.12230000000000001</v>
      </c>
      <c r="N109">
        <v>444.66860000000003</v>
      </c>
      <c r="O109">
        <v>1.0662</v>
      </c>
      <c r="P109">
        <v>445.7</v>
      </c>
      <c r="Q109">
        <v>335.24239999999998</v>
      </c>
      <c r="R109">
        <v>0.80379999999999996</v>
      </c>
      <c r="S109">
        <v>336</v>
      </c>
      <c r="T109">
        <v>1405.8051</v>
      </c>
      <c r="U109"/>
      <c r="V109"/>
      <c r="W109">
        <v>0</v>
      </c>
      <c r="X109">
        <v>3.0207999999999999</v>
      </c>
      <c r="Y109">
        <v>12.1</v>
      </c>
      <c r="Z109">
        <v>869</v>
      </c>
      <c r="AA109">
        <v>891</v>
      </c>
      <c r="AB109">
        <v>813</v>
      </c>
      <c r="AC109">
        <v>52</v>
      </c>
      <c r="AD109">
        <v>5.55</v>
      </c>
      <c r="AE109">
        <v>0.13</v>
      </c>
      <c r="AF109">
        <v>993</v>
      </c>
      <c r="AG109">
        <v>-12</v>
      </c>
      <c r="AH109">
        <v>12.079000000000001</v>
      </c>
      <c r="AI109">
        <v>12</v>
      </c>
      <c r="AJ109">
        <v>190</v>
      </c>
      <c r="AK109">
        <v>190</v>
      </c>
      <c r="AL109">
        <v>5.4</v>
      </c>
      <c r="AM109">
        <v>195</v>
      </c>
      <c r="AN109" t="s">
        <v>155</v>
      </c>
      <c r="AO109">
        <v>2</v>
      </c>
      <c r="AP109" s="42">
        <v>0.81141203703703713</v>
      </c>
      <c r="AQ109">
        <v>47.163350000000001</v>
      </c>
      <c r="AR109">
        <v>-88.491784999999993</v>
      </c>
      <c r="AS109">
        <v>318.2</v>
      </c>
      <c r="AT109">
        <v>35.700000000000003</v>
      </c>
      <c r="AU109">
        <v>11</v>
      </c>
      <c r="AV109">
        <v>10</v>
      </c>
      <c r="AW109" t="s">
        <v>392</v>
      </c>
      <c r="AX109">
        <v>0.9</v>
      </c>
      <c r="AY109">
        <v>1.1000000000000001</v>
      </c>
      <c r="AZ109">
        <v>2</v>
      </c>
      <c r="BA109">
        <v>14.048999999999999</v>
      </c>
      <c r="BB109">
        <v>16.03</v>
      </c>
      <c r="BC109">
        <v>1.1399999999999999</v>
      </c>
      <c r="BD109">
        <v>12.552</v>
      </c>
      <c r="BE109">
        <v>2968.154</v>
      </c>
      <c r="BF109">
        <v>20.170000000000002</v>
      </c>
      <c r="BG109">
        <v>12.068</v>
      </c>
      <c r="BH109">
        <v>2.9000000000000001E-2</v>
      </c>
      <c r="BI109">
        <v>12.097</v>
      </c>
      <c r="BJ109">
        <v>9.0980000000000008</v>
      </c>
      <c r="BK109">
        <v>2.1999999999999999E-2</v>
      </c>
      <c r="BL109">
        <v>9.1199999999999992</v>
      </c>
      <c r="BM109">
        <v>12.038</v>
      </c>
      <c r="BN109"/>
      <c r="BO109"/>
      <c r="BP109"/>
      <c r="BQ109">
        <v>569.23099999999999</v>
      </c>
      <c r="BR109">
        <v>0.60630600000000001</v>
      </c>
      <c r="BS109">
        <v>0.29315799999999997</v>
      </c>
      <c r="BT109">
        <v>1.2078999999999999E-2</v>
      </c>
      <c r="BU109">
        <v>14.595302</v>
      </c>
      <c r="BV109">
        <f t="shared" si="15"/>
        <v>5.8924757999999997</v>
      </c>
      <c r="BW109" s="4">
        <f t="shared" si="16"/>
        <v>3.8560787884000001</v>
      </c>
      <c r="BY109" s="4">
        <f t="shared" si="17"/>
        <v>33443.892297656181</v>
      </c>
      <c r="BZ109" s="4">
        <f t="shared" si="18"/>
        <v>227.26695031448</v>
      </c>
      <c r="CA109" s="4">
        <f t="shared" si="19"/>
        <v>102.51238046411201</v>
      </c>
      <c r="CB109" s="4">
        <f t="shared" si="20"/>
        <v>135.63904550747202</v>
      </c>
    </row>
    <row r="110" spans="1:80" x14ac:dyDescent="0.25">
      <c r="A110" s="40">
        <v>41703</v>
      </c>
      <c r="B110" s="41">
        <v>0.60315922453703708</v>
      </c>
      <c r="C110">
        <v>13.228</v>
      </c>
      <c r="D110">
        <v>0.18870000000000001</v>
      </c>
      <c r="E110">
        <v>1886.535163</v>
      </c>
      <c r="F110">
        <v>521.70000000000005</v>
      </c>
      <c r="G110">
        <v>-2.2000000000000002</v>
      </c>
      <c r="H110">
        <v>1864.9</v>
      </c>
      <c r="I110"/>
      <c r="J110">
        <v>3.4</v>
      </c>
      <c r="K110">
        <v>0.88490000000000002</v>
      </c>
      <c r="L110">
        <v>11.7058</v>
      </c>
      <c r="M110">
        <v>0.16689999999999999</v>
      </c>
      <c r="N110">
        <v>461.65089999999998</v>
      </c>
      <c r="O110">
        <v>0</v>
      </c>
      <c r="P110">
        <v>461.7</v>
      </c>
      <c r="Q110">
        <v>348.04559999999998</v>
      </c>
      <c r="R110">
        <v>0</v>
      </c>
      <c r="S110">
        <v>348</v>
      </c>
      <c r="T110">
        <v>1864.86</v>
      </c>
      <c r="U110"/>
      <c r="V110"/>
      <c r="W110">
        <v>0</v>
      </c>
      <c r="X110">
        <v>3.0087000000000002</v>
      </c>
      <c r="Y110">
        <v>12.2</v>
      </c>
      <c r="Z110">
        <v>868</v>
      </c>
      <c r="AA110">
        <v>892</v>
      </c>
      <c r="AB110">
        <v>813</v>
      </c>
      <c r="AC110">
        <v>52</v>
      </c>
      <c r="AD110">
        <v>5.55</v>
      </c>
      <c r="AE110">
        <v>0.13</v>
      </c>
      <c r="AF110">
        <v>993</v>
      </c>
      <c r="AG110">
        <v>-12</v>
      </c>
      <c r="AH110">
        <v>12</v>
      </c>
      <c r="AI110">
        <v>12</v>
      </c>
      <c r="AJ110">
        <v>190</v>
      </c>
      <c r="AK110">
        <v>190</v>
      </c>
      <c r="AL110">
        <v>5.2</v>
      </c>
      <c r="AM110">
        <v>195</v>
      </c>
      <c r="AN110" t="s">
        <v>155</v>
      </c>
      <c r="AO110">
        <v>2</v>
      </c>
      <c r="AP110" s="42">
        <v>0.81142361111111105</v>
      </c>
      <c r="AQ110">
        <v>47.163232999999998</v>
      </c>
      <c r="AR110">
        <v>-88.491933000000003</v>
      </c>
      <c r="AS110">
        <v>318.3</v>
      </c>
      <c r="AT110">
        <v>36.4</v>
      </c>
      <c r="AU110">
        <v>11</v>
      </c>
      <c r="AV110">
        <v>10</v>
      </c>
      <c r="AW110" t="s">
        <v>392</v>
      </c>
      <c r="AX110">
        <v>0.9</v>
      </c>
      <c r="AY110">
        <v>1.3</v>
      </c>
      <c r="AZ110">
        <v>2.1</v>
      </c>
      <c r="BA110">
        <v>14.048999999999999</v>
      </c>
      <c r="BB110">
        <v>15.53</v>
      </c>
      <c r="BC110">
        <v>1.1100000000000001</v>
      </c>
      <c r="BD110">
        <v>13.007</v>
      </c>
      <c r="BE110">
        <v>2947.0030000000002</v>
      </c>
      <c r="BF110">
        <v>26.748999999999999</v>
      </c>
      <c r="BG110">
        <v>12.170999999999999</v>
      </c>
      <c r="BH110">
        <v>0</v>
      </c>
      <c r="BI110">
        <v>12.170999999999999</v>
      </c>
      <c r="BJ110">
        <v>9.1760000000000002</v>
      </c>
      <c r="BK110">
        <v>0</v>
      </c>
      <c r="BL110">
        <v>9.1760000000000002</v>
      </c>
      <c r="BM110">
        <v>15.512700000000001</v>
      </c>
      <c r="BN110"/>
      <c r="BO110"/>
      <c r="BP110"/>
      <c r="BQ110">
        <v>550.745</v>
      </c>
      <c r="BR110">
        <v>0.56389800000000001</v>
      </c>
      <c r="BS110">
        <v>0.29299999999999998</v>
      </c>
      <c r="BT110">
        <v>1.2E-2</v>
      </c>
      <c r="BU110">
        <v>13.574434999999999</v>
      </c>
      <c r="BV110">
        <f t="shared" si="15"/>
        <v>5.8893000000000004</v>
      </c>
      <c r="BW110" s="4">
        <f t="shared" si="16"/>
        <v>3.5863657269999996</v>
      </c>
      <c r="BY110" s="4">
        <f t="shared" si="17"/>
        <v>30883.011315931464</v>
      </c>
      <c r="BZ110" s="4">
        <f t="shared" si="18"/>
        <v>280.31517772117996</v>
      </c>
      <c r="CA110" s="4">
        <f t="shared" si="19"/>
        <v>96.15956001232</v>
      </c>
      <c r="CB110" s="4">
        <f t="shared" si="20"/>
        <v>162.564778400514</v>
      </c>
    </row>
    <row r="111" spans="1:80" x14ac:dyDescent="0.25">
      <c r="A111" s="40">
        <v>41703</v>
      </c>
      <c r="B111" s="41">
        <v>0.60317079861111111</v>
      </c>
      <c r="C111">
        <v>13.551</v>
      </c>
      <c r="D111">
        <v>0.24610000000000001</v>
      </c>
      <c r="E111">
        <v>2460.890688</v>
      </c>
      <c r="F111">
        <v>631.29999999999995</v>
      </c>
      <c r="G111">
        <v>-2.4</v>
      </c>
      <c r="H111">
        <v>2174.1999999999998</v>
      </c>
      <c r="I111"/>
      <c r="J111">
        <v>3.4</v>
      </c>
      <c r="K111">
        <v>0.88160000000000005</v>
      </c>
      <c r="L111">
        <v>11.9475</v>
      </c>
      <c r="M111">
        <v>0.217</v>
      </c>
      <c r="N111">
        <v>556.57690000000002</v>
      </c>
      <c r="O111">
        <v>0</v>
      </c>
      <c r="P111">
        <v>556.6</v>
      </c>
      <c r="Q111">
        <v>419.61180000000002</v>
      </c>
      <c r="R111">
        <v>0</v>
      </c>
      <c r="S111">
        <v>419.6</v>
      </c>
      <c r="T111">
        <v>2174.2435</v>
      </c>
      <c r="U111"/>
      <c r="V111"/>
      <c r="W111">
        <v>0</v>
      </c>
      <c r="X111">
        <v>2.9975999999999998</v>
      </c>
      <c r="Y111">
        <v>12.1</v>
      </c>
      <c r="Z111">
        <v>869</v>
      </c>
      <c r="AA111">
        <v>891</v>
      </c>
      <c r="AB111">
        <v>813</v>
      </c>
      <c r="AC111">
        <v>52</v>
      </c>
      <c r="AD111">
        <v>5.55</v>
      </c>
      <c r="AE111">
        <v>0.13</v>
      </c>
      <c r="AF111">
        <v>993</v>
      </c>
      <c r="AG111">
        <v>-12</v>
      </c>
      <c r="AH111">
        <v>12.920999999999999</v>
      </c>
      <c r="AI111">
        <v>12</v>
      </c>
      <c r="AJ111">
        <v>190</v>
      </c>
      <c r="AK111">
        <v>189.1</v>
      </c>
      <c r="AL111">
        <v>5.4</v>
      </c>
      <c r="AM111">
        <v>195</v>
      </c>
      <c r="AN111" t="s">
        <v>155</v>
      </c>
      <c r="AO111">
        <v>2</v>
      </c>
      <c r="AP111" s="42">
        <v>0.8114351851851852</v>
      </c>
      <c r="AQ111">
        <v>47.1631</v>
      </c>
      <c r="AR111">
        <v>-88.492022000000006</v>
      </c>
      <c r="AS111">
        <v>318.2</v>
      </c>
      <c r="AT111">
        <v>36</v>
      </c>
      <c r="AU111">
        <v>11</v>
      </c>
      <c r="AV111">
        <v>11</v>
      </c>
      <c r="AW111" t="s">
        <v>392</v>
      </c>
      <c r="AX111">
        <v>1</v>
      </c>
      <c r="AY111">
        <v>1.4</v>
      </c>
      <c r="AZ111">
        <v>2.2000000000000002</v>
      </c>
      <c r="BA111">
        <v>14.048999999999999</v>
      </c>
      <c r="BB111">
        <v>15.09</v>
      </c>
      <c r="BC111">
        <v>1.07</v>
      </c>
      <c r="BD111">
        <v>13.425000000000001</v>
      </c>
      <c r="BE111">
        <v>2929.2139999999999</v>
      </c>
      <c r="BF111">
        <v>33.856000000000002</v>
      </c>
      <c r="BG111">
        <v>14.29</v>
      </c>
      <c r="BH111">
        <v>0</v>
      </c>
      <c r="BI111">
        <v>14.29</v>
      </c>
      <c r="BJ111">
        <v>10.773999999999999</v>
      </c>
      <c r="BK111">
        <v>0</v>
      </c>
      <c r="BL111">
        <v>10.773999999999999</v>
      </c>
      <c r="BM111">
        <v>17.613499999999998</v>
      </c>
      <c r="BN111"/>
      <c r="BO111"/>
      <c r="BP111"/>
      <c r="BQ111">
        <v>534.37199999999996</v>
      </c>
      <c r="BR111">
        <v>0.49453000000000003</v>
      </c>
      <c r="BS111">
        <v>0.29207899999999998</v>
      </c>
      <c r="BT111">
        <v>1.1079E-2</v>
      </c>
      <c r="BU111">
        <v>11.904574</v>
      </c>
      <c r="BV111">
        <f t="shared" si="15"/>
        <v>5.8707878999999998</v>
      </c>
      <c r="BW111" s="4">
        <f t="shared" si="16"/>
        <v>3.1451884508000001</v>
      </c>
      <c r="BY111" s="4">
        <f t="shared" si="17"/>
        <v>26920.446604773391</v>
      </c>
      <c r="BZ111" s="4">
        <f t="shared" si="18"/>
        <v>311.14785066956802</v>
      </c>
      <c r="CA111" s="4">
        <f t="shared" si="19"/>
        <v>99.016627573072</v>
      </c>
      <c r="CB111" s="4">
        <f t="shared" si="20"/>
        <v>161.87389732302799</v>
      </c>
    </row>
    <row r="112" spans="1:80" x14ac:dyDescent="0.25">
      <c r="A112" s="40">
        <v>41703</v>
      </c>
      <c r="B112" s="41">
        <v>0.60318237268518515</v>
      </c>
      <c r="C112">
        <v>13.805999999999999</v>
      </c>
      <c r="D112">
        <v>0.29060000000000002</v>
      </c>
      <c r="E112">
        <v>2906.2348179999999</v>
      </c>
      <c r="F112">
        <v>712.4</v>
      </c>
      <c r="G112">
        <v>-2.4</v>
      </c>
      <c r="H112">
        <v>2464.1</v>
      </c>
      <c r="I112"/>
      <c r="J112">
        <v>3.4</v>
      </c>
      <c r="K112">
        <v>0.879</v>
      </c>
      <c r="L112">
        <v>12.1357</v>
      </c>
      <c r="M112">
        <v>0.2555</v>
      </c>
      <c r="N112">
        <v>626.20389999999998</v>
      </c>
      <c r="O112">
        <v>0</v>
      </c>
      <c r="P112">
        <v>626.20000000000005</v>
      </c>
      <c r="Q112">
        <v>472.10469999999998</v>
      </c>
      <c r="R112">
        <v>0</v>
      </c>
      <c r="S112">
        <v>472.1</v>
      </c>
      <c r="T112">
        <v>2464.0774999999999</v>
      </c>
      <c r="U112"/>
      <c r="V112"/>
      <c r="W112">
        <v>0</v>
      </c>
      <c r="X112">
        <v>2.9887000000000001</v>
      </c>
      <c r="Y112">
        <v>12.2</v>
      </c>
      <c r="Z112">
        <v>868</v>
      </c>
      <c r="AA112">
        <v>891</v>
      </c>
      <c r="AB112">
        <v>814</v>
      </c>
      <c r="AC112">
        <v>52</v>
      </c>
      <c r="AD112">
        <v>5.55</v>
      </c>
      <c r="AE112">
        <v>0.13</v>
      </c>
      <c r="AF112">
        <v>993</v>
      </c>
      <c r="AG112">
        <v>-12</v>
      </c>
      <c r="AH112">
        <v>13</v>
      </c>
      <c r="AI112">
        <v>12</v>
      </c>
      <c r="AJ112">
        <v>190</v>
      </c>
      <c r="AK112">
        <v>189</v>
      </c>
      <c r="AL112">
        <v>5.5</v>
      </c>
      <c r="AM112">
        <v>195</v>
      </c>
      <c r="AN112" t="s">
        <v>155</v>
      </c>
      <c r="AO112">
        <v>2</v>
      </c>
      <c r="AP112" s="42">
        <v>0.81144675925925924</v>
      </c>
      <c r="AQ112">
        <v>47.162948</v>
      </c>
      <c r="AR112">
        <v>-88.492073000000005</v>
      </c>
      <c r="AS112">
        <v>318.39999999999998</v>
      </c>
      <c r="AT112">
        <v>38.4</v>
      </c>
      <c r="AU112">
        <v>11</v>
      </c>
      <c r="AV112">
        <v>11</v>
      </c>
      <c r="AW112" t="s">
        <v>392</v>
      </c>
      <c r="AX112">
        <v>1</v>
      </c>
      <c r="AY112">
        <v>1.5</v>
      </c>
      <c r="AZ112">
        <v>2.2000000000000002</v>
      </c>
      <c r="BA112">
        <v>14.048999999999999</v>
      </c>
      <c r="BB112">
        <v>14.76</v>
      </c>
      <c r="BC112">
        <v>1.05</v>
      </c>
      <c r="BD112">
        <v>13.76</v>
      </c>
      <c r="BE112">
        <v>2914.9639999999999</v>
      </c>
      <c r="BF112">
        <v>39.055999999999997</v>
      </c>
      <c r="BG112">
        <v>15.750999999999999</v>
      </c>
      <c r="BH112">
        <v>0</v>
      </c>
      <c r="BI112">
        <v>15.750999999999999</v>
      </c>
      <c r="BJ112">
        <v>11.875</v>
      </c>
      <c r="BK112">
        <v>0</v>
      </c>
      <c r="BL112">
        <v>11.875</v>
      </c>
      <c r="BM112">
        <v>19.5562</v>
      </c>
      <c r="BN112"/>
      <c r="BO112"/>
      <c r="BP112"/>
      <c r="BQ112">
        <v>521.98099999999999</v>
      </c>
      <c r="BR112">
        <v>0.60412500000000002</v>
      </c>
      <c r="BS112">
        <v>0.29384199999999999</v>
      </c>
      <c r="BT112">
        <v>1.1920999999999999E-2</v>
      </c>
      <c r="BU112">
        <v>14.542799</v>
      </c>
      <c r="BV112">
        <f t="shared" si="15"/>
        <v>5.9062242000000005</v>
      </c>
      <c r="BW112" s="4">
        <f t="shared" si="16"/>
        <v>3.8422074957999999</v>
      </c>
      <c r="BY112" s="4">
        <f t="shared" si="17"/>
        <v>32726.419840150193</v>
      </c>
      <c r="BZ112" s="4">
        <f t="shared" si="18"/>
        <v>438.483306578368</v>
      </c>
      <c r="CA112" s="4">
        <f t="shared" si="19"/>
        <v>133.32110983250001</v>
      </c>
      <c r="CB112" s="4">
        <f t="shared" si="20"/>
        <v>219.55825584053363</v>
      </c>
    </row>
    <row r="113" spans="1:80" x14ac:dyDescent="0.25">
      <c r="A113" s="40">
        <v>41703</v>
      </c>
      <c r="B113" s="41">
        <v>0.60319394675925919</v>
      </c>
      <c r="C113">
        <v>13.983000000000001</v>
      </c>
      <c r="D113">
        <v>0.28639999999999999</v>
      </c>
      <c r="E113">
        <v>2863.5243059999998</v>
      </c>
      <c r="F113">
        <v>758.1</v>
      </c>
      <c r="G113">
        <v>-2.6</v>
      </c>
      <c r="H113">
        <v>2399.1</v>
      </c>
      <c r="I113"/>
      <c r="J113">
        <v>3.4</v>
      </c>
      <c r="K113">
        <v>0.87770000000000004</v>
      </c>
      <c r="L113">
        <v>12.273400000000001</v>
      </c>
      <c r="M113">
        <v>0.25130000000000002</v>
      </c>
      <c r="N113">
        <v>665.39949999999999</v>
      </c>
      <c r="O113">
        <v>0</v>
      </c>
      <c r="P113">
        <v>665.4</v>
      </c>
      <c r="Q113">
        <v>501.65480000000002</v>
      </c>
      <c r="R113">
        <v>0</v>
      </c>
      <c r="S113">
        <v>501.7</v>
      </c>
      <c r="T113">
        <v>2399.1147000000001</v>
      </c>
      <c r="U113"/>
      <c r="V113"/>
      <c r="W113">
        <v>0</v>
      </c>
      <c r="X113">
        <v>2.9843000000000002</v>
      </c>
      <c r="Y113">
        <v>12.2</v>
      </c>
      <c r="Z113">
        <v>869</v>
      </c>
      <c r="AA113">
        <v>891</v>
      </c>
      <c r="AB113">
        <v>813</v>
      </c>
      <c r="AC113">
        <v>52</v>
      </c>
      <c r="AD113">
        <v>5.55</v>
      </c>
      <c r="AE113">
        <v>0.13</v>
      </c>
      <c r="AF113">
        <v>993</v>
      </c>
      <c r="AG113">
        <v>-12</v>
      </c>
      <c r="AH113">
        <v>13</v>
      </c>
      <c r="AI113">
        <v>12</v>
      </c>
      <c r="AJ113">
        <v>190</v>
      </c>
      <c r="AK113">
        <v>189</v>
      </c>
      <c r="AL113">
        <v>5.4</v>
      </c>
      <c r="AM113">
        <v>195</v>
      </c>
      <c r="AN113" t="s">
        <v>155</v>
      </c>
      <c r="AO113">
        <v>2</v>
      </c>
      <c r="AP113" s="42">
        <v>0.81145833333333339</v>
      </c>
      <c r="AQ113">
        <v>47.162790000000001</v>
      </c>
      <c r="AR113">
        <v>-88.492097000000001</v>
      </c>
      <c r="AS113">
        <v>318.2</v>
      </c>
      <c r="AT113">
        <v>39.1</v>
      </c>
      <c r="AU113">
        <v>11</v>
      </c>
      <c r="AV113">
        <v>11</v>
      </c>
      <c r="AW113" t="s">
        <v>392</v>
      </c>
      <c r="AX113">
        <v>1</v>
      </c>
      <c r="AY113">
        <v>1.6</v>
      </c>
      <c r="AZ113">
        <v>2.2000000000000002</v>
      </c>
      <c r="BA113">
        <v>14.048999999999999</v>
      </c>
      <c r="BB113">
        <v>14.6</v>
      </c>
      <c r="BC113">
        <v>1.04</v>
      </c>
      <c r="BD113">
        <v>13.928000000000001</v>
      </c>
      <c r="BE113">
        <v>2918.598</v>
      </c>
      <c r="BF113">
        <v>38.042000000000002</v>
      </c>
      <c r="BG113">
        <v>16.57</v>
      </c>
      <c r="BH113">
        <v>0</v>
      </c>
      <c r="BI113">
        <v>16.57</v>
      </c>
      <c r="BJ113">
        <v>12.493</v>
      </c>
      <c r="BK113">
        <v>0</v>
      </c>
      <c r="BL113">
        <v>12.493</v>
      </c>
      <c r="BM113">
        <v>18.8505</v>
      </c>
      <c r="BN113"/>
      <c r="BO113"/>
      <c r="BP113"/>
      <c r="BQ113">
        <v>516.00900000000001</v>
      </c>
      <c r="BR113">
        <v>0.69136399999999998</v>
      </c>
      <c r="BS113">
        <v>0.29399999999999998</v>
      </c>
      <c r="BT113">
        <v>1.2E-2</v>
      </c>
      <c r="BU113">
        <v>16.642859999999999</v>
      </c>
      <c r="BV113">
        <f t="shared" si="15"/>
        <v>5.9093999999999998</v>
      </c>
      <c r="BW113" s="4">
        <f t="shared" si="16"/>
        <v>4.3970436119999992</v>
      </c>
      <c r="BY113" s="4">
        <f t="shared" si="17"/>
        <v>37498.987426736159</v>
      </c>
      <c r="BZ113" s="4">
        <f t="shared" si="18"/>
        <v>488.77456905264006</v>
      </c>
      <c r="CA113" s="4">
        <f t="shared" si="19"/>
        <v>160.51366098456</v>
      </c>
      <c r="CB113" s="4">
        <f t="shared" si="20"/>
        <v>242.19665143595998</v>
      </c>
    </row>
    <row r="114" spans="1:80" x14ac:dyDescent="0.25">
      <c r="A114" s="40">
        <v>41703</v>
      </c>
      <c r="B114" s="41">
        <v>0.60320552083333334</v>
      </c>
      <c r="C114">
        <v>14.061</v>
      </c>
      <c r="D114">
        <v>0.24110000000000001</v>
      </c>
      <c r="E114">
        <v>2411.3810319999998</v>
      </c>
      <c r="F114">
        <v>763.2</v>
      </c>
      <c r="G114">
        <v>-2.6</v>
      </c>
      <c r="H114">
        <v>2107.1</v>
      </c>
      <c r="I114"/>
      <c r="J114">
        <v>3.25</v>
      </c>
      <c r="K114">
        <v>0.87790000000000001</v>
      </c>
      <c r="L114">
        <v>12.344099999999999</v>
      </c>
      <c r="M114">
        <v>0.2117</v>
      </c>
      <c r="N114">
        <v>670.01459999999997</v>
      </c>
      <c r="O114">
        <v>0</v>
      </c>
      <c r="P114">
        <v>670</v>
      </c>
      <c r="Q114">
        <v>505.13420000000002</v>
      </c>
      <c r="R114">
        <v>0</v>
      </c>
      <c r="S114">
        <v>505.1</v>
      </c>
      <c r="T114">
        <v>2107.1356999999998</v>
      </c>
      <c r="U114"/>
      <c r="V114"/>
      <c r="W114">
        <v>0</v>
      </c>
      <c r="X114">
        <v>2.8561999999999999</v>
      </c>
      <c r="Y114">
        <v>12.1</v>
      </c>
      <c r="Z114">
        <v>868</v>
      </c>
      <c r="AA114">
        <v>892</v>
      </c>
      <c r="AB114">
        <v>813</v>
      </c>
      <c r="AC114">
        <v>52</v>
      </c>
      <c r="AD114">
        <v>5.55</v>
      </c>
      <c r="AE114">
        <v>0.13</v>
      </c>
      <c r="AF114">
        <v>993</v>
      </c>
      <c r="AG114">
        <v>-12</v>
      </c>
      <c r="AH114">
        <v>13</v>
      </c>
      <c r="AI114">
        <v>12</v>
      </c>
      <c r="AJ114">
        <v>190</v>
      </c>
      <c r="AK114">
        <v>189</v>
      </c>
      <c r="AL114">
        <v>5.7</v>
      </c>
      <c r="AM114">
        <v>195</v>
      </c>
      <c r="AN114" t="s">
        <v>155</v>
      </c>
      <c r="AO114">
        <v>2</v>
      </c>
      <c r="AP114" s="42">
        <v>0.81146990740740732</v>
      </c>
      <c r="AQ114">
        <v>47.162633</v>
      </c>
      <c r="AR114">
        <v>-88.492123000000007</v>
      </c>
      <c r="AS114">
        <v>318.10000000000002</v>
      </c>
      <c r="AT114">
        <v>39.1</v>
      </c>
      <c r="AU114">
        <v>11</v>
      </c>
      <c r="AV114">
        <v>11</v>
      </c>
      <c r="AW114" t="s">
        <v>392</v>
      </c>
      <c r="AX114">
        <v>1</v>
      </c>
      <c r="AY114">
        <v>1.6</v>
      </c>
      <c r="AZ114">
        <v>2.2000000000000002</v>
      </c>
      <c r="BA114">
        <v>14.048999999999999</v>
      </c>
      <c r="BB114">
        <v>14.61</v>
      </c>
      <c r="BC114">
        <v>1.04</v>
      </c>
      <c r="BD114">
        <v>13.907999999999999</v>
      </c>
      <c r="BE114">
        <v>2934.9850000000001</v>
      </c>
      <c r="BF114">
        <v>32.036000000000001</v>
      </c>
      <c r="BG114">
        <v>16.683</v>
      </c>
      <c r="BH114">
        <v>0</v>
      </c>
      <c r="BI114">
        <v>16.683</v>
      </c>
      <c r="BJ114">
        <v>12.577</v>
      </c>
      <c r="BK114">
        <v>0</v>
      </c>
      <c r="BL114">
        <v>12.577</v>
      </c>
      <c r="BM114">
        <v>16.553999999999998</v>
      </c>
      <c r="BN114"/>
      <c r="BO114"/>
      <c r="BP114"/>
      <c r="BQ114">
        <v>493.779</v>
      </c>
      <c r="BR114">
        <v>0.66852800000000001</v>
      </c>
      <c r="BS114">
        <v>0.29123700000000002</v>
      </c>
      <c r="BT114">
        <v>1.1079E-2</v>
      </c>
      <c r="BU114">
        <v>16.093139999999998</v>
      </c>
      <c r="BV114">
        <f t="shared" si="15"/>
        <v>5.8538637000000007</v>
      </c>
      <c r="BW114" s="4">
        <f t="shared" si="16"/>
        <v>4.2518075879999992</v>
      </c>
      <c r="BY114" s="4">
        <f t="shared" si="17"/>
        <v>36463.972116238801</v>
      </c>
      <c r="BZ114" s="4">
        <f t="shared" si="18"/>
        <v>398.01219110687998</v>
      </c>
      <c r="CA114" s="4">
        <f t="shared" si="19"/>
        <v>156.25544161415999</v>
      </c>
      <c r="CB114" s="4">
        <f t="shared" si="20"/>
        <v>205.66530814031995</v>
      </c>
    </row>
    <row r="115" spans="1:80" x14ac:dyDescent="0.25">
      <c r="A115" s="40">
        <v>41703</v>
      </c>
      <c r="B115" s="41">
        <v>0.60321709490740738</v>
      </c>
      <c r="C115">
        <v>13.888999999999999</v>
      </c>
      <c r="D115">
        <v>0.1837</v>
      </c>
      <c r="E115">
        <v>1836.7943379999999</v>
      </c>
      <c r="F115">
        <v>735.6</v>
      </c>
      <c r="G115">
        <v>-1</v>
      </c>
      <c r="H115">
        <v>1657.8</v>
      </c>
      <c r="I115"/>
      <c r="J115">
        <v>3</v>
      </c>
      <c r="K115">
        <v>0.88</v>
      </c>
      <c r="L115">
        <v>12.222799999999999</v>
      </c>
      <c r="M115">
        <v>0.16159999999999999</v>
      </c>
      <c r="N115">
        <v>647.29319999999996</v>
      </c>
      <c r="O115">
        <v>0</v>
      </c>
      <c r="P115">
        <v>647.29999999999995</v>
      </c>
      <c r="Q115">
        <v>488.00420000000003</v>
      </c>
      <c r="R115">
        <v>0</v>
      </c>
      <c r="S115">
        <v>488</v>
      </c>
      <c r="T115">
        <v>1657.8424</v>
      </c>
      <c r="U115"/>
      <c r="V115"/>
      <c r="W115">
        <v>0</v>
      </c>
      <c r="X115">
        <v>2.6396000000000002</v>
      </c>
      <c r="Y115">
        <v>12.2</v>
      </c>
      <c r="Z115">
        <v>868</v>
      </c>
      <c r="AA115">
        <v>891</v>
      </c>
      <c r="AB115">
        <v>812</v>
      </c>
      <c r="AC115">
        <v>52</v>
      </c>
      <c r="AD115">
        <v>5.55</v>
      </c>
      <c r="AE115">
        <v>0.13</v>
      </c>
      <c r="AF115">
        <v>993</v>
      </c>
      <c r="AG115">
        <v>-12</v>
      </c>
      <c r="AH115">
        <v>13</v>
      </c>
      <c r="AI115">
        <v>12</v>
      </c>
      <c r="AJ115">
        <v>190</v>
      </c>
      <c r="AK115">
        <v>189</v>
      </c>
      <c r="AL115">
        <v>5.2</v>
      </c>
      <c r="AM115">
        <v>195</v>
      </c>
      <c r="AN115" t="s">
        <v>155</v>
      </c>
      <c r="AO115">
        <v>2</v>
      </c>
      <c r="AP115" s="42">
        <v>0.81148148148148147</v>
      </c>
      <c r="AQ115">
        <v>47.162439999999997</v>
      </c>
      <c r="AR115">
        <v>-88.492000000000004</v>
      </c>
      <c r="AS115">
        <v>318</v>
      </c>
      <c r="AT115">
        <v>41.9</v>
      </c>
      <c r="AU115">
        <v>11</v>
      </c>
      <c r="AV115">
        <v>11</v>
      </c>
      <c r="AW115" t="s">
        <v>392</v>
      </c>
      <c r="AX115">
        <v>1.2</v>
      </c>
      <c r="AY115">
        <v>1</v>
      </c>
      <c r="AZ115">
        <v>2.2999999999999998</v>
      </c>
      <c r="BA115">
        <v>14.048999999999999</v>
      </c>
      <c r="BB115">
        <v>14.89</v>
      </c>
      <c r="BC115">
        <v>1.06</v>
      </c>
      <c r="BD115">
        <v>13.635</v>
      </c>
      <c r="BE115">
        <v>2956.3890000000001</v>
      </c>
      <c r="BF115">
        <v>24.884</v>
      </c>
      <c r="BG115">
        <v>16.396000000000001</v>
      </c>
      <c r="BH115">
        <v>0</v>
      </c>
      <c r="BI115">
        <v>16.396000000000001</v>
      </c>
      <c r="BJ115">
        <v>12.361000000000001</v>
      </c>
      <c r="BK115">
        <v>0</v>
      </c>
      <c r="BL115">
        <v>12.361000000000001</v>
      </c>
      <c r="BM115">
        <v>13.249499999999999</v>
      </c>
      <c r="BN115"/>
      <c r="BO115"/>
      <c r="BP115"/>
      <c r="BQ115">
        <v>464.22800000000001</v>
      </c>
      <c r="BR115">
        <v>0.59876700000000005</v>
      </c>
      <c r="BS115">
        <v>0.293763</v>
      </c>
      <c r="BT115">
        <v>1.0999999999999999E-2</v>
      </c>
      <c r="BU115">
        <v>14.413819</v>
      </c>
      <c r="BV115">
        <f t="shared" si="15"/>
        <v>5.9046362999999999</v>
      </c>
      <c r="BW115" s="4">
        <f t="shared" si="16"/>
        <v>3.8081309798</v>
      </c>
      <c r="BY115" s="4">
        <f t="shared" si="17"/>
        <v>32897.124785364256</v>
      </c>
      <c r="BZ115" s="4">
        <f t="shared" si="18"/>
        <v>276.895920380912</v>
      </c>
      <c r="CA115" s="4">
        <f t="shared" si="19"/>
        <v>137.54663526074799</v>
      </c>
      <c r="CB115" s="4">
        <f t="shared" si="20"/>
        <v>147.43339081686599</v>
      </c>
    </row>
    <row r="116" spans="1:80" x14ac:dyDescent="0.25">
      <c r="A116" s="40">
        <v>41703</v>
      </c>
      <c r="B116" s="41">
        <v>0.60322866898148153</v>
      </c>
      <c r="C116">
        <v>13.574</v>
      </c>
      <c r="D116">
        <v>0.13689999999999999</v>
      </c>
      <c r="E116">
        <v>1368.677686</v>
      </c>
      <c r="F116">
        <v>713.5</v>
      </c>
      <c r="G116">
        <v>-0.9</v>
      </c>
      <c r="H116">
        <v>1027.7</v>
      </c>
      <c r="I116"/>
      <c r="J116">
        <v>2.65</v>
      </c>
      <c r="K116">
        <v>0.88349999999999995</v>
      </c>
      <c r="L116">
        <v>11.992100000000001</v>
      </c>
      <c r="M116">
        <v>0.12089999999999999</v>
      </c>
      <c r="N116">
        <v>630.37379999999996</v>
      </c>
      <c r="O116">
        <v>0</v>
      </c>
      <c r="P116">
        <v>630.4</v>
      </c>
      <c r="Q116">
        <v>475.2484</v>
      </c>
      <c r="R116">
        <v>0</v>
      </c>
      <c r="S116">
        <v>475.2</v>
      </c>
      <c r="T116">
        <v>1027.74</v>
      </c>
      <c r="U116"/>
      <c r="V116"/>
      <c r="W116">
        <v>0</v>
      </c>
      <c r="X116">
        <v>2.3433999999999999</v>
      </c>
      <c r="Y116">
        <v>12.1</v>
      </c>
      <c r="Z116">
        <v>868</v>
      </c>
      <c r="AA116">
        <v>892</v>
      </c>
      <c r="AB116">
        <v>812</v>
      </c>
      <c r="AC116">
        <v>52</v>
      </c>
      <c r="AD116">
        <v>5.55</v>
      </c>
      <c r="AE116">
        <v>0.13</v>
      </c>
      <c r="AF116">
        <v>993</v>
      </c>
      <c r="AG116">
        <v>-12</v>
      </c>
      <c r="AH116">
        <v>13</v>
      </c>
      <c r="AI116">
        <v>12</v>
      </c>
      <c r="AJ116">
        <v>190</v>
      </c>
      <c r="AK116">
        <v>189</v>
      </c>
      <c r="AL116">
        <v>5.3</v>
      </c>
      <c r="AM116">
        <v>195</v>
      </c>
      <c r="AN116" t="s">
        <v>155</v>
      </c>
      <c r="AO116">
        <v>2</v>
      </c>
      <c r="AP116" s="42">
        <v>0.81149305555555562</v>
      </c>
      <c r="AQ116">
        <v>47.162260000000003</v>
      </c>
      <c r="AR116">
        <v>-88.491898000000006</v>
      </c>
      <c r="AS116">
        <v>317.89999999999998</v>
      </c>
      <c r="AT116">
        <v>44.3</v>
      </c>
      <c r="AU116">
        <v>11</v>
      </c>
      <c r="AV116">
        <v>11</v>
      </c>
      <c r="AW116" t="s">
        <v>392</v>
      </c>
      <c r="AX116">
        <v>1.3</v>
      </c>
      <c r="AY116">
        <v>1</v>
      </c>
      <c r="AZ116">
        <v>2.2000000000000002</v>
      </c>
      <c r="BA116">
        <v>14.048999999999999</v>
      </c>
      <c r="BB116">
        <v>15.34</v>
      </c>
      <c r="BC116">
        <v>1.0900000000000001</v>
      </c>
      <c r="BD116">
        <v>13.19</v>
      </c>
      <c r="BE116">
        <v>2980.261</v>
      </c>
      <c r="BF116">
        <v>19.126000000000001</v>
      </c>
      <c r="BG116">
        <v>16.405999999999999</v>
      </c>
      <c r="BH116">
        <v>0</v>
      </c>
      <c r="BI116">
        <v>16.405999999999999</v>
      </c>
      <c r="BJ116">
        <v>12.368</v>
      </c>
      <c r="BK116">
        <v>0</v>
      </c>
      <c r="BL116">
        <v>12.368</v>
      </c>
      <c r="BM116">
        <v>8.4392999999999994</v>
      </c>
      <c r="BN116"/>
      <c r="BO116"/>
      <c r="BP116"/>
      <c r="BQ116">
        <v>423.44799999999998</v>
      </c>
      <c r="BR116">
        <v>0.48155900000000001</v>
      </c>
      <c r="BS116">
        <v>0.29492099999999999</v>
      </c>
      <c r="BT116">
        <v>1.2841999999999999E-2</v>
      </c>
      <c r="BU116">
        <v>11.592328999999999</v>
      </c>
      <c r="BV116">
        <f t="shared" si="15"/>
        <v>5.9279121000000004</v>
      </c>
      <c r="BW116" s="4">
        <f t="shared" si="16"/>
        <v>3.0626933217999999</v>
      </c>
      <c r="BY116" s="4">
        <f t="shared" si="17"/>
        <v>26671.184165794868</v>
      </c>
      <c r="BZ116" s="4">
        <f t="shared" si="18"/>
        <v>171.16389079848801</v>
      </c>
      <c r="CA116" s="4">
        <f t="shared" si="19"/>
        <v>110.684670155584</v>
      </c>
      <c r="CB116" s="4">
        <f t="shared" si="20"/>
        <v>75.525641724128391</v>
      </c>
    </row>
    <row r="117" spans="1:80" x14ac:dyDescent="0.25">
      <c r="A117" s="40">
        <v>41703</v>
      </c>
      <c r="B117" s="41">
        <v>0.60324024305555557</v>
      </c>
      <c r="C117">
        <v>13.321</v>
      </c>
      <c r="D117">
        <v>0.1079</v>
      </c>
      <c r="E117">
        <v>1079.092382</v>
      </c>
      <c r="F117">
        <v>666.5</v>
      </c>
      <c r="G117">
        <v>-2.2999999999999998</v>
      </c>
      <c r="H117">
        <v>567.9</v>
      </c>
      <c r="I117"/>
      <c r="J117">
        <v>2.4</v>
      </c>
      <c r="K117">
        <v>0.88600000000000001</v>
      </c>
      <c r="L117">
        <v>11.8027</v>
      </c>
      <c r="M117">
        <v>9.5600000000000004E-2</v>
      </c>
      <c r="N117">
        <v>590.53830000000005</v>
      </c>
      <c r="O117">
        <v>0</v>
      </c>
      <c r="P117">
        <v>590.5</v>
      </c>
      <c r="Q117">
        <v>445.2158</v>
      </c>
      <c r="R117">
        <v>0</v>
      </c>
      <c r="S117">
        <v>445.2</v>
      </c>
      <c r="T117">
        <v>567.88559999999995</v>
      </c>
      <c r="U117"/>
      <c r="V117"/>
      <c r="W117">
        <v>0</v>
      </c>
      <c r="X117">
        <v>2.1255999999999999</v>
      </c>
      <c r="Y117">
        <v>12.1</v>
      </c>
      <c r="Z117">
        <v>869</v>
      </c>
      <c r="AA117">
        <v>892</v>
      </c>
      <c r="AB117">
        <v>813</v>
      </c>
      <c r="AC117">
        <v>52</v>
      </c>
      <c r="AD117">
        <v>5.55</v>
      </c>
      <c r="AE117">
        <v>0.13</v>
      </c>
      <c r="AF117">
        <v>993</v>
      </c>
      <c r="AG117">
        <v>-12</v>
      </c>
      <c r="AH117">
        <v>13</v>
      </c>
      <c r="AI117">
        <v>12</v>
      </c>
      <c r="AJ117">
        <v>190</v>
      </c>
      <c r="AK117">
        <v>189</v>
      </c>
      <c r="AL117">
        <v>5</v>
      </c>
      <c r="AM117">
        <v>195</v>
      </c>
      <c r="AN117" t="s">
        <v>155</v>
      </c>
      <c r="AO117">
        <v>2</v>
      </c>
      <c r="AP117" s="42">
        <v>0.81150462962962966</v>
      </c>
      <c r="AQ117">
        <v>47.162080000000003</v>
      </c>
      <c r="AR117">
        <v>-88.491798000000003</v>
      </c>
      <c r="AS117">
        <v>317.5</v>
      </c>
      <c r="AT117">
        <v>45.5</v>
      </c>
      <c r="AU117">
        <v>11</v>
      </c>
      <c r="AV117">
        <v>11</v>
      </c>
      <c r="AW117" t="s">
        <v>392</v>
      </c>
      <c r="AX117">
        <v>1.3</v>
      </c>
      <c r="AY117">
        <v>1.3</v>
      </c>
      <c r="AZ117">
        <v>2.4</v>
      </c>
      <c r="BA117">
        <v>14.048999999999999</v>
      </c>
      <c r="BB117">
        <v>15.7</v>
      </c>
      <c r="BC117">
        <v>1.1200000000000001</v>
      </c>
      <c r="BD117">
        <v>12.861000000000001</v>
      </c>
      <c r="BE117">
        <v>2997.3679999999999</v>
      </c>
      <c r="BF117">
        <v>15.454000000000001</v>
      </c>
      <c r="BG117">
        <v>15.705</v>
      </c>
      <c r="BH117">
        <v>0</v>
      </c>
      <c r="BI117">
        <v>15.705</v>
      </c>
      <c r="BJ117">
        <v>11.84</v>
      </c>
      <c r="BK117">
        <v>0</v>
      </c>
      <c r="BL117">
        <v>11.84</v>
      </c>
      <c r="BM117">
        <v>4.7652000000000001</v>
      </c>
      <c r="BN117"/>
      <c r="BO117"/>
      <c r="BP117"/>
      <c r="BQ117">
        <v>392.5</v>
      </c>
      <c r="BR117">
        <v>0.49408200000000002</v>
      </c>
      <c r="BS117">
        <v>0.29499999999999998</v>
      </c>
      <c r="BT117">
        <v>1.208E-2</v>
      </c>
      <c r="BU117">
        <v>11.893787</v>
      </c>
      <c r="BV117">
        <f t="shared" si="15"/>
        <v>5.9295</v>
      </c>
      <c r="BW117" s="4">
        <f t="shared" si="16"/>
        <v>3.1423385253999996</v>
      </c>
      <c r="BY117" s="4">
        <f t="shared" si="17"/>
        <v>27521.843658619553</v>
      </c>
      <c r="BZ117" s="4">
        <f t="shared" si="18"/>
        <v>141.898683078056</v>
      </c>
      <c r="CA117" s="4">
        <f t="shared" si="19"/>
        <v>108.71492219775999</v>
      </c>
      <c r="CB117" s="4">
        <f t="shared" si="20"/>
        <v>43.754083383172798</v>
      </c>
    </row>
    <row r="118" spans="1:80" x14ac:dyDescent="0.25">
      <c r="A118" s="40">
        <v>41703</v>
      </c>
      <c r="B118" s="41">
        <v>0.60325181712962961</v>
      </c>
      <c r="C118">
        <v>13.055999999999999</v>
      </c>
      <c r="D118">
        <v>6.25E-2</v>
      </c>
      <c r="E118">
        <v>625.28363000000002</v>
      </c>
      <c r="F118">
        <v>653</v>
      </c>
      <c r="G118">
        <v>-13</v>
      </c>
      <c r="H118">
        <v>339.8</v>
      </c>
      <c r="I118"/>
      <c r="J118">
        <v>2.06</v>
      </c>
      <c r="K118">
        <v>0.88880000000000003</v>
      </c>
      <c r="L118">
        <v>11.604699999999999</v>
      </c>
      <c r="M118">
        <v>5.5599999999999997E-2</v>
      </c>
      <c r="N118">
        <v>580.41480000000001</v>
      </c>
      <c r="O118">
        <v>0</v>
      </c>
      <c r="P118">
        <v>580.4</v>
      </c>
      <c r="Q118">
        <v>437.58350000000002</v>
      </c>
      <c r="R118">
        <v>0</v>
      </c>
      <c r="S118">
        <v>437.6</v>
      </c>
      <c r="T118">
        <v>339.83080000000001</v>
      </c>
      <c r="U118"/>
      <c r="V118"/>
      <c r="W118">
        <v>0</v>
      </c>
      <c r="X118">
        <v>1.8287</v>
      </c>
      <c r="Y118">
        <v>12.2</v>
      </c>
      <c r="Z118">
        <v>868</v>
      </c>
      <c r="AA118">
        <v>892</v>
      </c>
      <c r="AB118">
        <v>815</v>
      </c>
      <c r="AC118">
        <v>52</v>
      </c>
      <c r="AD118">
        <v>5.55</v>
      </c>
      <c r="AE118">
        <v>0.13</v>
      </c>
      <c r="AF118">
        <v>993</v>
      </c>
      <c r="AG118">
        <v>-12</v>
      </c>
      <c r="AH118">
        <v>13</v>
      </c>
      <c r="AI118">
        <v>12</v>
      </c>
      <c r="AJ118">
        <v>190</v>
      </c>
      <c r="AK118">
        <v>189</v>
      </c>
      <c r="AL118">
        <v>5.3</v>
      </c>
      <c r="AM118">
        <v>195</v>
      </c>
      <c r="AN118" t="s">
        <v>155</v>
      </c>
      <c r="AO118">
        <v>2</v>
      </c>
      <c r="AP118" s="42">
        <v>0.8115162037037037</v>
      </c>
      <c r="AQ118">
        <v>47.161903000000002</v>
      </c>
      <c r="AR118">
        <v>-88.491707000000005</v>
      </c>
      <c r="AS118">
        <v>317.3</v>
      </c>
      <c r="AT118">
        <v>45.9</v>
      </c>
      <c r="AU118">
        <v>11</v>
      </c>
      <c r="AV118">
        <v>10</v>
      </c>
      <c r="AW118" t="s">
        <v>401</v>
      </c>
      <c r="AX118">
        <v>1</v>
      </c>
      <c r="AY118">
        <v>1.4</v>
      </c>
      <c r="AZ118">
        <v>2.2000000000000002</v>
      </c>
      <c r="BA118">
        <v>14.048999999999999</v>
      </c>
      <c r="BB118">
        <v>16.079999999999998</v>
      </c>
      <c r="BC118">
        <v>1.1399999999999999</v>
      </c>
      <c r="BD118">
        <v>12.51</v>
      </c>
      <c r="BE118">
        <v>3013.047</v>
      </c>
      <c r="BF118">
        <v>9.1839999999999993</v>
      </c>
      <c r="BG118">
        <v>15.781000000000001</v>
      </c>
      <c r="BH118">
        <v>0</v>
      </c>
      <c r="BI118">
        <v>15.781000000000001</v>
      </c>
      <c r="BJ118">
        <v>11.898</v>
      </c>
      <c r="BK118">
        <v>0</v>
      </c>
      <c r="BL118">
        <v>11.898</v>
      </c>
      <c r="BM118">
        <v>2.9154</v>
      </c>
      <c r="BN118"/>
      <c r="BO118"/>
      <c r="BP118"/>
      <c r="BQ118">
        <v>345.226</v>
      </c>
      <c r="BR118">
        <v>0.39562000000000003</v>
      </c>
      <c r="BS118">
        <v>0.29315799999999997</v>
      </c>
      <c r="BT118">
        <v>1.1079E-2</v>
      </c>
      <c r="BU118">
        <v>9.5235540000000007</v>
      </c>
      <c r="BV118">
        <f t="shared" si="15"/>
        <v>5.8924757999999997</v>
      </c>
      <c r="BW118" s="4">
        <f t="shared" si="16"/>
        <v>2.5161229668000002</v>
      </c>
      <c r="BY118" s="4">
        <f t="shared" si="17"/>
        <v>22152.47500457734</v>
      </c>
      <c r="BZ118" s="4">
        <f t="shared" si="18"/>
        <v>67.522454990591996</v>
      </c>
      <c r="CA118" s="4">
        <f t="shared" si="19"/>
        <v>87.476281519824013</v>
      </c>
      <c r="CB118" s="4">
        <f t="shared" si="20"/>
        <v>21.434556323995203</v>
      </c>
    </row>
    <row r="119" spans="1:80" x14ac:dyDescent="0.25">
      <c r="A119" s="40">
        <v>41703</v>
      </c>
      <c r="B119" s="41">
        <v>0.60326339120370365</v>
      </c>
      <c r="C119">
        <v>12.893000000000001</v>
      </c>
      <c r="D119">
        <v>3.9899999999999998E-2</v>
      </c>
      <c r="E119">
        <v>398.80398700000001</v>
      </c>
      <c r="F119">
        <v>639.20000000000005</v>
      </c>
      <c r="G119">
        <v>-18.899999999999999</v>
      </c>
      <c r="H119">
        <v>256.60000000000002</v>
      </c>
      <c r="I119"/>
      <c r="J119">
        <v>1.9</v>
      </c>
      <c r="K119">
        <v>0.89029999999999998</v>
      </c>
      <c r="L119">
        <v>11.4795</v>
      </c>
      <c r="M119">
        <v>3.5499999999999997E-2</v>
      </c>
      <c r="N119">
        <v>569.11289999999997</v>
      </c>
      <c r="O119">
        <v>0</v>
      </c>
      <c r="P119">
        <v>569.1</v>
      </c>
      <c r="Q119">
        <v>429.06279999999998</v>
      </c>
      <c r="R119">
        <v>0</v>
      </c>
      <c r="S119">
        <v>429.1</v>
      </c>
      <c r="T119">
        <v>256.57909999999998</v>
      </c>
      <c r="U119"/>
      <c r="V119"/>
      <c r="W119">
        <v>0</v>
      </c>
      <c r="X119">
        <v>1.6917</v>
      </c>
      <c r="Y119">
        <v>12.1</v>
      </c>
      <c r="Z119">
        <v>869</v>
      </c>
      <c r="AA119">
        <v>892</v>
      </c>
      <c r="AB119">
        <v>817</v>
      </c>
      <c r="AC119">
        <v>52</v>
      </c>
      <c r="AD119">
        <v>5.55</v>
      </c>
      <c r="AE119">
        <v>0.13</v>
      </c>
      <c r="AF119">
        <v>993</v>
      </c>
      <c r="AG119">
        <v>-12</v>
      </c>
      <c r="AH119">
        <v>13</v>
      </c>
      <c r="AI119">
        <v>12</v>
      </c>
      <c r="AJ119">
        <v>190</v>
      </c>
      <c r="AK119">
        <v>189</v>
      </c>
      <c r="AL119">
        <v>5.2</v>
      </c>
      <c r="AM119">
        <v>195</v>
      </c>
      <c r="AN119" t="s">
        <v>155</v>
      </c>
      <c r="AO119">
        <v>2</v>
      </c>
      <c r="AP119" s="42">
        <v>0.81152777777777774</v>
      </c>
      <c r="AQ119">
        <v>47.161727999999997</v>
      </c>
      <c r="AR119">
        <v>-88.491607999999999</v>
      </c>
      <c r="AS119">
        <v>316.89999999999998</v>
      </c>
      <c r="AT119">
        <v>46</v>
      </c>
      <c r="AU119">
        <v>11</v>
      </c>
      <c r="AV119">
        <v>10</v>
      </c>
      <c r="AW119" t="s">
        <v>401</v>
      </c>
      <c r="AX119">
        <v>0.9</v>
      </c>
      <c r="AY119">
        <v>1.4</v>
      </c>
      <c r="AZ119">
        <v>1.9</v>
      </c>
      <c r="BA119">
        <v>14.048999999999999</v>
      </c>
      <c r="BB119">
        <v>16.32</v>
      </c>
      <c r="BC119">
        <v>1.1599999999999999</v>
      </c>
      <c r="BD119">
        <v>12.316000000000001</v>
      </c>
      <c r="BE119">
        <v>3020.346</v>
      </c>
      <c r="BF119">
        <v>5.9459999999999997</v>
      </c>
      <c r="BG119">
        <v>15.680999999999999</v>
      </c>
      <c r="BH119">
        <v>0</v>
      </c>
      <c r="BI119">
        <v>15.680999999999999</v>
      </c>
      <c r="BJ119">
        <v>11.821999999999999</v>
      </c>
      <c r="BK119">
        <v>0</v>
      </c>
      <c r="BL119">
        <v>11.821999999999999</v>
      </c>
      <c r="BM119">
        <v>2.2305999999999999</v>
      </c>
      <c r="BN119"/>
      <c r="BO119"/>
      <c r="BP119"/>
      <c r="BQ119">
        <v>323.62700000000001</v>
      </c>
      <c r="BR119">
        <v>0.32989800000000002</v>
      </c>
      <c r="BS119">
        <v>0.29115799999999997</v>
      </c>
      <c r="BT119">
        <v>1.0999999999999999E-2</v>
      </c>
      <c r="BU119">
        <v>7.9414699999999998</v>
      </c>
      <c r="BV119">
        <f t="shared" si="15"/>
        <v>5.8522758000000001</v>
      </c>
      <c r="BW119" s="4">
        <f t="shared" si="16"/>
        <v>2.0981363740000001</v>
      </c>
      <c r="BY119" s="4">
        <f t="shared" si="17"/>
        <v>18517.182078734641</v>
      </c>
      <c r="BZ119" s="4">
        <f t="shared" si="18"/>
        <v>36.453825038639998</v>
      </c>
      <c r="CA119" s="4">
        <f t="shared" si="19"/>
        <v>72.478493038479996</v>
      </c>
      <c r="CB119" s="4">
        <f t="shared" si="20"/>
        <v>13.675395582103999</v>
      </c>
    </row>
    <row r="120" spans="1:80" x14ac:dyDescent="0.25">
      <c r="A120" s="40">
        <v>41703</v>
      </c>
      <c r="B120" s="41">
        <v>0.6032749652777778</v>
      </c>
      <c r="C120">
        <v>12.851000000000001</v>
      </c>
      <c r="D120">
        <v>3.3000000000000002E-2</v>
      </c>
      <c r="E120">
        <v>330</v>
      </c>
      <c r="F120">
        <v>629</v>
      </c>
      <c r="G120">
        <v>-9.6</v>
      </c>
      <c r="H120">
        <v>208.4</v>
      </c>
      <c r="I120"/>
      <c r="J120">
        <v>1.9</v>
      </c>
      <c r="K120">
        <v>0.89070000000000005</v>
      </c>
      <c r="L120">
        <v>11.4466</v>
      </c>
      <c r="M120">
        <v>2.9399999999999999E-2</v>
      </c>
      <c r="N120">
        <v>560.26400000000001</v>
      </c>
      <c r="O120">
        <v>0</v>
      </c>
      <c r="P120">
        <v>560.29999999999995</v>
      </c>
      <c r="Q120">
        <v>422.39150000000001</v>
      </c>
      <c r="R120">
        <v>0</v>
      </c>
      <c r="S120">
        <v>422.4</v>
      </c>
      <c r="T120">
        <v>208.4177</v>
      </c>
      <c r="U120"/>
      <c r="V120"/>
      <c r="W120">
        <v>0</v>
      </c>
      <c r="X120">
        <v>1.6922999999999999</v>
      </c>
      <c r="Y120">
        <v>12.2</v>
      </c>
      <c r="Z120">
        <v>869</v>
      </c>
      <c r="AA120">
        <v>892</v>
      </c>
      <c r="AB120">
        <v>817</v>
      </c>
      <c r="AC120">
        <v>52</v>
      </c>
      <c r="AD120">
        <v>5.55</v>
      </c>
      <c r="AE120">
        <v>0.13</v>
      </c>
      <c r="AF120">
        <v>993</v>
      </c>
      <c r="AG120">
        <v>-12</v>
      </c>
      <c r="AH120">
        <v>13</v>
      </c>
      <c r="AI120">
        <v>12</v>
      </c>
      <c r="AJ120">
        <v>190</v>
      </c>
      <c r="AK120">
        <v>189</v>
      </c>
      <c r="AL120">
        <v>4.9000000000000004</v>
      </c>
      <c r="AM120">
        <v>195</v>
      </c>
      <c r="AN120" t="s">
        <v>155</v>
      </c>
      <c r="AO120">
        <v>2</v>
      </c>
      <c r="AP120" s="42">
        <v>0.81152777777777774</v>
      </c>
      <c r="AQ120">
        <v>47.161569999999998</v>
      </c>
      <c r="AR120">
        <v>-88.491467999999998</v>
      </c>
      <c r="AS120">
        <v>316.7</v>
      </c>
      <c r="AT120">
        <v>45.2</v>
      </c>
      <c r="AU120">
        <v>11</v>
      </c>
      <c r="AV120">
        <v>10</v>
      </c>
      <c r="AW120" t="s">
        <v>401</v>
      </c>
      <c r="AX120">
        <v>1.2996000000000001</v>
      </c>
      <c r="AY120">
        <v>1.0004</v>
      </c>
      <c r="AZ120">
        <v>2.0998000000000001</v>
      </c>
      <c r="BA120">
        <v>14.048999999999999</v>
      </c>
      <c r="BB120">
        <v>16.38</v>
      </c>
      <c r="BC120">
        <v>1.17</v>
      </c>
      <c r="BD120">
        <v>12.272</v>
      </c>
      <c r="BE120">
        <v>3023.212</v>
      </c>
      <c r="BF120">
        <v>4.9409999999999998</v>
      </c>
      <c r="BG120">
        <v>15.496</v>
      </c>
      <c r="BH120">
        <v>0</v>
      </c>
      <c r="BI120">
        <v>15.496</v>
      </c>
      <c r="BJ120">
        <v>11.683</v>
      </c>
      <c r="BK120">
        <v>0</v>
      </c>
      <c r="BL120">
        <v>11.683</v>
      </c>
      <c r="BM120">
        <v>1.8188</v>
      </c>
      <c r="BN120"/>
      <c r="BO120"/>
      <c r="BP120"/>
      <c r="BQ120">
        <v>324.99400000000003</v>
      </c>
      <c r="BR120">
        <v>0.26237199999999999</v>
      </c>
      <c r="BS120">
        <v>0.29099999999999998</v>
      </c>
      <c r="BT120">
        <v>1.2841999999999999E-2</v>
      </c>
      <c r="BU120">
        <v>6.31595</v>
      </c>
      <c r="BV120">
        <f t="shared" si="15"/>
        <v>5.8491</v>
      </c>
      <c r="BW120" s="4">
        <f t="shared" si="16"/>
        <v>1.6686739899999998</v>
      </c>
      <c r="BY120" s="4">
        <f t="shared" si="17"/>
        <v>14740.9199018408</v>
      </c>
      <c r="BZ120" s="4">
        <f t="shared" si="18"/>
        <v>24.091888109399999</v>
      </c>
      <c r="CA120" s="4">
        <f t="shared" si="19"/>
        <v>56.965296252200005</v>
      </c>
      <c r="CB120" s="4">
        <f t="shared" si="20"/>
        <v>8.8683112919199996</v>
      </c>
    </row>
    <row r="121" spans="1:80" x14ac:dyDescent="0.25">
      <c r="A121" s="40">
        <v>41703</v>
      </c>
      <c r="B121" s="41">
        <v>0.60328653935185184</v>
      </c>
      <c r="C121">
        <v>12.56</v>
      </c>
      <c r="D121">
        <v>4.5999999999999999E-2</v>
      </c>
      <c r="E121">
        <v>460</v>
      </c>
      <c r="F121">
        <v>548</v>
      </c>
      <c r="G121">
        <v>-15.7</v>
      </c>
      <c r="H121">
        <v>183.7</v>
      </c>
      <c r="I121"/>
      <c r="J121">
        <v>2</v>
      </c>
      <c r="K121">
        <v>0.89290000000000003</v>
      </c>
      <c r="L121">
        <v>11.2151</v>
      </c>
      <c r="M121">
        <v>4.1099999999999998E-2</v>
      </c>
      <c r="N121">
        <v>489.28640000000001</v>
      </c>
      <c r="O121">
        <v>0</v>
      </c>
      <c r="P121">
        <v>489.3</v>
      </c>
      <c r="Q121">
        <v>368.88049999999998</v>
      </c>
      <c r="R121">
        <v>0</v>
      </c>
      <c r="S121">
        <v>368.9</v>
      </c>
      <c r="T121">
        <v>183.69149999999999</v>
      </c>
      <c r="U121"/>
      <c r="V121"/>
      <c r="W121">
        <v>0</v>
      </c>
      <c r="X121">
        <v>1.7863</v>
      </c>
      <c r="Y121">
        <v>12.1</v>
      </c>
      <c r="Z121">
        <v>870</v>
      </c>
      <c r="AA121">
        <v>892</v>
      </c>
      <c r="AB121">
        <v>816</v>
      </c>
      <c r="AC121">
        <v>52</v>
      </c>
      <c r="AD121">
        <v>5.55</v>
      </c>
      <c r="AE121">
        <v>0.13</v>
      </c>
      <c r="AF121">
        <v>993</v>
      </c>
      <c r="AG121">
        <v>-12</v>
      </c>
      <c r="AH121">
        <v>13</v>
      </c>
      <c r="AI121">
        <v>12</v>
      </c>
      <c r="AJ121">
        <v>190</v>
      </c>
      <c r="AK121">
        <v>189.9</v>
      </c>
      <c r="AL121">
        <v>5</v>
      </c>
      <c r="AM121">
        <v>195</v>
      </c>
      <c r="AN121" t="s">
        <v>155</v>
      </c>
      <c r="AO121">
        <v>2</v>
      </c>
      <c r="AP121" s="42">
        <v>0.81155092592592604</v>
      </c>
      <c r="AQ121">
        <v>47.161434999999997</v>
      </c>
      <c r="AR121">
        <v>-88.491308000000004</v>
      </c>
      <c r="AS121">
        <v>316</v>
      </c>
      <c r="AT121">
        <v>43.5</v>
      </c>
      <c r="AU121">
        <v>11</v>
      </c>
      <c r="AV121">
        <v>10</v>
      </c>
      <c r="AW121" t="s">
        <v>401</v>
      </c>
      <c r="AX121">
        <v>1.3</v>
      </c>
      <c r="AY121">
        <v>1.2</v>
      </c>
      <c r="AZ121">
        <v>2.2999999999999998</v>
      </c>
      <c r="BA121">
        <v>14.048999999999999</v>
      </c>
      <c r="BB121">
        <v>16.72</v>
      </c>
      <c r="BC121">
        <v>1.19</v>
      </c>
      <c r="BD121">
        <v>11.991</v>
      </c>
      <c r="BE121">
        <v>3020.6770000000001</v>
      </c>
      <c r="BF121">
        <v>7.0410000000000004</v>
      </c>
      <c r="BG121">
        <v>13.801</v>
      </c>
      <c r="BH121">
        <v>0</v>
      </c>
      <c r="BI121">
        <v>13.801</v>
      </c>
      <c r="BJ121">
        <v>10.404999999999999</v>
      </c>
      <c r="BK121">
        <v>0</v>
      </c>
      <c r="BL121">
        <v>10.404999999999999</v>
      </c>
      <c r="BM121">
        <v>1.6348</v>
      </c>
      <c r="BN121"/>
      <c r="BO121"/>
      <c r="BP121"/>
      <c r="BQ121">
        <v>349.83100000000002</v>
      </c>
      <c r="BR121">
        <v>0.221081</v>
      </c>
      <c r="BS121">
        <v>0.28823700000000002</v>
      </c>
      <c r="BT121">
        <v>1.1158E-2</v>
      </c>
      <c r="BU121">
        <v>5.3219719999999997</v>
      </c>
      <c r="BV121">
        <f t="shared" si="15"/>
        <v>5.7935637000000009</v>
      </c>
      <c r="BW121" s="4">
        <f t="shared" si="16"/>
        <v>1.4060650023999999</v>
      </c>
      <c r="BY121" s="4">
        <f t="shared" si="17"/>
        <v>12410.639896413968</v>
      </c>
      <c r="BZ121" s="4">
        <f t="shared" si="18"/>
        <v>28.928387745744001</v>
      </c>
      <c r="CA121" s="4">
        <f t="shared" si="19"/>
        <v>42.749591605519996</v>
      </c>
      <c r="CB121" s="4">
        <f t="shared" si="20"/>
        <v>6.7166777853632</v>
      </c>
    </row>
    <row r="122" spans="1:80" x14ac:dyDescent="0.25">
      <c r="A122" s="40">
        <v>41703</v>
      </c>
      <c r="B122" s="41">
        <v>0.60329811342592599</v>
      </c>
      <c r="C122">
        <v>12.528</v>
      </c>
      <c r="D122">
        <v>7.6200000000000004E-2</v>
      </c>
      <c r="E122">
        <v>761.64406799999995</v>
      </c>
      <c r="F122">
        <v>488.4</v>
      </c>
      <c r="G122">
        <v>-16.899999999999999</v>
      </c>
      <c r="H122">
        <v>306.7</v>
      </c>
      <c r="I122"/>
      <c r="J122">
        <v>2.2400000000000002</v>
      </c>
      <c r="K122">
        <v>0.89270000000000005</v>
      </c>
      <c r="L122">
        <v>11.1831</v>
      </c>
      <c r="M122">
        <v>6.8000000000000005E-2</v>
      </c>
      <c r="N122">
        <v>436.01690000000002</v>
      </c>
      <c r="O122">
        <v>0</v>
      </c>
      <c r="P122">
        <v>436</v>
      </c>
      <c r="Q122">
        <v>328.71379999999999</v>
      </c>
      <c r="R122">
        <v>0</v>
      </c>
      <c r="S122">
        <v>328.7</v>
      </c>
      <c r="T122">
        <v>306.66129999999998</v>
      </c>
      <c r="U122"/>
      <c r="V122"/>
      <c r="W122">
        <v>0</v>
      </c>
      <c r="X122">
        <v>2.0030999999999999</v>
      </c>
      <c r="Y122">
        <v>12.2</v>
      </c>
      <c r="Z122">
        <v>869</v>
      </c>
      <c r="AA122">
        <v>892</v>
      </c>
      <c r="AB122">
        <v>815</v>
      </c>
      <c r="AC122">
        <v>52</v>
      </c>
      <c r="AD122">
        <v>5.55</v>
      </c>
      <c r="AE122">
        <v>0.13</v>
      </c>
      <c r="AF122">
        <v>994</v>
      </c>
      <c r="AG122">
        <v>-12</v>
      </c>
      <c r="AH122">
        <v>13</v>
      </c>
      <c r="AI122">
        <v>12</v>
      </c>
      <c r="AJ122">
        <v>190</v>
      </c>
      <c r="AK122">
        <v>189.1</v>
      </c>
      <c r="AL122">
        <v>4.5999999999999996</v>
      </c>
      <c r="AM122">
        <v>195</v>
      </c>
      <c r="AN122" t="s">
        <v>155</v>
      </c>
      <c r="AO122">
        <v>2</v>
      </c>
      <c r="AP122" s="42">
        <v>0.81156249999999996</v>
      </c>
      <c r="AQ122">
        <v>47.161316999999997</v>
      </c>
      <c r="AR122">
        <v>-88.491141999999996</v>
      </c>
      <c r="AS122">
        <v>315.7</v>
      </c>
      <c r="AT122">
        <v>41.5</v>
      </c>
      <c r="AU122">
        <v>11</v>
      </c>
      <c r="AV122">
        <v>10</v>
      </c>
      <c r="AW122" t="s">
        <v>401</v>
      </c>
      <c r="AX122">
        <v>1.3</v>
      </c>
      <c r="AY122">
        <v>1.3</v>
      </c>
      <c r="AZ122">
        <v>2.2999999999999998</v>
      </c>
      <c r="BA122">
        <v>14.048999999999999</v>
      </c>
      <c r="BB122">
        <v>16.7</v>
      </c>
      <c r="BC122">
        <v>1.19</v>
      </c>
      <c r="BD122">
        <v>12.022</v>
      </c>
      <c r="BE122">
        <v>3010.125</v>
      </c>
      <c r="BF122">
        <v>11.648</v>
      </c>
      <c r="BG122">
        <v>12.29</v>
      </c>
      <c r="BH122">
        <v>0</v>
      </c>
      <c r="BI122">
        <v>12.29</v>
      </c>
      <c r="BJ122">
        <v>9.266</v>
      </c>
      <c r="BK122">
        <v>0</v>
      </c>
      <c r="BL122">
        <v>9.266</v>
      </c>
      <c r="BM122">
        <v>2.7273999999999998</v>
      </c>
      <c r="BN122"/>
      <c r="BO122"/>
      <c r="BP122"/>
      <c r="BQ122">
        <v>392.02300000000002</v>
      </c>
      <c r="BR122">
        <v>0.30825799999999998</v>
      </c>
      <c r="BS122">
        <v>0.28707899999999997</v>
      </c>
      <c r="BT122">
        <v>1.0999999999999999E-2</v>
      </c>
      <c r="BU122">
        <v>7.4205410000000001</v>
      </c>
      <c r="BV122">
        <f t="shared" si="15"/>
        <v>5.7702878999999996</v>
      </c>
      <c r="BW122" s="4">
        <f t="shared" si="16"/>
        <v>1.9605069321999999</v>
      </c>
      <c r="BY122" s="4">
        <f t="shared" si="17"/>
        <v>17243.975614726503</v>
      </c>
      <c r="BZ122" s="4">
        <f t="shared" si="18"/>
        <v>66.727404330496</v>
      </c>
      <c r="CA122" s="4">
        <f t="shared" si="19"/>
        <v>53.081741803432003</v>
      </c>
      <c r="CB122" s="4">
        <f t="shared" si="20"/>
        <v>15.6243408800648</v>
      </c>
    </row>
    <row r="123" spans="1:80" x14ac:dyDescent="0.25">
      <c r="A123" s="40">
        <v>41703</v>
      </c>
      <c r="B123" s="41">
        <v>0.60330968750000002</v>
      </c>
      <c r="C123">
        <v>12.624000000000001</v>
      </c>
      <c r="D123">
        <v>9.9000000000000005E-2</v>
      </c>
      <c r="E123">
        <v>989.73199299999999</v>
      </c>
      <c r="F123">
        <v>317.60000000000002</v>
      </c>
      <c r="G123">
        <v>-4.9000000000000004</v>
      </c>
      <c r="H123">
        <v>526.79999999999995</v>
      </c>
      <c r="I123"/>
      <c r="J123">
        <v>2.5</v>
      </c>
      <c r="K123">
        <v>0.89159999999999995</v>
      </c>
      <c r="L123">
        <v>11.255599999999999</v>
      </c>
      <c r="M123">
        <v>8.8200000000000001E-2</v>
      </c>
      <c r="N123">
        <v>283.20150000000001</v>
      </c>
      <c r="O123">
        <v>0</v>
      </c>
      <c r="P123">
        <v>283.2</v>
      </c>
      <c r="Q123">
        <v>213.50960000000001</v>
      </c>
      <c r="R123">
        <v>0</v>
      </c>
      <c r="S123">
        <v>213.5</v>
      </c>
      <c r="T123">
        <v>526.79729999999995</v>
      </c>
      <c r="U123"/>
      <c r="V123"/>
      <c r="W123">
        <v>0</v>
      </c>
      <c r="X123">
        <v>2.2290999999999999</v>
      </c>
      <c r="Y123">
        <v>12.1</v>
      </c>
      <c r="Z123">
        <v>869</v>
      </c>
      <c r="AA123">
        <v>892</v>
      </c>
      <c r="AB123">
        <v>814</v>
      </c>
      <c r="AC123">
        <v>52</v>
      </c>
      <c r="AD123">
        <v>5.55</v>
      </c>
      <c r="AE123">
        <v>0.13</v>
      </c>
      <c r="AF123">
        <v>993</v>
      </c>
      <c r="AG123">
        <v>-12</v>
      </c>
      <c r="AH123">
        <v>13</v>
      </c>
      <c r="AI123">
        <v>12</v>
      </c>
      <c r="AJ123">
        <v>190</v>
      </c>
      <c r="AK123">
        <v>189</v>
      </c>
      <c r="AL123">
        <v>5</v>
      </c>
      <c r="AM123">
        <v>195</v>
      </c>
      <c r="AN123" t="s">
        <v>155</v>
      </c>
      <c r="AO123">
        <v>2</v>
      </c>
      <c r="AP123" s="42">
        <v>0.81157407407407411</v>
      </c>
      <c r="AQ123">
        <v>47.161202000000003</v>
      </c>
      <c r="AR123">
        <v>-88.490996999999993</v>
      </c>
      <c r="AS123">
        <v>315.3</v>
      </c>
      <c r="AT123">
        <v>39.4</v>
      </c>
      <c r="AU123">
        <v>11</v>
      </c>
      <c r="AV123">
        <v>10</v>
      </c>
      <c r="AW123" t="s">
        <v>401</v>
      </c>
      <c r="AX123">
        <v>1.3</v>
      </c>
      <c r="AY123">
        <v>1.4</v>
      </c>
      <c r="AZ123">
        <v>2.2999999999999998</v>
      </c>
      <c r="BA123">
        <v>14.048999999999999</v>
      </c>
      <c r="BB123">
        <v>16.52</v>
      </c>
      <c r="BC123">
        <v>1.18</v>
      </c>
      <c r="BD123">
        <v>12.154999999999999</v>
      </c>
      <c r="BE123">
        <v>2999.02</v>
      </c>
      <c r="BF123">
        <v>14.965</v>
      </c>
      <c r="BG123">
        <v>7.9020000000000001</v>
      </c>
      <c r="BH123">
        <v>0</v>
      </c>
      <c r="BI123">
        <v>7.9020000000000001</v>
      </c>
      <c r="BJ123">
        <v>5.9580000000000002</v>
      </c>
      <c r="BK123">
        <v>0</v>
      </c>
      <c r="BL123">
        <v>5.9580000000000002</v>
      </c>
      <c r="BM123">
        <v>4.6379000000000001</v>
      </c>
      <c r="BN123"/>
      <c r="BO123"/>
      <c r="BP123"/>
      <c r="BQ123">
        <v>431.85</v>
      </c>
      <c r="BR123">
        <v>0.34823500000000002</v>
      </c>
      <c r="BS123">
        <v>0.28976299999999999</v>
      </c>
      <c r="BT123">
        <v>1.1920999999999999E-2</v>
      </c>
      <c r="BU123">
        <v>8.3828870000000002</v>
      </c>
      <c r="BV123">
        <f t="shared" si="15"/>
        <v>5.8242362999999999</v>
      </c>
      <c r="BW123" s="4">
        <f t="shared" si="16"/>
        <v>2.2147587454000002</v>
      </c>
      <c r="BY123" s="4">
        <f t="shared" si="17"/>
        <v>19408.424135011279</v>
      </c>
      <c r="BZ123" s="4">
        <f t="shared" si="18"/>
        <v>96.847325853260003</v>
      </c>
      <c r="CA123" s="4">
        <f t="shared" si="19"/>
        <v>38.557725855912004</v>
      </c>
      <c r="CB123" s="4">
        <f t="shared" si="20"/>
        <v>30.014581528555603</v>
      </c>
    </row>
    <row r="124" spans="1:80" x14ac:dyDescent="0.25">
      <c r="A124" s="40">
        <v>41703</v>
      </c>
      <c r="B124" s="41">
        <v>0.60332126157407406</v>
      </c>
      <c r="C124">
        <v>12.68</v>
      </c>
      <c r="D124">
        <v>8.5599999999999996E-2</v>
      </c>
      <c r="E124">
        <v>855.72864300000003</v>
      </c>
      <c r="F124">
        <v>250.4</v>
      </c>
      <c r="G124">
        <v>-5</v>
      </c>
      <c r="H124">
        <v>755.3</v>
      </c>
      <c r="I124"/>
      <c r="J124">
        <v>2.65</v>
      </c>
      <c r="K124">
        <v>0.89119999999999999</v>
      </c>
      <c r="L124">
        <v>11.3002</v>
      </c>
      <c r="M124">
        <v>7.6300000000000007E-2</v>
      </c>
      <c r="N124">
        <v>223.1172</v>
      </c>
      <c r="O124">
        <v>0</v>
      </c>
      <c r="P124">
        <v>223.1</v>
      </c>
      <c r="Q124">
        <v>168.2115</v>
      </c>
      <c r="R124">
        <v>0</v>
      </c>
      <c r="S124">
        <v>168.2</v>
      </c>
      <c r="T124">
        <v>755.25580000000002</v>
      </c>
      <c r="U124"/>
      <c r="V124"/>
      <c r="W124">
        <v>0</v>
      </c>
      <c r="X124">
        <v>2.3591000000000002</v>
      </c>
      <c r="Y124">
        <v>12.1</v>
      </c>
      <c r="Z124">
        <v>868</v>
      </c>
      <c r="AA124">
        <v>892</v>
      </c>
      <c r="AB124">
        <v>815</v>
      </c>
      <c r="AC124">
        <v>52</v>
      </c>
      <c r="AD124">
        <v>5.55</v>
      </c>
      <c r="AE124">
        <v>0.13</v>
      </c>
      <c r="AF124">
        <v>993</v>
      </c>
      <c r="AG124">
        <v>-12</v>
      </c>
      <c r="AH124">
        <v>13.920999999999999</v>
      </c>
      <c r="AI124">
        <v>12</v>
      </c>
      <c r="AJ124">
        <v>190</v>
      </c>
      <c r="AK124">
        <v>189.9</v>
      </c>
      <c r="AL124">
        <v>5.3</v>
      </c>
      <c r="AM124">
        <v>195</v>
      </c>
      <c r="AN124" t="s">
        <v>155</v>
      </c>
      <c r="AO124">
        <v>2</v>
      </c>
      <c r="AP124" s="42">
        <v>0.81158564814814815</v>
      </c>
      <c r="AQ124">
        <v>47.161068</v>
      </c>
      <c r="AR124">
        <v>-88.490880000000004</v>
      </c>
      <c r="AS124">
        <v>314.89999999999998</v>
      </c>
      <c r="AT124">
        <v>37.6</v>
      </c>
      <c r="AU124">
        <v>11</v>
      </c>
      <c r="AV124">
        <v>10</v>
      </c>
      <c r="AW124" t="s">
        <v>401</v>
      </c>
      <c r="AX124">
        <v>1.1000000000000001</v>
      </c>
      <c r="AY124">
        <v>1.5</v>
      </c>
      <c r="AZ124">
        <v>2</v>
      </c>
      <c r="BA124">
        <v>14.048999999999999</v>
      </c>
      <c r="BB124">
        <v>16.440000000000001</v>
      </c>
      <c r="BC124">
        <v>1.17</v>
      </c>
      <c r="BD124">
        <v>12.211</v>
      </c>
      <c r="BE124">
        <v>2996.2719999999999</v>
      </c>
      <c r="BF124">
        <v>12.87</v>
      </c>
      <c r="BG124">
        <v>6.1950000000000003</v>
      </c>
      <c r="BH124">
        <v>0</v>
      </c>
      <c r="BI124">
        <v>6.1950000000000003</v>
      </c>
      <c r="BJ124">
        <v>4.6710000000000003</v>
      </c>
      <c r="BK124">
        <v>0</v>
      </c>
      <c r="BL124">
        <v>4.6710000000000003</v>
      </c>
      <c r="BM124">
        <v>6.6169000000000002</v>
      </c>
      <c r="BN124"/>
      <c r="BO124"/>
      <c r="BP124"/>
      <c r="BQ124">
        <v>454.81200000000001</v>
      </c>
      <c r="BR124">
        <v>0.35652600000000001</v>
      </c>
      <c r="BS124">
        <v>0.29092099999999999</v>
      </c>
      <c r="BT124">
        <v>1.2E-2</v>
      </c>
      <c r="BU124">
        <v>8.5824719999999992</v>
      </c>
      <c r="BV124">
        <f t="shared" si="15"/>
        <v>5.8475121000000003</v>
      </c>
      <c r="BW124" s="4">
        <f t="shared" si="16"/>
        <v>2.2674891023999999</v>
      </c>
      <c r="BY124" s="4">
        <f t="shared" si="17"/>
        <v>19852.304660264446</v>
      </c>
      <c r="BZ124" s="4">
        <f t="shared" si="18"/>
        <v>85.272352102079978</v>
      </c>
      <c r="CA124" s="4">
        <f t="shared" si="19"/>
        <v>30.948497021663997</v>
      </c>
      <c r="CB124" s="4">
        <f t="shared" si="20"/>
        <v>43.841385130089598</v>
      </c>
    </row>
    <row r="125" spans="1:80" x14ac:dyDescent="0.25">
      <c r="A125" s="40">
        <v>41703</v>
      </c>
      <c r="B125" s="41">
        <v>0.6033328356481481</v>
      </c>
      <c r="C125">
        <v>12.609</v>
      </c>
      <c r="D125">
        <v>6.3500000000000001E-2</v>
      </c>
      <c r="E125">
        <v>634.830918</v>
      </c>
      <c r="F125">
        <v>300.7</v>
      </c>
      <c r="G125">
        <v>-4.9000000000000004</v>
      </c>
      <c r="H125">
        <v>845.5</v>
      </c>
      <c r="I125"/>
      <c r="J125">
        <v>2.8</v>
      </c>
      <c r="K125">
        <v>0.89200000000000002</v>
      </c>
      <c r="L125">
        <v>11.2471</v>
      </c>
      <c r="M125">
        <v>5.6599999999999998E-2</v>
      </c>
      <c r="N125">
        <v>268.2056</v>
      </c>
      <c r="O125">
        <v>0</v>
      </c>
      <c r="P125">
        <v>268.2</v>
      </c>
      <c r="Q125">
        <v>202.20060000000001</v>
      </c>
      <c r="R125">
        <v>0</v>
      </c>
      <c r="S125">
        <v>202.2</v>
      </c>
      <c r="T125">
        <v>845.48760000000004</v>
      </c>
      <c r="U125"/>
      <c r="V125"/>
      <c r="W125">
        <v>0</v>
      </c>
      <c r="X125">
        <v>2.4980000000000002</v>
      </c>
      <c r="Y125">
        <v>12.2</v>
      </c>
      <c r="Z125">
        <v>867</v>
      </c>
      <c r="AA125">
        <v>893</v>
      </c>
      <c r="AB125">
        <v>813</v>
      </c>
      <c r="AC125">
        <v>52</v>
      </c>
      <c r="AD125">
        <v>5.55</v>
      </c>
      <c r="AE125">
        <v>0.13</v>
      </c>
      <c r="AF125">
        <v>994</v>
      </c>
      <c r="AG125">
        <v>-12</v>
      </c>
      <c r="AH125">
        <v>14</v>
      </c>
      <c r="AI125">
        <v>12</v>
      </c>
      <c r="AJ125">
        <v>190.9</v>
      </c>
      <c r="AK125">
        <v>189.1</v>
      </c>
      <c r="AL125">
        <v>5.8</v>
      </c>
      <c r="AM125">
        <v>195</v>
      </c>
      <c r="AN125" t="s">
        <v>155</v>
      </c>
      <c r="AO125">
        <v>2</v>
      </c>
      <c r="AP125" s="42">
        <v>0.81159722222222219</v>
      </c>
      <c r="AQ125">
        <v>47.160927999999998</v>
      </c>
      <c r="AR125">
        <v>-88.490799999999993</v>
      </c>
      <c r="AS125">
        <v>315.10000000000002</v>
      </c>
      <c r="AT125">
        <v>36.9</v>
      </c>
      <c r="AU125">
        <v>11</v>
      </c>
      <c r="AV125">
        <v>10</v>
      </c>
      <c r="AW125" t="s">
        <v>401</v>
      </c>
      <c r="AX125">
        <v>1.2</v>
      </c>
      <c r="AY125">
        <v>1.8</v>
      </c>
      <c r="AZ125">
        <v>2.2999999999999998</v>
      </c>
      <c r="BA125">
        <v>14.048999999999999</v>
      </c>
      <c r="BB125">
        <v>16.54</v>
      </c>
      <c r="BC125">
        <v>1.18</v>
      </c>
      <c r="BD125">
        <v>12.106999999999999</v>
      </c>
      <c r="BE125">
        <v>2998.9360000000001</v>
      </c>
      <c r="BF125">
        <v>9.61</v>
      </c>
      <c r="BG125">
        <v>7.4889999999999999</v>
      </c>
      <c r="BH125">
        <v>0</v>
      </c>
      <c r="BI125">
        <v>7.4889999999999999</v>
      </c>
      <c r="BJ125">
        <v>5.6459999999999999</v>
      </c>
      <c r="BK125">
        <v>0</v>
      </c>
      <c r="BL125">
        <v>5.6459999999999999</v>
      </c>
      <c r="BM125">
        <v>7.4489999999999998</v>
      </c>
      <c r="BN125"/>
      <c r="BO125"/>
      <c r="BP125"/>
      <c r="BQ125">
        <v>484.31</v>
      </c>
      <c r="BR125">
        <v>0.39199800000000001</v>
      </c>
      <c r="BS125">
        <v>0.29284199999999999</v>
      </c>
      <c r="BT125">
        <v>1.1079E-2</v>
      </c>
      <c r="BU125">
        <v>9.4363720000000004</v>
      </c>
      <c r="BV125">
        <f t="shared" si="15"/>
        <v>5.8861242000000003</v>
      </c>
      <c r="BW125" s="4">
        <f t="shared" si="16"/>
        <v>2.4930894823999998</v>
      </c>
      <c r="BY125" s="4">
        <f t="shared" si="17"/>
        <v>21846.886440548227</v>
      </c>
      <c r="BZ125" s="4">
        <f t="shared" si="18"/>
        <v>70.007688958239996</v>
      </c>
      <c r="CA125" s="4">
        <f t="shared" si="19"/>
        <v>41.130427872864004</v>
      </c>
      <c r="CB125" s="4">
        <f t="shared" si="20"/>
        <v>54.265065041615998</v>
      </c>
    </row>
    <row r="126" spans="1:80" x14ac:dyDescent="0.25">
      <c r="A126" s="40">
        <v>41703</v>
      </c>
      <c r="B126" s="41">
        <v>0.60334440972222225</v>
      </c>
      <c r="C126">
        <v>12.398999999999999</v>
      </c>
      <c r="D126">
        <v>4.07E-2</v>
      </c>
      <c r="E126">
        <v>407.383016</v>
      </c>
      <c r="F126">
        <v>434.5</v>
      </c>
      <c r="G126">
        <v>0.6</v>
      </c>
      <c r="H126">
        <v>690.7</v>
      </c>
      <c r="I126"/>
      <c r="J126">
        <v>3.04</v>
      </c>
      <c r="K126">
        <v>0.89390000000000003</v>
      </c>
      <c r="L126">
        <v>11.083299999999999</v>
      </c>
      <c r="M126">
        <v>3.6400000000000002E-2</v>
      </c>
      <c r="N126">
        <v>388.37099999999998</v>
      </c>
      <c r="O126">
        <v>0.52029999999999998</v>
      </c>
      <c r="P126">
        <v>388.9</v>
      </c>
      <c r="Q126">
        <v>292.79840000000002</v>
      </c>
      <c r="R126">
        <v>0.39219999999999999</v>
      </c>
      <c r="S126">
        <v>293.2</v>
      </c>
      <c r="T126">
        <v>690.71</v>
      </c>
      <c r="U126"/>
      <c r="V126"/>
      <c r="W126">
        <v>0</v>
      </c>
      <c r="X126">
        <v>2.7210000000000001</v>
      </c>
      <c r="Y126">
        <v>12.1</v>
      </c>
      <c r="Z126">
        <v>868</v>
      </c>
      <c r="AA126">
        <v>893</v>
      </c>
      <c r="AB126">
        <v>814</v>
      </c>
      <c r="AC126">
        <v>52</v>
      </c>
      <c r="AD126">
        <v>5.55</v>
      </c>
      <c r="AE126">
        <v>0.13</v>
      </c>
      <c r="AF126">
        <v>993</v>
      </c>
      <c r="AG126">
        <v>-12</v>
      </c>
      <c r="AH126">
        <v>13.079000000000001</v>
      </c>
      <c r="AI126">
        <v>12</v>
      </c>
      <c r="AJ126">
        <v>190.1</v>
      </c>
      <c r="AK126">
        <v>189.9</v>
      </c>
      <c r="AL126">
        <v>5.4</v>
      </c>
      <c r="AM126">
        <v>195</v>
      </c>
      <c r="AN126" t="s">
        <v>155</v>
      </c>
      <c r="AO126">
        <v>2</v>
      </c>
      <c r="AP126" s="42">
        <v>0.81160879629629623</v>
      </c>
      <c r="AQ126">
        <v>47.160778000000001</v>
      </c>
      <c r="AR126">
        <v>-88.490763000000001</v>
      </c>
      <c r="AS126">
        <v>315.2</v>
      </c>
      <c r="AT126">
        <v>36.799999999999997</v>
      </c>
      <c r="AU126">
        <v>11</v>
      </c>
      <c r="AV126">
        <v>10</v>
      </c>
      <c r="AW126" t="s">
        <v>401</v>
      </c>
      <c r="AX126">
        <v>1.3</v>
      </c>
      <c r="AY126">
        <v>2</v>
      </c>
      <c r="AZ126">
        <v>2.5</v>
      </c>
      <c r="BA126">
        <v>14.048999999999999</v>
      </c>
      <c r="BB126">
        <v>16.86</v>
      </c>
      <c r="BC126">
        <v>1.2</v>
      </c>
      <c r="BD126">
        <v>11.867000000000001</v>
      </c>
      <c r="BE126">
        <v>3008.14</v>
      </c>
      <c r="BF126">
        <v>6.2910000000000004</v>
      </c>
      <c r="BG126">
        <v>11.039</v>
      </c>
      <c r="BH126">
        <v>1.4999999999999999E-2</v>
      </c>
      <c r="BI126">
        <v>11.053000000000001</v>
      </c>
      <c r="BJ126">
        <v>8.3219999999999992</v>
      </c>
      <c r="BK126">
        <v>1.0999999999999999E-2</v>
      </c>
      <c r="BL126">
        <v>8.3330000000000002</v>
      </c>
      <c r="BM126">
        <v>6.1942000000000004</v>
      </c>
      <c r="BN126"/>
      <c r="BO126"/>
      <c r="BP126"/>
      <c r="BQ126">
        <v>536.98699999999997</v>
      </c>
      <c r="BR126">
        <v>0.42539300000000002</v>
      </c>
      <c r="BS126">
        <v>0.29115799999999997</v>
      </c>
      <c r="BT126">
        <v>1.0999999999999999E-2</v>
      </c>
      <c r="BU126">
        <v>10.240273</v>
      </c>
      <c r="BV126">
        <f t="shared" si="15"/>
        <v>5.8522758000000001</v>
      </c>
      <c r="BW126" s="4">
        <f t="shared" si="16"/>
        <v>2.7054801265999999</v>
      </c>
      <c r="BY126" s="4">
        <f t="shared" si="17"/>
        <v>23780.822962753842</v>
      </c>
      <c r="BZ126" s="4">
        <f t="shared" si="18"/>
        <v>49.733442345996011</v>
      </c>
      <c r="CA126" s="4">
        <f t="shared" si="19"/>
        <v>65.789494071432003</v>
      </c>
      <c r="CB126" s="4">
        <f t="shared" si="20"/>
        <v>48.968190840815204</v>
      </c>
    </row>
    <row r="127" spans="1:80" x14ac:dyDescent="0.25">
      <c r="A127" s="40">
        <v>41703</v>
      </c>
      <c r="B127" s="41">
        <v>0.60335598379629629</v>
      </c>
      <c r="C127">
        <v>12.11</v>
      </c>
      <c r="D127">
        <v>2.87E-2</v>
      </c>
      <c r="E127">
        <v>286.86666700000001</v>
      </c>
      <c r="F127">
        <v>561.5</v>
      </c>
      <c r="G127">
        <v>1.5</v>
      </c>
      <c r="H127">
        <v>546.79999999999995</v>
      </c>
      <c r="I127"/>
      <c r="J127">
        <v>3.1</v>
      </c>
      <c r="K127">
        <v>0.89639999999999997</v>
      </c>
      <c r="L127">
        <v>10.8559</v>
      </c>
      <c r="M127">
        <v>2.5700000000000001E-2</v>
      </c>
      <c r="N127">
        <v>503.37560000000002</v>
      </c>
      <c r="O127">
        <v>1.3447</v>
      </c>
      <c r="P127">
        <v>504.7</v>
      </c>
      <c r="Q127">
        <v>379.49560000000002</v>
      </c>
      <c r="R127">
        <v>1.0137</v>
      </c>
      <c r="S127">
        <v>380.5</v>
      </c>
      <c r="T127">
        <v>546.84780000000001</v>
      </c>
      <c r="U127"/>
      <c r="V127"/>
      <c r="W127">
        <v>0</v>
      </c>
      <c r="X127">
        <v>2.7793999999999999</v>
      </c>
      <c r="Y127">
        <v>12.1</v>
      </c>
      <c r="Z127">
        <v>869</v>
      </c>
      <c r="AA127">
        <v>892</v>
      </c>
      <c r="AB127">
        <v>815</v>
      </c>
      <c r="AC127">
        <v>52</v>
      </c>
      <c r="AD127">
        <v>5.55</v>
      </c>
      <c r="AE127">
        <v>0.13</v>
      </c>
      <c r="AF127">
        <v>994</v>
      </c>
      <c r="AG127">
        <v>-12</v>
      </c>
      <c r="AH127">
        <v>13.920999999999999</v>
      </c>
      <c r="AI127">
        <v>12</v>
      </c>
      <c r="AJ127">
        <v>190</v>
      </c>
      <c r="AK127">
        <v>189.1</v>
      </c>
      <c r="AL127">
        <v>5.4</v>
      </c>
      <c r="AM127">
        <v>195</v>
      </c>
      <c r="AN127" t="s">
        <v>155</v>
      </c>
      <c r="AO127">
        <v>2</v>
      </c>
      <c r="AP127" s="42">
        <v>0.81162037037037038</v>
      </c>
      <c r="AQ127">
        <v>47.160626999999998</v>
      </c>
      <c r="AR127">
        <v>-88.490731999999994</v>
      </c>
      <c r="AS127">
        <v>315.2</v>
      </c>
      <c r="AT127">
        <v>37.5</v>
      </c>
      <c r="AU127">
        <v>11</v>
      </c>
      <c r="AV127">
        <v>10</v>
      </c>
      <c r="AW127" t="s">
        <v>401</v>
      </c>
      <c r="AX127">
        <v>1.3</v>
      </c>
      <c r="AY127">
        <v>1.7</v>
      </c>
      <c r="AZ127">
        <v>2.2999999999999998</v>
      </c>
      <c r="BA127">
        <v>14.048999999999999</v>
      </c>
      <c r="BB127">
        <v>17.28</v>
      </c>
      <c r="BC127">
        <v>1.23</v>
      </c>
      <c r="BD127">
        <v>11.552</v>
      </c>
      <c r="BE127">
        <v>3014.6959999999999</v>
      </c>
      <c r="BF127">
        <v>4.5449999999999999</v>
      </c>
      <c r="BG127">
        <v>14.638999999999999</v>
      </c>
      <c r="BH127">
        <v>3.9E-2</v>
      </c>
      <c r="BI127">
        <v>14.678000000000001</v>
      </c>
      <c r="BJ127">
        <v>11.036</v>
      </c>
      <c r="BK127">
        <v>2.9000000000000001E-2</v>
      </c>
      <c r="BL127">
        <v>11.066000000000001</v>
      </c>
      <c r="BM127">
        <v>5.0176999999999996</v>
      </c>
      <c r="BN127"/>
      <c r="BO127"/>
      <c r="BP127"/>
      <c r="BQ127">
        <v>561.21</v>
      </c>
      <c r="BR127">
        <v>0.35892499999999999</v>
      </c>
      <c r="BS127">
        <v>0.29099999999999998</v>
      </c>
      <c r="BT127">
        <v>1.0999999999999999E-2</v>
      </c>
      <c r="BU127">
        <v>8.6402219999999996</v>
      </c>
      <c r="BV127">
        <f t="shared" si="15"/>
        <v>5.8491</v>
      </c>
      <c r="BW127" s="4">
        <f t="shared" si="16"/>
        <v>2.2827466523999997</v>
      </c>
      <c r="BY127" s="4">
        <f t="shared" si="17"/>
        <v>20108.780166339264</v>
      </c>
      <c r="BZ127" s="4">
        <f t="shared" si="18"/>
        <v>30.316292540279996</v>
      </c>
      <c r="CA127" s="4">
        <f t="shared" si="19"/>
        <v>73.612894273823997</v>
      </c>
      <c r="CB127" s="4">
        <f t="shared" si="20"/>
        <v>33.469320369496799</v>
      </c>
    </row>
    <row r="128" spans="1:80" x14ac:dyDescent="0.25">
      <c r="A128" s="40">
        <v>41703</v>
      </c>
      <c r="B128" s="41">
        <v>0.60336755787037044</v>
      </c>
      <c r="C128">
        <v>12.093999999999999</v>
      </c>
      <c r="D128">
        <v>3.1899999999999998E-2</v>
      </c>
      <c r="E128">
        <v>319.27272699999997</v>
      </c>
      <c r="F128">
        <v>583.70000000000005</v>
      </c>
      <c r="G128">
        <v>1.3</v>
      </c>
      <c r="H128">
        <v>551.9</v>
      </c>
      <c r="I128"/>
      <c r="J128">
        <v>3.2</v>
      </c>
      <c r="K128">
        <v>0.89649999999999996</v>
      </c>
      <c r="L128">
        <v>10.8422</v>
      </c>
      <c r="M128">
        <v>2.86E-2</v>
      </c>
      <c r="N128">
        <v>523.30700000000002</v>
      </c>
      <c r="O128">
        <v>1.1786000000000001</v>
      </c>
      <c r="P128">
        <v>524.5</v>
      </c>
      <c r="Q128">
        <v>394.5213</v>
      </c>
      <c r="R128">
        <v>0.88859999999999995</v>
      </c>
      <c r="S128">
        <v>395.4</v>
      </c>
      <c r="T128">
        <v>551.85749999999996</v>
      </c>
      <c r="U128"/>
      <c r="V128"/>
      <c r="W128">
        <v>0</v>
      </c>
      <c r="X128">
        <v>2.8687999999999998</v>
      </c>
      <c r="Y128">
        <v>12.1</v>
      </c>
      <c r="Z128">
        <v>869</v>
      </c>
      <c r="AA128">
        <v>892</v>
      </c>
      <c r="AB128">
        <v>816</v>
      </c>
      <c r="AC128">
        <v>52</v>
      </c>
      <c r="AD128">
        <v>5.55</v>
      </c>
      <c r="AE128">
        <v>0.13</v>
      </c>
      <c r="AF128">
        <v>994</v>
      </c>
      <c r="AG128">
        <v>-12</v>
      </c>
      <c r="AH128">
        <v>14</v>
      </c>
      <c r="AI128">
        <v>12</v>
      </c>
      <c r="AJ128">
        <v>190</v>
      </c>
      <c r="AK128">
        <v>189.9</v>
      </c>
      <c r="AL128">
        <v>5.3</v>
      </c>
      <c r="AM128">
        <v>195</v>
      </c>
      <c r="AN128" t="s">
        <v>155</v>
      </c>
      <c r="AO128">
        <v>2</v>
      </c>
      <c r="AP128" s="42">
        <v>0.81163194444444453</v>
      </c>
      <c r="AQ128">
        <v>47.160473000000003</v>
      </c>
      <c r="AR128">
        <v>-88.490729999999999</v>
      </c>
      <c r="AS128">
        <v>314.60000000000002</v>
      </c>
      <c r="AT128">
        <v>37.4</v>
      </c>
      <c r="AU128">
        <v>11</v>
      </c>
      <c r="AV128">
        <v>11</v>
      </c>
      <c r="AW128" t="s">
        <v>392</v>
      </c>
      <c r="AX128">
        <v>1.4</v>
      </c>
      <c r="AY128">
        <v>1.7</v>
      </c>
      <c r="AZ128">
        <v>2.4</v>
      </c>
      <c r="BA128">
        <v>14.048999999999999</v>
      </c>
      <c r="BB128">
        <v>17.29</v>
      </c>
      <c r="BC128">
        <v>1.23</v>
      </c>
      <c r="BD128">
        <v>11.544</v>
      </c>
      <c r="BE128">
        <v>3013.7370000000001</v>
      </c>
      <c r="BF128">
        <v>5.0640000000000001</v>
      </c>
      <c r="BG128">
        <v>15.233000000000001</v>
      </c>
      <c r="BH128">
        <v>3.4000000000000002E-2</v>
      </c>
      <c r="BI128">
        <v>15.266999999999999</v>
      </c>
      <c r="BJ128">
        <v>11.484</v>
      </c>
      <c r="BK128">
        <v>2.5999999999999999E-2</v>
      </c>
      <c r="BL128">
        <v>11.51</v>
      </c>
      <c r="BM128">
        <v>5.0685000000000002</v>
      </c>
      <c r="BN128"/>
      <c r="BO128"/>
      <c r="BP128"/>
      <c r="BQ128">
        <v>579.81799999999998</v>
      </c>
      <c r="BR128">
        <v>0.29958200000000001</v>
      </c>
      <c r="BS128">
        <v>0.29192099999999999</v>
      </c>
      <c r="BT128">
        <v>1.1920999999999999E-2</v>
      </c>
      <c r="BU128">
        <v>7.2116879999999997</v>
      </c>
      <c r="BV128">
        <f t="shared" si="15"/>
        <v>5.8676121000000006</v>
      </c>
      <c r="BW128" s="4">
        <f t="shared" si="16"/>
        <v>1.9053279695999998</v>
      </c>
      <c r="BY128" s="4">
        <f t="shared" si="17"/>
        <v>16778.749099619232</v>
      </c>
      <c r="BZ128" s="4">
        <f t="shared" si="18"/>
        <v>28.193430760704</v>
      </c>
      <c r="CA128" s="4">
        <f t="shared" si="19"/>
        <v>63.936287293824002</v>
      </c>
      <c r="CB128" s="4">
        <f t="shared" si="20"/>
        <v>28.218484164816001</v>
      </c>
    </row>
    <row r="129" spans="1:80" x14ac:dyDescent="0.25">
      <c r="A129" s="40">
        <v>41703</v>
      </c>
      <c r="B129" s="41">
        <v>0.60337913194444448</v>
      </c>
      <c r="C129">
        <v>12.289</v>
      </c>
      <c r="D129">
        <v>4.1000000000000002E-2</v>
      </c>
      <c r="E129">
        <v>410.09700900000001</v>
      </c>
      <c r="F129">
        <v>498.7</v>
      </c>
      <c r="G129">
        <v>-8.1999999999999993</v>
      </c>
      <c r="H129">
        <v>785.7</v>
      </c>
      <c r="I129"/>
      <c r="J129">
        <v>3.2</v>
      </c>
      <c r="K129">
        <v>0.89459999999999995</v>
      </c>
      <c r="L129">
        <v>10.9933</v>
      </c>
      <c r="M129">
        <v>3.6700000000000003E-2</v>
      </c>
      <c r="N129">
        <v>446.17349999999999</v>
      </c>
      <c r="O129">
        <v>0</v>
      </c>
      <c r="P129">
        <v>446.2</v>
      </c>
      <c r="Q129">
        <v>336.37029999999999</v>
      </c>
      <c r="R129">
        <v>0</v>
      </c>
      <c r="S129">
        <v>336.4</v>
      </c>
      <c r="T129">
        <v>785.71529999999996</v>
      </c>
      <c r="U129"/>
      <c r="V129"/>
      <c r="W129">
        <v>0</v>
      </c>
      <c r="X129">
        <v>2.8626999999999998</v>
      </c>
      <c r="Y129">
        <v>12.1</v>
      </c>
      <c r="Z129">
        <v>870</v>
      </c>
      <c r="AA129">
        <v>892</v>
      </c>
      <c r="AB129">
        <v>818</v>
      </c>
      <c r="AC129">
        <v>52</v>
      </c>
      <c r="AD129">
        <v>5.55</v>
      </c>
      <c r="AE129">
        <v>0.13</v>
      </c>
      <c r="AF129">
        <v>994</v>
      </c>
      <c r="AG129">
        <v>-12</v>
      </c>
      <c r="AH129">
        <v>13.079000000000001</v>
      </c>
      <c r="AI129">
        <v>12</v>
      </c>
      <c r="AJ129">
        <v>190</v>
      </c>
      <c r="AK129">
        <v>190</v>
      </c>
      <c r="AL129">
        <v>5.0999999999999996</v>
      </c>
      <c r="AM129">
        <v>195</v>
      </c>
      <c r="AN129" t="s">
        <v>155</v>
      </c>
      <c r="AO129">
        <v>2</v>
      </c>
      <c r="AP129" s="42">
        <v>0.81164351851851846</v>
      </c>
      <c r="AQ129">
        <v>47.160328</v>
      </c>
      <c r="AR129">
        <v>-88.490722000000005</v>
      </c>
      <c r="AS129">
        <v>314.10000000000002</v>
      </c>
      <c r="AT129">
        <v>36.5</v>
      </c>
      <c r="AU129">
        <v>11</v>
      </c>
      <c r="AV129">
        <v>11</v>
      </c>
      <c r="AW129" t="s">
        <v>392</v>
      </c>
      <c r="AX129">
        <v>1.4</v>
      </c>
      <c r="AY129">
        <v>1.8</v>
      </c>
      <c r="AZ129">
        <v>2.5</v>
      </c>
      <c r="BA129">
        <v>14.048999999999999</v>
      </c>
      <c r="BB129">
        <v>16.989999999999998</v>
      </c>
      <c r="BC129">
        <v>1.21</v>
      </c>
      <c r="BD129">
        <v>11.782</v>
      </c>
      <c r="BE129">
        <v>3005.34</v>
      </c>
      <c r="BF129">
        <v>6.383</v>
      </c>
      <c r="BG129">
        <v>12.773</v>
      </c>
      <c r="BH129">
        <v>0</v>
      </c>
      <c r="BI129">
        <v>12.773</v>
      </c>
      <c r="BJ129">
        <v>9.6300000000000008</v>
      </c>
      <c r="BK129">
        <v>0</v>
      </c>
      <c r="BL129">
        <v>9.6300000000000008</v>
      </c>
      <c r="BM129">
        <v>7.0972999999999997</v>
      </c>
      <c r="BN129"/>
      <c r="BO129"/>
      <c r="BP129"/>
      <c r="BQ129">
        <v>569.03499999999997</v>
      </c>
      <c r="BR129">
        <v>0.287632</v>
      </c>
      <c r="BS129">
        <v>0.29199999999999998</v>
      </c>
      <c r="BT129">
        <v>1.2E-2</v>
      </c>
      <c r="BU129">
        <v>6.9240219999999999</v>
      </c>
      <c r="BV129">
        <f t="shared" si="15"/>
        <v>5.8692000000000002</v>
      </c>
      <c r="BW129" s="4">
        <f t="shared" si="16"/>
        <v>1.8293266123999998</v>
      </c>
      <c r="BY129" s="4">
        <f t="shared" si="17"/>
        <v>16064.579094214561</v>
      </c>
      <c r="BZ129" s="4">
        <f t="shared" si="18"/>
        <v>34.119337032872004</v>
      </c>
      <c r="CA129" s="4">
        <f t="shared" si="19"/>
        <v>51.475672195919998</v>
      </c>
      <c r="CB129" s="4">
        <f t="shared" si="20"/>
        <v>37.937516954943199</v>
      </c>
    </row>
    <row r="130" spans="1:80" x14ac:dyDescent="0.25">
      <c r="A130" s="40">
        <v>41703</v>
      </c>
      <c r="B130" s="41">
        <v>0.60339070601851852</v>
      </c>
      <c r="C130">
        <v>12.471</v>
      </c>
      <c r="D130">
        <v>4.5900000000000003E-2</v>
      </c>
      <c r="E130">
        <v>458.60145499999999</v>
      </c>
      <c r="F130">
        <v>390.5</v>
      </c>
      <c r="G130">
        <v>0.3</v>
      </c>
      <c r="H130">
        <v>1007.1</v>
      </c>
      <c r="I130"/>
      <c r="J130">
        <v>3.2</v>
      </c>
      <c r="K130">
        <v>0.89280000000000004</v>
      </c>
      <c r="L130">
        <v>11.134499999999999</v>
      </c>
      <c r="M130">
        <v>4.0899999999999999E-2</v>
      </c>
      <c r="N130">
        <v>348.68110000000001</v>
      </c>
      <c r="O130">
        <v>0.26779999999999998</v>
      </c>
      <c r="P130">
        <v>348.9</v>
      </c>
      <c r="Q130">
        <v>262.87079999999997</v>
      </c>
      <c r="R130">
        <v>0.2019</v>
      </c>
      <c r="S130">
        <v>263.10000000000002</v>
      </c>
      <c r="T130">
        <v>1007.071</v>
      </c>
      <c r="U130"/>
      <c r="V130"/>
      <c r="W130">
        <v>0</v>
      </c>
      <c r="X130">
        <v>2.8571</v>
      </c>
      <c r="Y130">
        <v>12.1</v>
      </c>
      <c r="Z130">
        <v>869</v>
      </c>
      <c r="AA130">
        <v>893</v>
      </c>
      <c r="AB130">
        <v>818</v>
      </c>
      <c r="AC130">
        <v>52</v>
      </c>
      <c r="AD130">
        <v>5.55</v>
      </c>
      <c r="AE130">
        <v>0.13</v>
      </c>
      <c r="AF130">
        <v>994</v>
      </c>
      <c r="AG130">
        <v>-12</v>
      </c>
      <c r="AH130">
        <v>13</v>
      </c>
      <c r="AI130">
        <v>12</v>
      </c>
      <c r="AJ130">
        <v>190.9</v>
      </c>
      <c r="AK130">
        <v>190</v>
      </c>
      <c r="AL130">
        <v>4.9000000000000004</v>
      </c>
      <c r="AM130">
        <v>195</v>
      </c>
      <c r="AN130" t="s">
        <v>155</v>
      </c>
      <c r="AO130">
        <v>2</v>
      </c>
      <c r="AP130" s="42">
        <v>0.81165509259259261</v>
      </c>
      <c r="AQ130">
        <v>47.16019</v>
      </c>
      <c r="AR130">
        <v>-88.490701999999999</v>
      </c>
      <c r="AS130">
        <v>314</v>
      </c>
      <c r="AT130">
        <v>35.299999999999997</v>
      </c>
      <c r="AU130">
        <v>11</v>
      </c>
      <c r="AV130">
        <v>11</v>
      </c>
      <c r="AW130" t="s">
        <v>392</v>
      </c>
      <c r="AX130">
        <v>1.4</v>
      </c>
      <c r="AY130">
        <v>1.8</v>
      </c>
      <c r="AZ130">
        <v>2.5</v>
      </c>
      <c r="BA130">
        <v>14.048999999999999</v>
      </c>
      <c r="BB130">
        <v>16.71</v>
      </c>
      <c r="BC130">
        <v>1.19</v>
      </c>
      <c r="BD130">
        <v>12.003</v>
      </c>
      <c r="BE130">
        <v>2998.5390000000002</v>
      </c>
      <c r="BF130">
        <v>7.0179999999999998</v>
      </c>
      <c r="BG130">
        <v>9.8330000000000002</v>
      </c>
      <c r="BH130">
        <v>8.0000000000000002E-3</v>
      </c>
      <c r="BI130">
        <v>9.8409999999999993</v>
      </c>
      <c r="BJ130">
        <v>7.4130000000000003</v>
      </c>
      <c r="BK130">
        <v>6.0000000000000001E-3</v>
      </c>
      <c r="BL130">
        <v>7.4189999999999996</v>
      </c>
      <c r="BM130">
        <v>8.9611000000000001</v>
      </c>
      <c r="BN130"/>
      <c r="BO130"/>
      <c r="BP130"/>
      <c r="BQ130">
        <v>559.44200000000001</v>
      </c>
      <c r="BR130">
        <v>0.32199800000000001</v>
      </c>
      <c r="BS130">
        <v>0.29015800000000003</v>
      </c>
      <c r="BT130">
        <v>1.2E-2</v>
      </c>
      <c r="BU130">
        <v>7.7512970000000001</v>
      </c>
      <c r="BV130">
        <f t="shared" si="15"/>
        <v>5.8321758000000008</v>
      </c>
      <c r="BW130" s="4">
        <f t="shared" si="16"/>
        <v>2.0478926673999998</v>
      </c>
      <c r="BY130" s="4">
        <f t="shared" si="17"/>
        <v>17943.261226124079</v>
      </c>
      <c r="BZ130" s="4">
        <f t="shared" si="18"/>
        <v>41.995721011111996</v>
      </c>
      <c r="CA130" s="4">
        <f t="shared" si="19"/>
        <v>44.359401518292003</v>
      </c>
      <c r="CB130" s="4">
        <f t="shared" si="20"/>
        <v>53.623233906052398</v>
      </c>
    </row>
    <row r="131" spans="1:80" x14ac:dyDescent="0.25">
      <c r="A131" s="40">
        <v>41703</v>
      </c>
      <c r="B131" s="41">
        <v>0.60340228009259256</v>
      </c>
      <c r="C131">
        <v>12.55</v>
      </c>
      <c r="D131">
        <v>4.6300000000000001E-2</v>
      </c>
      <c r="E131">
        <v>463.376623</v>
      </c>
      <c r="F131">
        <v>354.4</v>
      </c>
      <c r="G131">
        <v>-2.7</v>
      </c>
      <c r="H131">
        <v>1139</v>
      </c>
      <c r="I131"/>
      <c r="J131">
        <v>3.4</v>
      </c>
      <c r="K131">
        <v>0.89200000000000002</v>
      </c>
      <c r="L131">
        <v>11.1951</v>
      </c>
      <c r="M131">
        <v>4.1300000000000003E-2</v>
      </c>
      <c r="N131">
        <v>316.14120000000003</v>
      </c>
      <c r="O131">
        <v>0</v>
      </c>
      <c r="P131">
        <v>316.10000000000002</v>
      </c>
      <c r="Q131">
        <v>238.3389</v>
      </c>
      <c r="R131">
        <v>0</v>
      </c>
      <c r="S131">
        <v>238.3</v>
      </c>
      <c r="T131">
        <v>1139.0175999999999</v>
      </c>
      <c r="U131"/>
      <c r="V131"/>
      <c r="W131">
        <v>0</v>
      </c>
      <c r="X131">
        <v>3.0329000000000002</v>
      </c>
      <c r="Y131">
        <v>12.1</v>
      </c>
      <c r="Z131">
        <v>870</v>
      </c>
      <c r="AA131">
        <v>893</v>
      </c>
      <c r="AB131">
        <v>819</v>
      </c>
      <c r="AC131">
        <v>52</v>
      </c>
      <c r="AD131">
        <v>5.55</v>
      </c>
      <c r="AE131">
        <v>0.13</v>
      </c>
      <c r="AF131">
        <v>994</v>
      </c>
      <c r="AG131">
        <v>-12</v>
      </c>
      <c r="AH131">
        <v>13</v>
      </c>
      <c r="AI131">
        <v>12</v>
      </c>
      <c r="AJ131">
        <v>190.1</v>
      </c>
      <c r="AK131">
        <v>190</v>
      </c>
      <c r="AL131">
        <v>4.8</v>
      </c>
      <c r="AM131">
        <v>195</v>
      </c>
      <c r="AN131" t="s">
        <v>155</v>
      </c>
      <c r="AO131">
        <v>2</v>
      </c>
      <c r="AP131" s="42">
        <v>0.81166666666666665</v>
      </c>
      <c r="AQ131">
        <v>47.160055</v>
      </c>
      <c r="AR131">
        <v>-88.490650000000002</v>
      </c>
      <c r="AS131">
        <v>313.5</v>
      </c>
      <c r="AT131">
        <v>34.799999999999997</v>
      </c>
      <c r="AU131">
        <v>11</v>
      </c>
      <c r="AV131">
        <v>11</v>
      </c>
      <c r="AW131" t="s">
        <v>392</v>
      </c>
      <c r="AX131">
        <v>1.5</v>
      </c>
      <c r="AY131">
        <v>1</v>
      </c>
      <c r="AZ131">
        <v>2.5</v>
      </c>
      <c r="BA131">
        <v>14.048999999999999</v>
      </c>
      <c r="BB131">
        <v>16.600000000000001</v>
      </c>
      <c r="BC131">
        <v>1.18</v>
      </c>
      <c r="BD131">
        <v>12.102</v>
      </c>
      <c r="BE131">
        <v>2995.085</v>
      </c>
      <c r="BF131">
        <v>7.0380000000000003</v>
      </c>
      <c r="BG131">
        <v>8.8569999999999993</v>
      </c>
      <c r="BH131">
        <v>0</v>
      </c>
      <c r="BI131">
        <v>8.8569999999999993</v>
      </c>
      <c r="BJ131">
        <v>6.6769999999999996</v>
      </c>
      <c r="BK131">
        <v>0</v>
      </c>
      <c r="BL131">
        <v>6.6769999999999996</v>
      </c>
      <c r="BM131">
        <v>10.0687</v>
      </c>
      <c r="BN131"/>
      <c r="BO131"/>
      <c r="BP131"/>
      <c r="BQ131">
        <v>589.98800000000006</v>
      </c>
      <c r="BR131">
        <v>0.33881499999999998</v>
      </c>
      <c r="BS131">
        <v>0.29092099999999999</v>
      </c>
      <c r="BT131">
        <v>1.2E-2</v>
      </c>
      <c r="BU131">
        <v>8.1561240000000002</v>
      </c>
      <c r="BV131">
        <f t="shared" si="15"/>
        <v>5.8475121000000003</v>
      </c>
      <c r="BW131" s="4">
        <f t="shared" si="16"/>
        <v>2.1548479607999997</v>
      </c>
      <c r="BY131" s="4">
        <f t="shared" si="17"/>
        <v>18858.635750216883</v>
      </c>
      <c r="BZ131" s="4">
        <f t="shared" si="18"/>
        <v>44.314962149664005</v>
      </c>
      <c r="CA131" s="4">
        <f t="shared" si="19"/>
        <v>42.041915639856001</v>
      </c>
      <c r="CB131" s="4">
        <f t="shared" si="20"/>
        <v>63.397848734913602</v>
      </c>
    </row>
    <row r="132" spans="1:80" x14ac:dyDescent="0.25">
      <c r="A132" s="40">
        <v>41703</v>
      </c>
      <c r="B132" s="41">
        <v>0.6034138541666666</v>
      </c>
      <c r="C132">
        <v>12.48</v>
      </c>
      <c r="D132">
        <v>3.7900000000000003E-2</v>
      </c>
      <c r="E132">
        <v>378.73438800000002</v>
      </c>
      <c r="F132">
        <v>417</v>
      </c>
      <c r="G132">
        <v>-15.4</v>
      </c>
      <c r="H132">
        <v>1150.3</v>
      </c>
      <c r="I132"/>
      <c r="J132">
        <v>3.55</v>
      </c>
      <c r="K132">
        <v>0.89270000000000005</v>
      </c>
      <c r="L132">
        <v>11.1419</v>
      </c>
      <c r="M132">
        <v>3.3799999999999997E-2</v>
      </c>
      <c r="N132">
        <v>372.28120000000001</v>
      </c>
      <c r="O132">
        <v>0</v>
      </c>
      <c r="P132">
        <v>372.3</v>
      </c>
      <c r="Q132">
        <v>280.66289999999998</v>
      </c>
      <c r="R132">
        <v>0</v>
      </c>
      <c r="S132">
        <v>280.7</v>
      </c>
      <c r="T132">
        <v>1150.298</v>
      </c>
      <c r="U132"/>
      <c r="V132"/>
      <c r="W132">
        <v>0</v>
      </c>
      <c r="X132">
        <v>3.1663000000000001</v>
      </c>
      <c r="Y132">
        <v>12.2</v>
      </c>
      <c r="Z132">
        <v>869</v>
      </c>
      <c r="AA132">
        <v>893</v>
      </c>
      <c r="AB132">
        <v>819</v>
      </c>
      <c r="AC132">
        <v>52</v>
      </c>
      <c r="AD132">
        <v>5.55</v>
      </c>
      <c r="AE132">
        <v>0.13</v>
      </c>
      <c r="AF132">
        <v>994</v>
      </c>
      <c r="AG132">
        <v>-12</v>
      </c>
      <c r="AH132">
        <v>13</v>
      </c>
      <c r="AI132">
        <v>12</v>
      </c>
      <c r="AJ132">
        <v>190</v>
      </c>
      <c r="AK132">
        <v>190</v>
      </c>
      <c r="AL132">
        <v>5.0999999999999996</v>
      </c>
      <c r="AM132">
        <v>195</v>
      </c>
      <c r="AN132" t="s">
        <v>155</v>
      </c>
      <c r="AO132">
        <v>2</v>
      </c>
      <c r="AP132" s="42">
        <v>0.8116782407407408</v>
      </c>
      <c r="AQ132">
        <v>47.159922000000002</v>
      </c>
      <c r="AR132">
        <v>-88.490549999999999</v>
      </c>
      <c r="AS132">
        <v>313.2</v>
      </c>
      <c r="AT132">
        <v>35.200000000000003</v>
      </c>
      <c r="AU132">
        <v>11</v>
      </c>
      <c r="AV132">
        <v>11</v>
      </c>
      <c r="AW132" t="s">
        <v>392</v>
      </c>
      <c r="AX132">
        <v>1.6</v>
      </c>
      <c r="AY132">
        <v>1</v>
      </c>
      <c r="AZ132">
        <v>2.2999999999999998</v>
      </c>
      <c r="BA132">
        <v>14.048999999999999</v>
      </c>
      <c r="BB132">
        <v>16.690000000000001</v>
      </c>
      <c r="BC132">
        <v>1.19</v>
      </c>
      <c r="BD132">
        <v>12.013999999999999</v>
      </c>
      <c r="BE132">
        <v>2996.6419999999998</v>
      </c>
      <c r="BF132">
        <v>5.7880000000000003</v>
      </c>
      <c r="BG132">
        <v>10.484999999999999</v>
      </c>
      <c r="BH132">
        <v>0</v>
      </c>
      <c r="BI132">
        <v>10.484999999999999</v>
      </c>
      <c r="BJ132">
        <v>7.9050000000000002</v>
      </c>
      <c r="BK132">
        <v>0</v>
      </c>
      <c r="BL132">
        <v>7.9050000000000002</v>
      </c>
      <c r="BM132">
        <v>10.2224</v>
      </c>
      <c r="BN132"/>
      <c r="BO132"/>
      <c r="BP132"/>
      <c r="BQ132">
        <v>619.20100000000002</v>
      </c>
      <c r="BR132">
        <v>0.326185</v>
      </c>
      <c r="BS132">
        <v>0.29192099999999999</v>
      </c>
      <c r="BT132">
        <v>1.1079E-2</v>
      </c>
      <c r="BU132">
        <v>7.8520890000000003</v>
      </c>
      <c r="BV132">
        <f t="shared" si="15"/>
        <v>5.8676121000000006</v>
      </c>
      <c r="BW132" s="4">
        <f t="shared" si="16"/>
        <v>2.0745219138</v>
      </c>
      <c r="BY132" s="4">
        <f t="shared" si="17"/>
        <v>18165.082556926536</v>
      </c>
      <c r="BZ132" s="4">
        <f t="shared" si="18"/>
        <v>35.085771953904</v>
      </c>
      <c r="CA132" s="4">
        <f t="shared" si="19"/>
        <v>47.918629456740007</v>
      </c>
      <c r="CB132" s="4">
        <f t="shared" si="20"/>
        <v>61.966274226259209</v>
      </c>
    </row>
    <row r="133" spans="1:80" x14ac:dyDescent="0.25">
      <c r="A133" s="40">
        <v>41703</v>
      </c>
      <c r="B133" s="41">
        <v>0.60342542824074075</v>
      </c>
      <c r="C133">
        <v>12.058999999999999</v>
      </c>
      <c r="D133">
        <v>2.64E-2</v>
      </c>
      <c r="E133">
        <v>263.89245599999998</v>
      </c>
      <c r="F133">
        <v>493.7</v>
      </c>
      <c r="G133">
        <v>-17.899999999999999</v>
      </c>
      <c r="H133">
        <v>1007.9</v>
      </c>
      <c r="I133"/>
      <c r="J133">
        <v>3.7</v>
      </c>
      <c r="K133">
        <v>0.89629999999999999</v>
      </c>
      <c r="L133">
        <v>10.809200000000001</v>
      </c>
      <c r="M133">
        <v>2.3699999999999999E-2</v>
      </c>
      <c r="N133">
        <v>442.5104</v>
      </c>
      <c r="O133">
        <v>0</v>
      </c>
      <c r="P133">
        <v>442.5</v>
      </c>
      <c r="Q133">
        <v>333.6087</v>
      </c>
      <c r="R133">
        <v>0</v>
      </c>
      <c r="S133">
        <v>333.6</v>
      </c>
      <c r="T133">
        <v>1007.8614</v>
      </c>
      <c r="U133"/>
      <c r="V133"/>
      <c r="W133">
        <v>0</v>
      </c>
      <c r="X133">
        <v>3.3165</v>
      </c>
      <c r="Y133">
        <v>12.1</v>
      </c>
      <c r="Z133">
        <v>870</v>
      </c>
      <c r="AA133">
        <v>892</v>
      </c>
      <c r="AB133">
        <v>817</v>
      </c>
      <c r="AC133">
        <v>52</v>
      </c>
      <c r="AD133">
        <v>5.55</v>
      </c>
      <c r="AE133">
        <v>0.13</v>
      </c>
      <c r="AF133">
        <v>994</v>
      </c>
      <c r="AG133">
        <v>-12</v>
      </c>
      <c r="AH133">
        <v>13</v>
      </c>
      <c r="AI133">
        <v>12</v>
      </c>
      <c r="AJ133">
        <v>190.9</v>
      </c>
      <c r="AK133">
        <v>190</v>
      </c>
      <c r="AL133">
        <v>5.0999999999999996</v>
      </c>
      <c r="AM133">
        <v>195</v>
      </c>
      <c r="AN133" t="s">
        <v>155</v>
      </c>
      <c r="AO133">
        <v>2</v>
      </c>
      <c r="AP133" s="42">
        <v>0.81168981481481473</v>
      </c>
      <c r="AQ133">
        <v>47.159799999999997</v>
      </c>
      <c r="AR133">
        <v>-88.490416999999994</v>
      </c>
      <c r="AS133">
        <v>312.89999999999998</v>
      </c>
      <c r="AT133">
        <v>35.799999999999997</v>
      </c>
      <c r="AU133">
        <v>11</v>
      </c>
      <c r="AV133">
        <v>11</v>
      </c>
      <c r="AW133" t="s">
        <v>392</v>
      </c>
      <c r="AX133">
        <v>1.8</v>
      </c>
      <c r="AY133">
        <v>1</v>
      </c>
      <c r="AZ133">
        <v>2.5</v>
      </c>
      <c r="BA133">
        <v>14.048999999999999</v>
      </c>
      <c r="BB133">
        <v>17.27</v>
      </c>
      <c r="BC133">
        <v>1.23</v>
      </c>
      <c r="BD133">
        <v>11.565</v>
      </c>
      <c r="BE133">
        <v>3002.46</v>
      </c>
      <c r="BF133">
        <v>4.1820000000000004</v>
      </c>
      <c r="BG133">
        <v>12.872</v>
      </c>
      <c r="BH133">
        <v>0</v>
      </c>
      <c r="BI133">
        <v>12.872</v>
      </c>
      <c r="BJ133">
        <v>9.7040000000000006</v>
      </c>
      <c r="BK133">
        <v>0</v>
      </c>
      <c r="BL133">
        <v>9.7040000000000006</v>
      </c>
      <c r="BM133">
        <v>9.2500999999999998</v>
      </c>
      <c r="BN133"/>
      <c r="BO133"/>
      <c r="BP133"/>
      <c r="BQ133">
        <v>669.81700000000001</v>
      </c>
      <c r="BR133">
        <v>0.35536299999999998</v>
      </c>
      <c r="BS133">
        <v>0.29015999999999997</v>
      </c>
      <c r="BT133">
        <v>1.0999999999999999E-2</v>
      </c>
      <c r="BU133">
        <v>8.5544670000000007</v>
      </c>
      <c r="BV133">
        <f t="shared" si="15"/>
        <v>5.8322159999999998</v>
      </c>
      <c r="BW133" s="4">
        <f t="shared" si="16"/>
        <v>2.2600901814000003</v>
      </c>
      <c r="BY133" s="4">
        <f t="shared" si="17"/>
        <v>19828.391531369041</v>
      </c>
      <c r="BZ133" s="4">
        <f t="shared" si="18"/>
        <v>27.618130927368004</v>
      </c>
      <c r="CA133" s="4">
        <f t="shared" si="19"/>
        <v>64.08568687689602</v>
      </c>
      <c r="CB133" s="4">
        <f t="shared" si="20"/>
        <v>61.088109251852408</v>
      </c>
    </row>
    <row r="134" spans="1:80" x14ac:dyDescent="0.25">
      <c r="A134" s="40">
        <v>41703</v>
      </c>
      <c r="B134" s="41">
        <v>0.60343700231481479</v>
      </c>
      <c r="C134">
        <v>11.696</v>
      </c>
      <c r="D134">
        <v>1.9300000000000001E-2</v>
      </c>
      <c r="E134">
        <v>192.80792400000001</v>
      </c>
      <c r="F134">
        <v>530.70000000000005</v>
      </c>
      <c r="G134">
        <v>-29.9</v>
      </c>
      <c r="H134">
        <v>893.3</v>
      </c>
      <c r="I134"/>
      <c r="J134">
        <v>3.7</v>
      </c>
      <c r="K134">
        <v>0.89949999999999997</v>
      </c>
      <c r="L134">
        <v>10.521100000000001</v>
      </c>
      <c r="M134">
        <v>1.7299999999999999E-2</v>
      </c>
      <c r="N134">
        <v>477.38630000000001</v>
      </c>
      <c r="O134">
        <v>0</v>
      </c>
      <c r="P134">
        <v>477.4</v>
      </c>
      <c r="Q134">
        <v>359.90170000000001</v>
      </c>
      <c r="R134">
        <v>0</v>
      </c>
      <c r="S134">
        <v>359.9</v>
      </c>
      <c r="T134">
        <v>893.30309999999997</v>
      </c>
      <c r="U134"/>
      <c r="V134"/>
      <c r="W134">
        <v>0</v>
      </c>
      <c r="X134">
        <v>3.3283</v>
      </c>
      <c r="Y134">
        <v>12.1</v>
      </c>
      <c r="Z134">
        <v>869</v>
      </c>
      <c r="AA134">
        <v>892</v>
      </c>
      <c r="AB134">
        <v>816</v>
      </c>
      <c r="AC134">
        <v>52</v>
      </c>
      <c r="AD134">
        <v>5.55</v>
      </c>
      <c r="AE134">
        <v>0.13</v>
      </c>
      <c r="AF134">
        <v>994</v>
      </c>
      <c r="AG134">
        <v>-12</v>
      </c>
      <c r="AH134">
        <v>13</v>
      </c>
      <c r="AI134">
        <v>12</v>
      </c>
      <c r="AJ134">
        <v>191</v>
      </c>
      <c r="AK134">
        <v>190</v>
      </c>
      <c r="AL134">
        <v>5.5</v>
      </c>
      <c r="AM134">
        <v>194.9</v>
      </c>
      <c r="AN134" t="s">
        <v>155</v>
      </c>
      <c r="AO134">
        <v>2</v>
      </c>
      <c r="AP134" s="42">
        <v>0.81170138888888888</v>
      </c>
      <c r="AQ134">
        <v>47.159697999999999</v>
      </c>
      <c r="AR134">
        <v>-88.490250000000003</v>
      </c>
      <c r="AS134">
        <v>312.7</v>
      </c>
      <c r="AT134">
        <v>36.1</v>
      </c>
      <c r="AU134">
        <v>11</v>
      </c>
      <c r="AV134">
        <v>11</v>
      </c>
      <c r="AW134" t="s">
        <v>392</v>
      </c>
      <c r="AX134">
        <v>1.9</v>
      </c>
      <c r="AY134">
        <v>1.1000000000000001</v>
      </c>
      <c r="AZ134">
        <v>2.5</v>
      </c>
      <c r="BA134">
        <v>14.048999999999999</v>
      </c>
      <c r="BB134">
        <v>17.809999999999999</v>
      </c>
      <c r="BC134">
        <v>1.27</v>
      </c>
      <c r="BD134">
        <v>11.167999999999999</v>
      </c>
      <c r="BE134">
        <v>3006.86</v>
      </c>
      <c r="BF134">
        <v>3.1549999999999998</v>
      </c>
      <c r="BG134">
        <v>14.288</v>
      </c>
      <c r="BH134">
        <v>0</v>
      </c>
      <c r="BI134">
        <v>14.288</v>
      </c>
      <c r="BJ134">
        <v>10.771000000000001</v>
      </c>
      <c r="BK134">
        <v>0</v>
      </c>
      <c r="BL134">
        <v>10.771000000000001</v>
      </c>
      <c r="BM134">
        <v>8.4356000000000009</v>
      </c>
      <c r="BN134"/>
      <c r="BO134"/>
      <c r="BP134"/>
      <c r="BQ134">
        <v>691.62900000000002</v>
      </c>
      <c r="BR134">
        <v>0.27972200000000003</v>
      </c>
      <c r="BS134">
        <v>0.28907899999999997</v>
      </c>
      <c r="BT134">
        <v>1.1920999999999999E-2</v>
      </c>
      <c r="BU134">
        <v>6.7336020000000003</v>
      </c>
      <c r="BV134">
        <f t="shared" si="15"/>
        <v>5.8104879</v>
      </c>
      <c r="BW134" s="4">
        <f t="shared" si="16"/>
        <v>1.7790176484</v>
      </c>
      <c r="BY134" s="4">
        <f t="shared" si="17"/>
        <v>15630.682849503841</v>
      </c>
      <c r="BZ134" s="4">
        <f t="shared" si="18"/>
        <v>16.40076504732</v>
      </c>
      <c r="CA134" s="4">
        <f t="shared" si="19"/>
        <v>55.991328153624011</v>
      </c>
      <c r="CB134" s="4">
        <f t="shared" si="20"/>
        <v>43.851123180086404</v>
      </c>
    </row>
    <row r="135" spans="1:80" x14ac:dyDescent="0.25">
      <c r="A135" s="40">
        <v>41703</v>
      </c>
      <c r="B135" s="41">
        <v>0.60344857638888894</v>
      </c>
      <c r="C135">
        <v>11.5</v>
      </c>
      <c r="D135">
        <v>2.1000000000000001E-2</v>
      </c>
      <c r="E135">
        <v>209.95089999999999</v>
      </c>
      <c r="F135">
        <v>557.5</v>
      </c>
      <c r="G135">
        <v>-5.4</v>
      </c>
      <c r="H135">
        <v>806.8</v>
      </c>
      <c r="I135"/>
      <c r="J135">
        <v>3.7</v>
      </c>
      <c r="K135">
        <v>0.9012</v>
      </c>
      <c r="L135">
        <v>10.3642</v>
      </c>
      <c r="M135">
        <v>1.89E-2</v>
      </c>
      <c r="N135">
        <v>502.45850000000002</v>
      </c>
      <c r="O135">
        <v>0</v>
      </c>
      <c r="P135">
        <v>502.5</v>
      </c>
      <c r="Q135">
        <v>378.80360000000002</v>
      </c>
      <c r="R135">
        <v>0</v>
      </c>
      <c r="S135">
        <v>378.8</v>
      </c>
      <c r="T135">
        <v>806.8125</v>
      </c>
      <c r="U135"/>
      <c r="V135"/>
      <c r="W135">
        <v>0</v>
      </c>
      <c r="X135">
        <v>3.3344999999999998</v>
      </c>
      <c r="Y135">
        <v>12.2</v>
      </c>
      <c r="Z135">
        <v>869</v>
      </c>
      <c r="AA135">
        <v>893</v>
      </c>
      <c r="AB135">
        <v>815</v>
      </c>
      <c r="AC135">
        <v>52</v>
      </c>
      <c r="AD135">
        <v>5.55</v>
      </c>
      <c r="AE135">
        <v>0.13</v>
      </c>
      <c r="AF135">
        <v>994</v>
      </c>
      <c r="AG135">
        <v>-12</v>
      </c>
      <c r="AH135">
        <v>13</v>
      </c>
      <c r="AI135">
        <v>12</v>
      </c>
      <c r="AJ135">
        <v>191</v>
      </c>
      <c r="AK135">
        <v>190</v>
      </c>
      <c r="AL135">
        <v>5.6</v>
      </c>
      <c r="AM135">
        <v>194.5</v>
      </c>
      <c r="AN135" t="s">
        <v>155</v>
      </c>
      <c r="AO135">
        <v>2</v>
      </c>
      <c r="AP135" s="42">
        <v>0.81171296296296302</v>
      </c>
      <c r="AQ135">
        <v>47.159610000000001</v>
      </c>
      <c r="AR135">
        <v>-88.490071999999998</v>
      </c>
      <c r="AS135">
        <v>312.7</v>
      </c>
      <c r="AT135">
        <v>36.1</v>
      </c>
      <c r="AU135">
        <v>11</v>
      </c>
      <c r="AV135">
        <v>11</v>
      </c>
      <c r="AW135" t="s">
        <v>392</v>
      </c>
      <c r="AX135">
        <v>1.9</v>
      </c>
      <c r="AY135">
        <v>1.1000000000000001</v>
      </c>
      <c r="AZ135">
        <v>2.5</v>
      </c>
      <c r="BA135">
        <v>14.048999999999999</v>
      </c>
      <c r="BB135">
        <v>18.100000000000001</v>
      </c>
      <c r="BC135">
        <v>1.29</v>
      </c>
      <c r="BD135">
        <v>10.96</v>
      </c>
      <c r="BE135">
        <v>3008.6129999999998</v>
      </c>
      <c r="BF135">
        <v>3.496</v>
      </c>
      <c r="BG135">
        <v>15.275</v>
      </c>
      <c r="BH135">
        <v>0</v>
      </c>
      <c r="BI135">
        <v>15.275</v>
      </c>
      <c r="BJ135">
        <v>11.515000000000001</v>
      </c>
      <c r="BK135">
        <v>0</v>
      </c>
      <c r="BL135">
        <v>11.515000000000001</v>
      </c>
      <c r="BM135">
        <v>7.7386999999999997</v>
      </c>
      <c r="BN135"/>
      <c r="BO135"/>
      <c r="BP135"/>
      <c r="BQ135">
        <v>703.827</v>
      </c>
      <c r="BR135">
        <v>0.25642199999999998</v>
      </c>
      <c r="BS135">
        <v>0.28899999999999998</v>
      </c>
      <c r="BT135">
        <v>1.2E-2</v>
      </c>
      <c r="BU135">
        <v>6.1727189999999998</v>
      </c>
      <c r="BV135">
        <f t="shared" si="15"/>
        <v>5.8089000000000004</v>
      </c>
      <c r="BW135" s="4">
        <f t="shared" si="16"/>
        <v>1.6308323597999999</v>
      </c>
      <c r="BY135" s="4">
        <f t="shared" si="17"/>
        <v>14337.061069392683</v>
      </c>
      <c r="BZ135" s="4">
        <f t="shared" si="18"/>
        <v>16.659625381727999</v>
      </c>
      <c r="CA135" s="4">
        <f t="shared" si="19"/>
        <v>54.872879368020008</v>
      </c>
      <c r="CB135" s="4">
        <f t="shared" si="20"/>
        <v>36.877529445531593</v>
      </c>
    </row>
    <row r="136" spans="1:80" x14ac:dyDescent="0.25">
      <c r="A136" s="40">
        <v>41703</v>
      </c>
      <c r="B136" s="41">
        <v>0.60346015046296297</v>
      </c>
      <c r="C136">
        <v>11.435</v>
      </c>
      <c r="D136">
        <v>1.8499999999999999E-2</v>
      </c>
      <c r="E136">
        <v>185.400982</v>
      </c>
      <c r="F136">
        <v>495</v>
      </c>
      <c r="G136">
        <v>-5.4</v>
      </c>
      <c r="H136">
        <v>782.1</v>
      </c>
      <c r="I136"/>
      <c r="J136">
        <v>3.6</v>
      </c>
      <c r="K136">
        <v>0.90180000000000005</v>
      </c>
      <c r="L136">
        <v>10.3119</v>
      </c>
      <c r="M136">
        <v>1.67E-2</v>
      </c>
      <c r="N136">
        <v>446.34300000000002</v>
      </c>
      <c r="O136">
        <v>0</v>
      </c>
      <c r="P136">
        <v>446.3</v>
      </c>
      <c r="Q136">
        <v>336.49810000000002</v>
      </c>
      <c r="R136">
        <v>0</v>
      </c>
      <c r="S136">
        <v>336.5</v>
      </c>
      <c r="T136">
        <v>782.13070000000005</v>
      </c>
      <c r="U136"/>
      <c r="V136"/>
      <c r="W136">
        <v>0</v>
      </c>
      <c r="X136">
        <v>3.2464</v>
      </c>
      <c r="Y136">
        <v>12.2</v>
      </c>
      <c r="Z136">
        <v>869</v>
      </c>
      <c r="AA136">
        <v>892</v>
      </c>
      <c r="AB136">
        <v>815</v>
      </c>
      <c r="AC136">
        <v>52</v>
      </c>
      <c r="AD136">
        <v>5.55</v>
      </c>
      <c r="AE136">
        <v>0.13</v>
      </c>
      <c r="AF136">
        <v>994</v>
      </c>
      <c r="AG136">
        <v>-12</v>
      </c>
      <c r="AH136">
        <v>13</v>
      </c>
      <c r="AI136">
        <v>12</v>
      </c>
      <c r="AJ136">
        <v>191</v>
      </c>
      <c r="AK136">
        <v>190</v>
      </c>
      <c r="AL136">
        <v>5.5</v>
      </c>
      <c r="AM136">
        <v>194.2</v>
      </c>
      <c r="AN136" t="s">
        <v>155</v>
      </c>
      <c r="AO136">
        <v>2</v>
      </c>
      <c r="AP136" s="42">
        <v>0.81171296296296302</v>
      </c>
      <c r="AQ136">
        <v>47.159520000000001</v>
      </c>
      <c r="AR136">
        <v>-88.489907000000002</v>
      </c>
      <c r="AS136">
        <v>312.7</v>
      </c>
      <c r="AT136">
        <v>35.299999999999997</v>
      </c>
      <c r="AU136">
        <v>11</v>
      </c>
      <c r="AV136">
        <v>11</v>
      </c>
      <c r="AW136" t="s">
        <v>392</v>
      </c>
      <c r="AX136">
        <v>1.1007990000000001</v>
      </c>
      <c r="AY136">
        <v>1.1999</v>
      </c>
      <c r="AZ136">
        <v>2.0005000000000002</v>
      </c>
      <c r="BA136">
        <v>14.048999999999999</v>
      </c>
      <c r="BB136">
        <v>18.21</v>
      </c>
      <c r="BC136">
        <v>1.3</v>
      </c>
      <c r="BD136">
        <v>10.893000000000001</v>
      </c>
      <c r="BE136">
        <v>3009.8809999999999</v>
      </c>
      <c r="BF136">
        <v>3.1059999999999999</v>
      </c>
      <c r="BG136">
        <v>13.643000000000001</v>
      </c>
      <c r="BH136">
        <v>0</v>
      </c>
      <c r="BI136">
        <v>13.643000000000001</v>
      </c>
      <c r="BJ136">
        <v>10.286</v>
      </c>
      <c r="BK136">
        <v>0</v>
      </c>
      <c r="BL136">
        <v>10.286</v>
      </c>
      <c r="BM136">
        <v>7.5431999999999997</v>
      </c>
      <c r="BN136"/>
      <c r="BO136"/>
      <c r="BP136"/>
      <c r="BQ136">
        <v>688.98400000000004</v>
      </c>
      <c r="BR136">
        <v>0.29183999999999999</v>
      </c>
      <c r="BS136">
        <v>0.28899999999999998</v>
      </c>
      <c r="BT136">
        <v>1.1079E-2</v>
      </c>
      <c r="BU136">
        <v>7.0253189999999996</v>
      </c>
      <c r="BV136">
        <f t="shared" si="15"/>
        <v>5.8089000000000004</v>
      </c>
      <c r="BW136" s="4">
        <f t="shared" si="16"/>
        <v>1.8560892797999999</v>
      </c>
      <c r="BY136" s="4">
        <f t="shared" si="17"/>
        <v>16324.228864674105</v>
      </c>
      <c r="BZ136" s="4">
        <f t="shared" si="18"/>
        <v>16.845534708408</v>
      </c>
      <c r="CA136" s="4">
        <f t="shared" si="19"/>
        <v>55.786596912647994</v>
      </c>
      <c r="CB136" s="4">
        <f t="shared" si="20"/>
        <v>40.910894208777599</v>
      </c>
    </row>
    <row r="137" spans="1:80" x14ac:dyDescent="0.25">
      <c r="A137" s="40">
        <v>41703</v>
      </c>
      <c r="B137" s="41">
        <v>0.60347172453703701</v>
      </c>
      <c r="C137">
        <v>10.954000000000001</v>
      </c>
      <c r="D137">
        <v>1.4200000000000001E-2</v>
      </c>
      <c r="E137">
        <v>141.544782</v>
      </c>
      <c r="F137">
        <v>416.4</v>
      </c>
      <c r="G137">
        <v>-5.4</v>
      </c>
      <c r="H137">
        <v>735.2</v>
      </c>
      <c r="I137"/>
      <c r="J137">
        <v>3.6</v>
      </c>
      <c r="K137">
        <v>0.90569999999999995</v>
      </c>
      <c r="L137">
        <v>9.9214000000000002</v>
      </c>
      <c r="M137">
        <v>1.2800000000000001E-2</v>
      </c>
      <c r="N137">
        <v>377.18310000000002</v>
      </c>
      <c r="O137">
        <v>0</v>
      </c>
      <c r="P137">
        <v>377.2</v>
      </c>
      <c r="Q137">
        <v>284.35840000000002</v>
      </c>
      <c r="R137">
        <v>0</v>
      </c>
      <c r="S137">
        <v>284.39999999999998</v>
      </c>
      <c r="T137">
        <v>735.21069999999997</v>
      </c>
      <c r="U137"/>
      <c r="V137"/>
      <c r="W137">
        <v>0</v>
      </c>
      <c r="X137">
        <v>3.2610000000000001</v>
      </c>
      <c r="Y137">
        <v>12.2</v>
      </c>
      <c r="Z137">
        <v>869</v>
      </c>
      <c r="AA137">
        <v>892</v>
      </c>
      <c r="AB137">
        <v>814</v>
      </c>
      <c r="AC137">
        <v>52</v>
      </c>
      <c r="AD137">
        <v>5.55</v>
      </c>
      <c r="AE137">
        <v>0.13</v>
      </c>
      <c r="AF137">
        <v>994</v>
      </c>
      <c r="AG137">
        <v>-12</v>
      </c>
      <c r="AH137">
        <v>13</v>
      </c>
      <c r="AI137">
        <v>12</v>
      </c>
      <c r="AJ137">
        <v>191</v>
      </c>
      <c r="AK137">
        <v>190</v>
      </c>
      <c r="AL137">
        <v>5.4</v>
      </c>
      <c r="AM137">
        <v>194.2</v>
      </c>
      <c r="AN137" t="s">
        <v>155</v>
      </c>
      <c r="AO137">
        <v>2</v>
      </c>
      <c r="AP137" s="42">
        <v>0.8117361111111111</v>
      </c>
      <c r="AQ137">
        <v>47.159435000000002</v>
      </c>
      <c r="AR137">
        <v>-88.489752999999993</v>
      </c>
      <c r="AS137">
        <v>312.5</v>
      </c>
      <c r="AT137">
        <v>34.200000000000003</v>
      </c>
      <c r="AU137">
        <v>11</v>
      </c>
      <c r="AV137">
        <v>11</v>
      </c>
      <c r="AW137" t="s">
        <v>392</v>
      </c>
      <c r="AX137">
        <v>1.1000000000000001</v>
      </c>
      <c r="AY137">
        <v>1.7</v>
      </c>
      <c r="AZ137">
        <v>2.5</v>
      </c>
      <c r="BA137">
        <v>14.048999999999999</v>
      </c>
      <c r="BB137">
        <v>18.97</v>
      </c>
      <c r="BC137">
        <v>1.35</v>
      </c>
      <c r="BD137">
        <v>10.409000000000001</v>
      </c>
      <c r="BE137">
        <v>3011.846</v>
      </c>
      <c r="BF137">
        <v>2.4769999999999999</v>
      </c>
      <c r="BG137">
        <v>11.991</v>
      </c>
      <c r="BH137">
        <v>0</v>
      </c>
      <c r="BI137">
        <v>11.991</v>
      </c>
      <c r="BJ137">
        <v>9.0399999999999991</v>
      </c>
      <c r="BK137">
        <v>0</v>
      </c>
      <c r="BL137">
        <v>9.0399999999999991</v>
      </c>
      <c r="BM137">
        <v>7.3746</v>
      </c>
      <c r="BN137"/>
      <c r="BO137"/>
      <c r="BP137"/>
      <c r="BQ137">
        <v>719.80200000000002</v>
      </c>
      <c r="BR137">
        <v>0.25171300000000002</v>
      </c>
      <c r="BS137">
        <v>0.293605</v>
      </c>
      <c r="BT137">
        <v>1.0999999999999999E-2</v>
      </c>
      <c r="BU137">
        <v>6.059361</v>
      </c>
      <c r="BV137">
        <f t="shared" si="15"/>
        <v>5.9014605000000007</v>
      </c>
      <c r="BW137" s="4">
        <f t="shared" si="16"/>
        <v>1.6008831762</v>
      </c>
      <c r="BY137" s="4">
        <f t="shared" si="17"/>
        <v>14088.893610993431</v>
      </c>
      <c r="BZ137" s="4">
        <f t="shared" si="18"/>
        <v>11.586976716083999</v>
      </c>
      <c r="CA137" s="4">
        <f t="shared" si="19"/>
        <v>42.287553295679999</v>
      </c>
      <c r="CB137" s="4">
        <f t="shared" si="20"/>
        <v>34.497100722823205</v>
      </c>
    </row>
    <row r="138" spans="1:80" x14ac:dyDescent="0.25">
      <c r="A138" s="40">
        <v>41703</v>
      </c>
      <c r="B138" s="41">
        <v>0.60348329861111105</v>
      </c>
      <c r="C138">
        <v>9.5030000000000001</v>
      </c>
      <c r="D138">
        <v>9.1000000000000004E-3</v>
      </c>
      <c r="E138">
        <v>90.753247000000002</v>
      </c>
      <c r="F138">
        <v>367.5</v>
      </c>
      <c r="G138">
        <v>-5.5</v>
      </c>
      <c r="H138">
        <v>583.5</v>
      </c>
      <c r="I138"/>
      <c r="J138">
        <v>3.85</v>
      </c>
      <c r="K138">
        <v>0.91790000000000005</v>
      </c>
      <c r="L138">
        <v>8.7227999999999994</v>
      </c>
      <c r="M138">
        <v>8.3000000000000001E-3</v>
      </c>
      <c r="N138">
        <v>337.2715</v>
      </c>
      <c r="O138">
        <v>0</v>
      </c>
      <c r="P138">
        <v>337.3</v>
      </c>
      <c r="Q138">
        <v>254.26910000000001</v>
      </c>
      <c r="R138">
        <v>0</v>
      </c>
      <c r="S138">
        <v>254.3</v>
      </c>
      <c r="T138">
        <v>583.45190000000002</v>
      </c>
      <c r="U138"/>
      <c r="V138"/>
      <c r="W138">
        <v>0</v>
      </c>
      <c r="X138">
        <v>3.5318000000000001</v>
      </c>
      <c r="Y138">
        <v>12.1</v>
      </c>
      <c r="Z138">
        <v>870</v>
      </c>
      <c r="AA138">
        <v>891</v>
      </c>
      <c r="AB138">
        <v>814</v>
      </c>
      <c r="AC138">
        <v>52</v>
      </c>
      <c r="AD138">
        <v>5.55</v>
      </c>
      <c r="AE138">
        <v>0.13</v>
      </c>
      <c r="AF138">
        <v>994</v>
      </c>
      <c r="AG138">
        <v>-12</v>
      </c>
      <c r="AH138">
        <v>13</v>
      </c>
      <c r="AI138">
        <v>12</v>
      </c>
      <c r="AJ138">
        <v>191</v>
      </c>
      <c r="AK138">
        <v>190</v>
      </c>
      <c r="AL138">
        <v>5.3</v>
      </c>
      <c r="AM138">
        <v>194.6</v>
      </c>
      <c r="AN138" t="s">
        <v>155</v>
      </c>
      <c r="AO138">
        <v>2</v>
      </c>
      <c r="AP138" s="42">
        <v>0.81174768518518514</v>
      </c>
      <c r="AQ138">
        <v>47.15934</v>
      </c>
      <c r="AR138">
        <v>-88.489617999999993</v>
      </c>
      <c r="AS138">
        <v>312.60000000000002</v>
      </c>
      <c r="AT138">
        <v>33.4</v>
      </c>
      <c r="AU138">
        <v>11</v>
      </c>
      <c r="AV138">
        <v>11</v>
      </c>
      <c r="AW138" t="s">
        <v>392</v>
      </c>
      <c r="AX138">
        <v>1.1000000000000001</v>
      </c>
      <c r="AY138">
        <v>1.9</v>
      </c>
      <c r="AZ138">
        <v>2.6</v>
      </c>
      <c r="BA138">
        <v>14.048999999999999</v>
      </c>
      <c r="BB138">
        <v>21.75</v>
      </c>
      <c r="BC138">
        <v>1.55</v>
      </c>
      <c r="BD138">
        <v>8.9489999999999998</v>
      </c>
      <c r="BE138">
        <v>3016.6869999999999</v>
      </c>
      <c r="BF138">
        <v>1.8340000000000001</v>
      </c>
      <c r="BG138">
        <v>12.215</v>
      </c>
      <c r="BH138">
        <v>0</v>
      </c>
      <c r="BI138">
        <v>12.215</v>
      </c>
      <c r="BJ138">
        <v>9.2089999999999996</v>
      </c>
      <c r="BK138">
        <v>0</v>
      </c>
      <c r="BL138">
        <v>9.2089999999999996</v>
      </c>
      <c r="BM138">
        <v>6.6672000000000002</v>
      </c>
      <c r="BN138"/>
      <c r="BO138"/>
      <c r="BP138"/>
      <c r="BQ138">
        <v>888.11</v>
      </c>
      <c r="BR138">
        <v>0.29497099999999998</v>
      </c>
      <c r="BS138">
        <v>0.29584199999999999</v>
      </c>
      <c r="BT138">
        <v>1.1920999999999999E-2</v>
      </c>
      <c r="BU138">
        <v>7.1006900000000002</v>
      </c>
      <c r="BV138">
        <f t="shared" ref="BV138:BV140" si="21">BS138*20.1</f>
        <v>5.9464242</v>
      </c>
      <c r="BW138" s="4">
        <f t="shared" si="16"/>
        <v>1.876002298</v>
      </c>
      <c r="BY138" s="4">
        <f t="shared" si="17"/>
        <v>16536.671713231161</v>
      </c>
      <c r="BZ138" s="4">
        <f t="shared" si="18"/>
        <v>10.053497735120001</v>
      </c>
      <c r="CA138" s="4">
        <f t="shared" si="19"/>
        <v>50.481276250119997</v>
      </c>
      <c r="CB138" s="4">
        <f t="shared" si="20"/>
        <v>36.547808124096001</v>
      </c>
    </row>
    <row r="139" spans="1:80" x14ac:dyDescent="0.25">
      <c r="A139" s="40">
        <v>41703</v>
      </c>
      <c r="B139" s="41">
        <v>0.6034948726851852</v>
      </c>
      <c r="C139">
        <v>7.258</v>
      </c>
      <c r="D139">
        <v>6.0000000000000001E-3</v>
      </c>
      <c r="E139">
        <v>60</v>
      </c>
      <c r="F139">
        <v>334.8</v>
      </c>
      <c r="G139">
        <v>-5.3</v>
      </c>
      <c r="H139">
        <v>614.1</v>
      </c>
      <c r="I139"/>
      <c r="J139">
        <v>4.0999999999999996</v>
      </c>
      <c r="K139">
        <v>0.93710000000000004</v>
      </c>
      <c r="L139">
        <v>6.8009000000000004</v>
      </c>
      <c r="M139">
        <v>5.5999999999999999E-3</v>
      </c>
      <c r="N139">
        <v>313.73439999999999</v>
      </c>
      <c r="O139">
        <v>0</v>
      </c>
      <c r="P139">
        <v>313.7</v>
      </c>
      <c r="Q139">
        <v>236.52440000000001</v>
      </c>
      <c r="R139">
        <v>0</v>
      </c>
      <c r="S139">
        <v>236.5</v>
      </c>
      <c r="T139">
        <v>614.09649999999999</v>
      </c>
      <c r="U139"/>
      <c r="V139"/>
      <c r="W139">
        <v>0</v>
      </c>
      <c r="X139">
        <v>3.8424999999999998</v>
      </c>
      <c r="Y139">
        <v>12.2</v>
      </c>
      <c r="Z139">
        <v>869</v>
      </c>
      <c r="AA139">
        <v>893</v>
      </c>
      <c r="AB139">
        <v>814</v>
      </c>
      <c r="AC139">
        <v>52</v>
      </c>
      <c r="AD139">
        <v>5.55</v>
      </c>
      <c r="AE139">
        <v>0.13</v>
      </c>
      <c r="AF139">
        <v>994</v>
      </c>
      <c r="AG139">
        <v>-12</v>
      </c>
      <c r="AH139">
        <v>13</v>
      </c>
      <c r="AI139">
        <v>12</v>
      </c>
      <c r="AJ139">
        <v>191</v>
      </c>
      <c r="AK139">
        <v>190</v>
      </c>
      <c r="AL139">
        <v>5.5</v>
      </c>
      <c r="AM139">
        <v>195</v>
      </c>
      <c r="AN139" t="s">
        <v>155</v>
      </c>
      <c r="AO139">
        <v>2</v>
      </c>
      <c r="AP139" s="42">
        <v>0.81175925925925929</v>
      </c>
      <c r="AQ139">
        <v>47.159238000000002</v>
      </c>
      <c r="AR139">
        <v>-88.489495000000005</v>
      </c>
      <c r="AS139">
        <v>312.10000000000002</v>
      </c>
      <c r="AT139">
        <v>32.799999999999997</v>
      </c>
      <c r="AU139">
        <v>11</v>
      </c>
      <c r="AV139">
        <v>10</v>
      </c>
      <c r="AW139" t="s">
        <v>401</v>
      </c>
      <c r="AX139">
        <v>1.1000000000000001</v>
      </c>
      <c r="AY139">
        <v>1.9</v>
      </c>
      <c r="AZ139">
        <v>2.6</v>
      </c>
      <c r="BA139">
        <v>14.048999999999999</v>
      </c>
      <c r="BB139">
        <v>28.12</v>
      </c>
      <c r="BC139">
        <v>2</v>
      </c>
      <c r="BD139">
        <v>6.7140000000000004</v>
      </c>
      <c r="BE139">
        <v>3013.9279999999999</v>
      </c>
      <c r="BF139">
        <v>1.5860000000000001</v>
      </c>
      <c r="BG139">
        <v>14.56</v>
      </c>
      <c r="BH139">
        <v>0</v>
      </c>
      <c r="BI139">
        <v>14.56</v>
      </c>
      <c r="BJ139">
        <v>10.977</v>
      </c>
      <c r="BK139">
        <v>0</v>
      </c>
      <c r="BL139">
        <v>10.977</v>
      </c>
      <c r="BM139">
        <v>8.9922000000000004</v>
      </c>
      <c r="BN139"/>
      <c r="BO139"/>
      <c r="BP139"/>
      <c r="BQ139">
        <v>1238.155</v>
      </c>
      <c r="BR139">
        <v>0.202295</v>
      </c>
      <c r="BS139">
        <v>0.29415799999999998</v>
      </c>
      <c r="BT139">
        <v>1.1079E-2</v>
      </c>
      <c r="BU139">
        <v>4.8697460000000001</v>
      </c>
      <c r="BV139">
        <f t="shared" si="21"/>
        <v>5.9125757999999999</v>
      </c>
      <c r="BW139" s="4">
        <f t="shared" ref="BW139" si="22">BU139*0.2642</f>
        <v>1.2865868932</v>
      </c>
      <c r="BY139" s="4">
        <f t="shared" ref="BY139" si="23">BE139*$BU139*0.772</f>
        <v>11330.693270806336</v>
      </c>
      <c r="BZ139" s="4">
        <f t="shared" ref="BZ139" si="24">BF139*$BU139*0.772</f>
        <v>5.9624780444320011</v>
      </c>
      <c r="CA139" s="4">
        <f t="shared" ref="CA139" si="25">BJ139*$BU139*0.772</f>
        <v>41.267415822023999</v>
      </c>
      <c r="CB139" s="4">
        <f t="shared" ref="CB139" si="26">BM139*$BU139*0.772</f>
        <v>33.805671545486405</v>
      </c>
    </row>
    <row r="140" spans="1:80" x14ac:dyDescent="0.25">
      <c r="A140" s="40">
        <v>41703</v>
      </c>
      <c r="B140" s="41">
        <v>0.60350644675925924</v>
      </c>
      <c r="C140">
        <v>6.0380000000000003</v>
      </c>
      <c r="D140">
        <v>7.3000000000000001E-3</v>
      </c>
      <c r="E140">
        <v>72.568966000000003</v>
      </c>
      <c r="F140">
        <v>321.2</v>
      </c>
      <c r="G140">
        <v>-3.8</v>
      </c>
      <c r="H140">
        <v>563.29999999999995</v>
      </c>
      <c r="I140"/>
      <c r="J140">
        <v>4.24</v>
      </c>
      <c r="K140">
        <v>0.94779999999999998</v>
      </c>
      <c r="L140">
        <v>5.7229000000000001</v>
      </c>
      <c r="M140">
        <v>6.8999999999999999E-3</v>
      </c>
      <c r="N140">
        <v>304.4443</v>
      </c>
      <c r="O140">
        <v>0</v>
      </c>
      <c r="P140">
        <v>304.39999999999998</v>
      </c>
      <c r="Q140">
        <v>229.52070000000001</v>
      </c>
      <c r="R140">
        <v>0</v>
      </c>
      <c r="S140">
        <v>229.5</v>
      </c>
      <c r="T140">
        <v>563.30200000000002</v>
      </c>
      <c r="U140"/>
      <c r="V140"/>
      <c r="W140">
        <v>0</v>
      </c>
      <c r="X140">
        <v>4.0194999999999999</v>
      </c>
      <c r="Y140">
        <v>12.3</v>
      </c>
      <c r="Z140">
        <v>869</v>
      </c>
      <c r="AA140">
        <v>893</v>
      </c>
      <c r="AB140">
        <v>813</v>
      </c>
      <c r="AC140">
        <v>52</v>
      </c>
      <c r="AD140">
        <v>5.55</v>
      </c>
      <c r="AE140">
        <v>0.13</v>
      </c>
      <c r="AF140">
        <v>994</v>
      </c>
      <c r="AG140">
        <v>-12</v>
      </c>
      <c r="AH140">
        <v>13</v>
      </c>
      <c r="AI140">
        <v>12</v>
      </c>
      <c r="AJ140">
        <v>191</v>
      </c>
      <c r="AK140">
        <v>190</v>
      </c>
      <c r="AL140">
        <v>5.4</v>
      </c>
      <c r="AM140">
        <v>195</v>
      </c>
      <c r="AN140" t="s">
        <v>155</v>
      </c>
      <c r="AO140">
        <v>2</v>
      </c>
      <c r="AP140" s="42">
        <v>0.81177083333333344</v>
      </c>
      <c r="AQ140">
        <v>47.159153000000003</v>
      </c>
      <c r="AR140">
        <v>-88.489388000000005</v>
      </c>
      <c r="AS140">
        <v>312</v>
      </c>
      <c r="AT140">
        <v>30.2</v>
      </c>
      <c r="AU140">
        <v>11</v>
      </c>
      <c r="AV140">
        <v>10</v>
      </c>
      <c r="AW140" t="s">
        <v>401</v>
      </c>
      <c r="AX140">
        <v>1.1000000000000001</v>
      </c>
      <c r="AY140">
        <v>2</v>
      </c>
      <c r="AZ140">
        <v>2.5</v>
      </c>
      <c r="BA140">
        <v>14.048999999999999</v>
      </c>
      <c r="BB140">
        <v>33.57</v>
      </c>
      <c r="BC140">
        <v>2.39</v>
      </c>
      <c r="BD140">
        <v>5.5039999999999996</v>
      </c>
      <c r="BE140">
        <v>3013.681</v>
      </c>
      <c r="BF140">
        <v>2.3050000000000002</v>
      </c>
      <c r="BG140">
        <v>16.789000000000001</v>
      </c>
      <c r="BH140">
        <v>0</v>
      </c>
      <c r="BI140">
        <v>16.789000000000001</v>
      </c>
      <c r="BJ140">
        <v>12.657</v>
      </c>
      <c r="BK140">
        <v>0</v>
      </c>
      <c r="BL140">
        <v>12.657</v>
      </c>
      <c r="BM140">
        <v>9.8013999999999992</v>
      </c>
      <c r="BN140"/>
      <c r="BO140"/>
      <c r="BP140"/>
      <c r="BQ140">
        <v>1539.0450000000001</v>
      </c>
      <c r="BR140">
        <v>0.14150299999999999</v>
      </c>
      <c r="BS140">
        <v>0.29307899999999998</v>
      </c>
      <c r="BT140">
        <v>1.0999999999999999E-2</v>
      </c>
      <c r="BU140">
        <v>3.4063310000000002</v>
      </c>
      <c r="BV140">
        <f t="shared" si="21"/>
        <v>5.8908879000000001</v>
      </c>
      <c r="BW140" s="4">
        <f t="shared" ref="BW140" si="27">BU140*0.2642</f>
        <v>0.89995265020000004</v>
      </c>
      <c r="BY140" s="4">
        <f t="shared" ref="BY140" si="28">BE140*$BU140*0.772</f>
        <v>7925.0393511252933</v>
      </c>
      <c r="BZ140" s="4">
        <f t="shared" ref="BZ140" si="29">BF140*$BU140*0.772</f>
        <v>6.0614297612600012</v>
      </c>
      <c r="CA140" s="4">
        <f t="shared" ref="CA140" si="30">BJ140*$BU140*0.772</f>
        <v>33.283955092524003</v>
      </c>
      <c r="CB140" s="4">
        <f t="shared" ref="CB140" si="31">BM140*$BU140*0.772</f>
        <v>25.774619376144802</v>
      </c>
    </row>
    <row r="141" spans="1:80" x14ac:dyDescent="0.25">
      <c r="A141" s="2"/>
      <c r="B141" s="3"/>
      <c r="AP141" s="5"/>
    </row>
    <row r="142" spans="1:80" x14ac:dyDescent="0.25">
      <c r="A142" s="2"/>
      <c r="B142" s="3"/>
      <c r="AP142" s="5"/>
    </row>
    <row r="143" spans="1:80" x14ac:dyDescent="0.25">
      <c r="A143" s="2"/>
      <c r="B143" s="3"/>
      <c r="AP143" s="5"/>
    </row>
    <row r="144" spans="1:80" x14ac:dyDescent="0.25">
      <c r="A144" s="2"/>
      <c r="B144" s="3"/>
      <c r="AP144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2014-03-13T22:47:10Z</dcterms:modified>
</cp:coreProperties>
</file>